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mc:AlternateContent xmlns:mc="http://schemas.openxmlformats.org/markup-compatibility/2006">
    <mc:Choice Requires="x15">
      <x15ac:absPath xmlns:x15ac="http://schemas.microsoft.com/office/spreadsheetml/2010/11/ac" url="M:\ESTADISTICA\ACTIVIDADES ESTADISTICAS\ESTADISTICAS EDUCATIVAS\PROGRAMA 2023\BECAS Y AYUDAS\ARCHIVOS DE PUBLICACIÓN\DEFINITIVOS\"/>
    </mc:Choice>
  </mc:AlternateContent>
  <xr:revisionPtr revIDLastSave="0" documentId="13_ncr:1_{91968D81-B19A-4908-8AA0-50BCAEAB8837}" xr6:coauthVersionLast="45" xr6:coauthVersionMax="45" xr10:uidLastSave="{00000000-0000-0000-0000-000000000000}"/>
  <bookViews>
    <workbookView xWindow="-28920" yWindow="-120" windowWidth="29040" windowHeight="15840" xr2:uid="{00000000-000D-0000-FFFF-FFFF00000000}"/>
  </bookViews>
  <sheets>
    <sheet name="Portada " sheetId="43" r:id="rId1"/>
    <sheet name="Índice" sheetId="3" r:id="rId2"/>
    <sheet name="Tabla I.1" sheetId="1" r:id="rId3"/>
    <sheet name="Tabla I.2" sheetId="4" r:id="rId4"/>
    <sheet name="Tabla I.3" sheetId="5" r:id="rId5"/>
    <sheet name="Tabla II.1" sheetId="6" r:id="rId6"/>
    <sheet name="Tabla II.2" sheetId="7" r:id="rId7"/>
    <sheet name="Tabla II.3" sheetId="8" r:id="rId8"/>
    <sheet name="Tabla III.1" sheetId="9" r:id="rId9"/>
    <sheet name="Tabla III.2" sheetId="10" r:id="rId10"/>
    <sheet name="Tabla III.3" sheetId="11" r:id="rId11"/>
    <sheet name="Tabla IV.1" sheetId="12" r:id="rId12"/>
    <sheet name="Tabla IV.2" sheetId="13" r:id="rId13"/>
    <sheet name="Tabla IV.3" sheetId="14" r:id="rId14"/>
    <sheet name="Tabla V.1" sheetId="15" r:id="rId15"/>
    <sheet name="Tabla V.2" sheetId="16" r:id="rId16"/>
    <sheet name="Tabla V.3" sheetId="17" r:id="rId17"/>
    <sheet name="Tabla VI.1" sheetId="18" r:id="rId18"/>
    <sheet name="Tabla VI.2" sheetId="38" r:id="rId19"/>
    <sheet name="Tabla VI.3" sheetId="37" r:id="rId20"/>
    <sheet name="Tabla VI.4" sheetId="19" r:id="rId21"/>
    <sheet name="Tabla VI.5" sheetId="20" r:id="rId22"/>
    <sheet name="Tabla VII.1" sheetId="41" r:id="rId23"/>
    <sheet name="Tabla VII.2" sheetId="22" r:id="rId24"/>
    <sheet name="Tabla VII.3" sheetId="48" r:id="rId25"/>
    <sheet name="Tabla VIII.1" sheetId="52" r:id="rId26"/>
    <sheet name="Tabla VIII.2" sheetId="53" r:id="rId27"/>
    <sheet name="Tabla VIII.3" sheetId="51" r:id="rId28"/>
    <sheet name="Tabla IX.1" sheetId="24" r:id="rId29"/>
    <sheet name="Tabla IX.2" sheetId="25" r:id="rId30"/>
    <sheet name="Tabla IX.3" sheetId="26" r:id="rId31"/>
    <sheet name="Tabla X.1" sheetId="27" r:id="rId32"/>
    <sheet name="Tabla X.2" sheetId="28" r:id="rId33"/>
    <sheet name="Tabla X.3" sheetId="29" r:id="rId34"/>
    <sheet name="Tabla XI.1" sheetId="30" r:id="rId35"/>
    <sheet name="Tabla XI.2" sheetId="31" r:id="rId36"/>
    <sheet name="Tabla XI.3" sheetId="32" r:id="rId37"/>
    <sheet name="Tabla XII.1" sheetId="44" r:id="rId38"/>
    <sheet name="Tabla XII.2" sheetId="45" r:id="rId39"/>
    <sheet name="Tabla XII.3" sheetId="46" r:id="rId40"/>
    <sheet name="Anexo" sheetId="36" r:id="rId41"/>
  </sheets>
  <definedNames>
    <definedName name="_xlnm.Print_Area" localSheetId="40">Anexo!$A$1:$D$38</definedName>
    <definedName name="_xlnm.Print_Area" localSheetId="1">Índice!$A$1:$M$63</definedName>
    <definedName name="_xlnm.Print_Area" localSheetId="0">'Portada '!$A$1:$H$55</definedName>
    <definedName name="_xlnm.Print_Area" localSheetId="2">'Tabla I.1'!$B$2:$R$40</definedName>
    <definedName name="_xlnm.Print_Area" localSheetId="3">'Tabla I.2'!$A$1:$O$51</definedName>
    <definedName name="_xlnm.Print_Area" localSheetId="4">'Tabla I.3'!$A$1:$R$50</definedName>
    <definedName name="_xlnm.Print_Area" localSheetId="5">'Tabla II.1'!$A$1:$K$40</definedName>
    <definedName name="_xlnm.Print_Area" localSheetId="6">'Tabla II.2'!$A$1:$K$50</definedName>
    <definedName name="_xlnm.Print_Area" localSheetId="7">'Tabla II.3'!$A$1:$K$50</definedName>
    <definedName name="_xlnm.Print_Area" localSheetId="8">'Tabla III.1'!$A$1:$H$40</definedName>
    <definedName name="_xlnm.Print_Area" localSheetId="9">'Tabla III.2'!$A$1:$H$49</definedName>
    <definedName name="_xlnm.Print_Area" localSheetId="10">'Tabla III.3'!$A$1:$H$50</definedName>
    <definedName name="_xlnm.Print_Area" localSheetId="11">'Tabla IV.1'!$A$1:$N$41</definedName>
    <definedName name="_xlnm.Print_Area" localSheetId="12">'Tabla IV.2'!$A$1:$N$51</definedName>
    <definedName name="_xlnm.Print_Area" localSheetId="13">'Tabla IV.3'!$A$1:$N$51</definedName>
    <definedName name="_xlnm.Print_Area" localSheetId="28">'Tabla IX.1'!$A$1:$G$40</definedName>
    <definedName name="_xlnm.Print_Area" localSheetId="29">'Tabla IX.2'!$A$1:$G$49</definedName>
    <definedName name="_xlnm.Print_Area" localSheetId="30">'Tabla IX.3'!$A$1:$G$49</definedName>
    <definedName name="_xlnm.Print_Area" localSheetId="14">'Tabla V.1'!$A$1:$M$40</definedName>
    <definedName name="_xlnm.Print_Area" localSheetId="15">'Tabla V.2'!$A$1:$M$49</definedName>
    <definedName name="_xlnm.Print_Area" localSheetId="16">'Tabla V.3'!$A$1:$M$49</definedName>
    <definedName name="_xlnm.Print_Area" localSheetId="17">'Tabla VI.1'!$A$1:$L$40</definedName>
    <definedName name="_xlnm.Print_Area" localSheetId="18">'Tabla VI.2'!$A$1:$L$49</definedName>
    <definedName name="_xlnm.Print_Area" localSheetId="19">'Tabla VI.3'!$A$1:$L$40</definedName>
    <definedName name="_xlnm.Print_Area" localSheetId="20">'Tabla VI.4'!$A$1:$L$49</definedName>
    <definedName name="_xlnm.Print_Area" localSheetId="21">'Tabla VI.5'!$A$1:$L$49</definedName>
    <definedName name="_xlnm.Print_Area" localSheetId="22">'Tabla VII.1'!$A$1:$I$41</definedName>
    <definedName name="_xlnm.Print_Area" localSheetId="23">'Tabla VII.2'!$A$1:$G$41</definedName>
    <definedName name="_xlnm.Print_Area" localSheetId="24">'Tabla VII.3'!$A$1:$G$41</definedName>
    <definedName name="_xlnm.Print_Area" localSheetId="25">'Tabla VIII.1'!$A$1:$H$40</definedName>
    <definedName name="_xlnm.Print_Area" localSheetId="26">'Tabla VIII.2'!$A$1:$H$50</definedName>
    <definedName name="_xlnm.Print_Area" localSheetId="27">'Tabla VIII.3'!$A$2:$J$50</definedName>
    <definedName name="_xlnm.Print_Area" localSheetId="31">'Tabla X.1'!$A$1:$H$40</definedName>
    <definedName name="_xlnm.Print_Area" localSheetId="32">'Tabla X.2'!$A$1:$H$49</definedName>
    <definedName name="_xlnm.Print_Area" localSheetId="33">'Tabla X.3'!$A$1:$H$49</definedName>
    <definedName name="_xlnm.Print_Area" localSheetId="34">'Tabla XI.1'!$A$1:$G$40</definedName>
    <definedName name="_xlnm.Print_Area" localSheetId="35">'Tabla XI.2'!$A$1:$G$49</definedName>
    <definedName name="_xlnm.Print_Area" localSheetId="36">'Tabla XI.3'!$A$1:$G$49</definedName>
    <definedName name="_xlnm.Print_Area" localSheetId="37">'Tabla XII.1'!$A$1:$H$40</definedName>
    <definedName name="_xlnm.Print_Area" localSheetId="38">'Tabla XII.2'!$A$1:$H$50</definedName>
    <definedName name="_xlnm.Print_Area" localSheetId="39">'Tabla XII.3'!$A$1:$H$49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9" l="1"/>
  <c r="E29" i="9"/>
  <c r="F29" i="9"/>
  <c r="D19" i="13"/>
  <c r="E19" i="13"/>
  <c r="F19" i="13"/>
  <c r="F39" i="29" l="1"/>
  <c r="E31" i="28"/>
  <c r="D23" i="14" l="1"/>
  <c r="H47" i="28" l="1"/>
  <c r="I44" i="7"/>
  <c r="J44" i="7"/>
  <c r="D46" i="46" l="1"/>
  <c r="D43" i="46"/>
  <c r="D43" i="51"/>
  <c r="D29" i="52"/>
  <c r="F37" i="48"/>
  <c r="E37" i="48"/>
  <c r="D37" i="48"/>
  <c r="F36" i="48"/>
  <c r="E36" i="48"/>
  <c r="D36" i="48"/>
  <c r="F35" i="48"/>
  <c r="E35" i="48"/>
  <c r="D35" i="48"/>
  <c r="G34" i="48"/>
  <c r="G33" i="48"/>
  <c r="G35" i="48" s="1"/>
  <c r="F32" i="48"/>
  <c r="E32" i="48"/>
  <c r="D32" i="48"/>
  <c r="G31" i="48"/>
  <c r="G30" i="48"/>
  <c r="G32" i="48" s="1"/>
  <c r="F29" i="48"/>
  <c r="E29" i="48"/>
  <c r="D29" i="48"/>
  <c r="G28" i="48"/>
  <c r="G27" i="48"/>
  <c r="F26" i="48"/>
  <c r="E26" i="48"/>
  <c r="D26" i="48"/>
  <c r="G25" i="48"/>
  <c r="G24" i="48"/>
  <c r="F23" i="48"/>
  <c r="E23" i="48"/>
  <c r="D23" i="48"/>
  <c r="G22" i="48"/>
  <c r="G21" i="48"/>
  <c r="F20" i="48"/>
  <c r="E20" i="48"/>
  <c r="D20" i="48"/>
  <c r="G19" i="48"/>
  <c r="G18" i="48"/>
  <c r="G20" i="48" s="1"/>
  <c r="F17" i="48"/>
  <c r="E17" i="48"/>
  <c r="D17" i="48"/>
  <c r="G16" i="48"/>
  <c r="G15" i="48"/>
  <c r="F14" i="48"/>
  <c r="E14" i="48"/>
  <c r="D14" i="48"/>
  <c r="G13" i="48"/>
  <c r="G12" i="48"/>
  <c r="J14" i="18"/>
  <c r="K14" i="18"/>
  <c r="D38" i="48" l="1"/>
  <c r="G37" i="48"/>
  <c r="G17" i="48"/>
  <c r="G29" i="48"/>
  <c r="E38" i="48"/>
  <c r="F38" i="48"/>
  <c r="G23" i="48"/>
  <c r="G36" i="48"/>
  <c r="G38" i="48" s="1"/>
  <c r="G26" i="48"/>
  <c r="G14" i="48"/>
  <c r="J43" i="16"/>
  <c r="K43" i="16"/>
  <c r="J39" i="16"/>
  <c r="K39" i="16"/>
  <c r="J35" i="15"/>
  <c r="K35" i="15"/>
  <c r="L19" i="14"/>
  <c r="M19" i="14"/>
  <c r="L27" i="13"/>
  <c r="M27" i="13"/>
  <c r="J23" i="13"/>
  <c r="K23" i="13"/>
  <c r="L23" i="13"/>
  <c r="M23" i="13"/>
  <c r="L19" i="13"/>
  <c r="M19" i="13"/>
  <c r="J15" i="13"/>
  <c r="K15" i="13"/>
  <c r="L15" i="13"/>
  <c r="M15" i="13"/>
  <c r="L37" i="12"/>
  <c r="M37" i="12"/>
  <c r="L36" i="12"/>
  <c r="L38" i="12" s="1"/>
  <c r="M36" i="12"/>
  <c r="M38" i="12" s="1"/>
  <c r="Q35" i="1" l="1"/>
  <c r="D46" i="53" l="1"/>
  <c r="D45" i="53"/>
  <c r="D44" i="53"/>
  <c r="D43" i="53"/>
  <c r="E42" i="53"/>
  <c r="E41" i="53"/>
  <c r="E40" i="53"/>
  <c r="D39" i="53"/>
  <c r="E38" i="53"/>
  <c r="E37" i="53"/>
  <c r="E36" i="53"/>
  <c r="D35" i="53"/>
  <c r="E34" i="53"/>
  <c r="E33" i="53"/>
  <c r="E32" i="53"/>
  <c r="D31" i="53"/>
  <c r="E30" i="53"/>
  <c r="E29" i="53"/>
  <c r="E28" i="53"/>
  <c r="D27" i="53"/>
  <c r="E26" i="53"/>
  <c r="E25" i="53"/>
  <c r="E24" i="53"/>
  <c r="D23" i="53"/>
  <c r="E22" i="53"/>
  <c r="E21" i="53"/>
  <c r="E20" i="53"/>
  <c r="D19" i="53"/>
  <c r="E18" i="53"/>
  <c r="E17" i="53"/>
  <c r="E16" i="53"/>
  <c r="D15" i="53"/>
  <c r="E14" i="53"/>
  <c r="E46" i="53" s="1"/>
  <c r="E13" i="53"/>
  <c r="E45" i="53" s="1"/>
  <c r="E12" i="53"/>
  <c r="D37" i="52"/>
  <c r="D36" i="52"/>
  <c r="D35" i="52"/>
  <c r="E34" i="52"/>
  <c r="E33" i="52"/>
  <c r="E35" i="52" s="1"/>
  <c r="D32" i="52"/>
  <c r="E31" i="52"/>
  <c r="E30" i="52"/>
  <c r="E32" i="52" s="1"/>
  <c r="E28" i="52"/>
  <c r="E27" i="52"/>
  <c r="D26" i="52"/>
  <c r="E25" i="52"/>
  <c r="E24" i="52"/>
  <c r="D23" i="52"/>
  <c r="E22" i="52"/>
  <c r="E23" i="52" s="1"/>
  <c r="E21" i="52"/>
  <c r="D20" i="52"/>
  <c r="E19" i="52"/>
  <c r="E18" i="52"/>
  <c r="D17" i="52"/>
  <c r="E16" i="52"/>
  <c r="E17" i="52" s="1"/>
  <c r="E15" i="52"/>
  <c r="D14" i="52"/>
  <c r="E13" i="52"/>
  <c r="E12" i="52"/>
  <c r="E36" i="52" s="1"/>
  <c r="D46" i="51"/>
  <c r="D45" i="51"/>
  <c r="D44" i="51"/>
  <c r="E42" i="51"/>
  <c r="E41" i="51"/>
  <c r="E40" i="51"/>
  <c r="D39" i="51"/>
  <c r="E38" i="51"/>
  <c r="E37" i="51"/>
  <c r="E36" i="51"/>
  <c r="D35" i="51"/>
  <c r="E34" i="51"/>
  <c r="E33" i="51"/>
  <c r="E32" i="51"/>
  <c r="D31" i="51"/>
  <c r="E30" i="51"/>
  <c r="E29" i="51"/>
  <c r="E28" i="51"/>
  <c r="D27" i="51"/>
  <c r="E26" i="51"/>
  <c r="E25" i="51"/>
  <c r="E24" i="51"/>
  <c r="D23" i="51"/>
  <c r="E22" i="51"/>
  <c r="E21" i="51"/>
  <c r="E20" i="51"/>
  <c r="D19" i="51"/>
  <c r="E18" i="51"/>
  <c r="E17" i="51"/>
  <c r="E16" i="51"/>
  <c r="D15" i="51"/>
  <c r="E14" i="51"/>
  <c r="E13" i="51"/>
  <c r="E45" i="51" s="1"/>
  <c r="E12" i="51"/>
  <c r="E44" i="51" s="1"/>
  <c r="D15" i="45"/>
  <c r="D36" i="44"/>
  <c r="E46" i="32"/>
  <c r="F46" i="32"/>
  <c r="E45" i="32"/>
  <c r="E47" i="32" s="1"/>
  <c r="F45" i="32"/>
  <c r="E44" i="32"/>
  <c r="F44" i="32"/>
  <c r="F47" i="32" s="1"/>
  <c r="E43" i="32"/>
  <c r="F43" i="32"/>
  <c r="E39" i="32"/>
  <c r="F39" i="32"/>
  <c r="E35" i="32"/>
  <c r="F35" i="32"/>
  <c r="E31" i="32"/>
  <c r="F31" i="32"/>
  <c r="E27" i="32"/>
  <c r="F27" i="32"/>
  <c r="E23" i="32"/>
  <c r="F23" i="32"/>
  <c r="G21" i="32"/>
  <c r="G22" i="32"/>
  <c r="G20" i="32"/>
  <c r="G23" i="32" s="1"/>
  <c r="G18" i="32"/>
  <c r="G17" i="32"/>
  <c r="G16" i="32"/>
  <c r="E19" i="32"/>
  <c r="F19" i="32"/>
  <c r="D19" i="32"/>
  <c r="G13" i="32"/>
  <c r="G14" i="32"/>
  <c r="G12" i="32"/>
  <c r="E15" i="32"/>
  <c r="F15" i="32"/>
  <c r="E43" i="31"/>
  <c r="F43" i="31"/>
  <c r="E46" i="31"/>
  <c r="F46" i="31"/>
  <c r="E45" i="31"/>
  <c r="F45" i="31"/>
  <c r="E44" i="31"/>
  <c r="F44" i="31"/>
  <c r="F47" i="31" s="1"/>
  <c r="D44" i="31"/>
  <c r="E39" i="31"/>
  <c r="F39" i="31"/>
  <c r="E35" i="31"/>
  <c r="F35" i="31"/>
  <c r="E31" i="31"/>
  <c r="F31" i="31"/>
  <c r="E23" i="31"/>
  <c r="F23" i="31"/>
  <c r="G18" i="31"/>
  <c r="G17" i="31"/>
  <c r="G16" i="31"/>
  <c r="E19" i="31"/>
  <c r="F19" i="31"/>
  <c r="E15" i="31"/>
  <c r="F15" i="31"/>
  <c r="E37" i="30"/>
  <c r="F37" i="30"/>
  <c r="D37" i="30"/>
  <c r="E36" i="30"/>
  <c r="E38" i="30" s="1"/>
  <c r="F36" i="30"/>
  <c r="F38" i="30" s="1"/>
  <c r="D36" i="30"/>
  <c r="E35" i="30"/>
  <c r="F35" i="30"/>
  <c r="E32" i="30"/>
  <c r="F32" i="30"/>
  <c r="E29" i="30"/>
  <c r="F29" i="30"/>
  <c r="E26" i="30"/>
  <c r="F26" i="30"/>
  <c r="E23" i="30"/>
  <c r="F23" i="30"/>
  <c r="E20" i="30"/>
  <c r="F20" i="30"/>
  <c r="G15" i="30"/>
  <c r="G12" i="30"/>
  <c r="E17" i="30"/>
  <c r="F17" i="30"/>
  <c r="E14" i="30"/>
  <c r="F14" i="30"/>
  <c r="E44" i="29"/>
  <c r="E45" i="29"/>
  <c r="H45" i="29"/>
  <c r="G44" i="29"/>
  <c r="G43" i="29"/>
  <c r="H41" i="29"/>
  <c r="D44" i="29"/>
  <c r="H42" i="29"/>
  <c r="H40" i="29"/>
  <c r="E43" i="29"/>
  <c r="F43" i="29"/>
  <c r="H37" i="29"/>
  <c r="H38" i="29"/>
  <c r="H36" i="29"/>
  <c r="E39" i="29"/>
  <c r="H33" i="29"/>
  <c r="H34" i="29"/>
  <c r="H32" i="29"/>
  <c r="E35" i="29"/>
  <c r="F35" i="29"/>
  <c r="H29" i="29"/>
  <c r="H30" i="29"/>
  <c r="H28" i="29"/>
  <c r="E31" i="29"/>
  <c r="E27" i="29"/>
  <c r="F27" i="29"/>
  <c r="H21" i="29"/>
  <c r="H22" i="29"/>
  <c r="H20" i="29"/>
  <c r="H17" i="29"/>
  <c r="H18" i="29"/>
  <c r="H16" i="29"/>
  <c r="E19" i="29"/>
  <c r="F19" i="29"/>
  <c r="H13" i="29"/>
  <c r="H14" i="29"/>
  <c r="H12" i="29"/>
  <c r="G19" i="32" l="1"/>
  <c r="H31" i="29"/>
  <c r="H39" i="29"/>
  <c r="G47" i="29"/>
  <c r="E47" i="29"/>
  <c r="D47" i="29"/>
  <c r="H35" i="29"/>
  <c r="E23" i="51"/>
  <c r="E19" i="53"/>
  <c r="E23" i="53"/>
  <c r="E27" i="53"/>
  <c r="E31" i="53"/>
  <c r="E20" i="52"/>
  <c r="E43" i="51"/>
  <c r="E39" i="51"/>
  <c r="E35" i="51"/>
  <c r="E31" i="51"/>
  <c r="E27" i="51"/>
  <c r="E19" i="51"/>
  <c r="E46" i="51"/>
  <c r="E47" i="51" s="1"/>
  <c r="D47" i="51"/>
  <c r="E43" i="53"/>
  <c r="E39" i="53"/>
  <c r="E35" i="53"/>
  <c r="D47" i="53"/>
  <c r="E15" i="53"/>
  <c r="E29" i="52"/>
  <c r="E26" i="52"/>
  <c r="D38" i="52"/>
  <c r="E14" i="52"/>
  <c r="E44" i="53"/>
  <c r="E47" i="53" s="1"/>
  <c r="E37" i="52"/>
  <c r="E38" i="52" s="1"/>
  <c r="E15" i="51"/>
  <c r="E47" i="31"/>
  <c r="G19" i="31"/>
  <c r="D43" i="29"/>
  <c r="H43" i="29"/>
  <c r="H19" i="29"/>
  <c r="G44" i="28"/>
  <c r="G47" i="28" s="1"/>
  <c r="E45" i="28"/>
  <c r="E44" i="28"/>
  <c r="E47" i="28" s="1"/>
  <c r="F44" i="28"/>
  <c r="F47" i="28" s="1"/>
  <c r="D44" i="28"/>
  <c r="D47" i="28" s="1"/>
  <c r="E43" i="28"/>
  <c r="F43" i="28"/>
  <c r="G43" i="28"/>
  <c r="D43" i="28"/>
  <c r="H41" i="28"/>
  <c r="H42" i="28"/>
  <c r="H40" i="28"/>
  <c r="E39" i="28"/>
  <c r="F39" i="28"/>
  <c r="H37" i="28"/>
  <c r="H38" i="28"/>
  <c r="H36" i="28"/>
  <c r="E35" i="28"/>
  <c r="F35" i="28"/>
  <c r="H33" i="28"/>
  <c r="H34" i="28"/>
  <c r="H32" i="28"/>
  <c r="H29" i="28"/>
  <c r="H30" i="28"/>
  <c r="H28" i="28"/>
  <c r="E27" i="28"/>
  <c r="F27" i="28"/>
  <c r="H25" i="28"/>
  <c r="H26" i="28"/>
  <c r="H24" i="28"/>
  <c r="H20" i="28"/>
  <c r="H21" i="28"/>
  <c r="H22" i="28"/>
  <c r="H17" i="28"/>
  <c r="H18" i="28"/>
  <c r="H16" i="28"/>
  <c r="H19" i="28" s="1"/>
  <c r="E19" i="28"/>
  <c r="F19" i="28"/>
  <c r="H14" i="28"/>
  <c r="H13" i="28"/>
  <c r="H45" i="28" s="1"/>
  <c r="H12" i="28"/>
  <c r="H15" i="28" s="1"/>
  <c r="D36" i="27"/>
  <c r="E36" i="27"/>
  <c r="E38" i="27" s="1"/>
  <c r="F36" i="27"/>
  <c r="E37" i="27"/>
  <c r="F37" i="27"/>
  <c r="F38" i="27" s="1"/>
  <c r="G37" i="27"/>
  <c r="G38" i="27"/>
  <c r="D38" i="27"/>
  <c r="H30" i="27"/>
  <c r="H34" i="27"/>
  <c r="H33" i="27"/>
  <c r="G32" i="27"/>
  <c r="E35" i="27"/>
  <c r="F35" i="27"/>
  <c r="G35" i="27"/>
  <c r="D35" i="27"/>
  <c r="E29" i="27"/>
  <c r="F29" i="27"/>
  <c r="H27" i="27"/>
  <c r="H28" i="27"/>
  <c r="E26" i="27"/>
  <c r="F23" i="27"/>
  <c r="E23" i="27"/>
  <c r="F20" i="27"/>
  <c r="G20" i="27"/>
  <c r="H19" i="27"/>
  <c r="H20" i="27" s="1"/>
  <c r="H18" i="27"/>
  <c r="G17" i="27"/>
  <c r="H16" i="27"/>
  <c r="H15" i="27"/>
  <c r="G12" i="26"/>
  <c r="G13" i="26"/>
  <c r="G14" i="26"/>
  <c r="G34" i="41"/>
  <c r="G33" i="41"/>
  <c r="H23" i="28" l="1"/>
  <c r="H44" i="28"/>
  <c r="L12" i="20"/>
  <c r="L13" i="20"/>
  <c r="M12" i="16" l="1"/>
  <c r="K46" i="14"/>
  <c r="L46" i="14"/>
  <c r="M46" i="14"/>
  <c r="K45" i="14"/>
  <c r="L45" i="14"/>
  <c r="M45" i="14"/>
  <c r="L44" i="14"/>
  <c r="L47" i="14" s="1"/>
  <c r="M44" i="14"/>
  <c r="M47" i="14" s="1"/>
  <c r="N36" i="14"/>
  <c r="D46" i="14"/>
  <c r="D45" i="14"/>
  <c r="D44" i="14"/>
  <c r="D47" i="14" s="1"/>
  <c r="D15" i="13"/>
  <c r="N41" i="14"/>
  <c r="N42" i="14"/>
  <c r="N40" i="14"/>
  <c r="J43" i="14"/>
  <c r="K43" i="14"/>
  <c r="L43" i="14"/>
  <c r="M43" i="14"/>
  <c r="D43" i="14"/>
  <c r="J39" i="14"/>
  <c r="K39" i="14"/>
  <c r="L39" i="14"/>
  <c r="M39" i="14"/>
  <c r="D39" i="14"/>
  <c r="N37" i="14"/>
  <c r="N38" i="14"/>
  <c r="J35" i="14"/>
  <c r="K35" i="14"/>
  <c r="L35" i="14"/>
  <c r="M35" i="14"/>
  <c r="D35" i="14"/>
  <c r="N33" i="14"/>
  <c r="N34" i="14"/>
  <c r="N32" i="14"/>
  <c r="J31" i="14"/>
  <c r="K31" i="14"/>
  <c r="L31" i="14"/>
  <c r="M31" i="14"/>
  <c r="D31" i="14"/>
  <c r="N29" i="14"/>
  <c r="N30" i="14"/>
  <c r="N28" i="14"/>
  <c r="L27" i="14"/>
  <c r="D27" i="14"/>
  <c r="N25" i="14"/>
  <c r="N26" i="14"/>
  <c r="N24" i="14"/>
  <c r="N21" i="14"/>
  <c r="N22" i="14"/>
  <c r="N20" i="14"/>
  <c r="L23" i="14"/>
  <c r="N17" i="14"/>
  <c r="N18" i="14"/>
  <c r="N16" i="14"/>
  <c r="D19" i="14"/>
  <c r="D15" i="14"/>
  <c r="J15" i="14"/>
  <c r="K15" i="14"/>
  <c r="L15" i="14"/>
  <c r="M15" i="14"/>
  <c r="N13" i="14"/>
  <c r="N14" i="14"/>
  <c r="N12" i="14"/>
  <c r="N38" i="13"/>
  <c r="N37" i="13"/>
  <c r="N36" i="13"/>
  <c r="N34" i="13"/>
  <c r="N33" i="13"/>
  <c r="N32" i="13"/>
  <c r="N30" i="13"/>
  <c r="N29" i="13"/>
  <c r="N28" i="13"/>
  <c r="N26" i="13"/>
  <c r="N25" i="13"/>
  <c r="N24" i="13"/>
  <c r="N21" i="13"/>
  <c r="N20" i="13"/>
  <c r="L44" i="13"/>
  <c r="L47" i="13" s="1"/>
  <c r="M44" i="13"/>
  <c r="M47" i="13" s="1"/>
  <c r="J43" i="13"/>
  <c r="K43" i="13"/>
  <c r="L43" i="13"/>
  <c r="M43" i="13"/>
  <c r="J39" i="13"/>
  <c r="K39" i="13"/>
  <c r="L39" i="13"/>
  <c r="M39" i="13"/>
  <c r="I35" i="13"/>
  <c r="J35" i="13"/>
  <c r="K35" i="13"/>
  <c r="L35" i="13"/>
  <c r="M35" i="13"/>
  <c r="K31" i="13"/>
  <c r="L31" i="13"/>
  <c r="M31" i="13"/>
  <c r="N13" i="13"/>
  <c r="N12" i="13"/>
  <c r="N12" i="12"/>
  <c r="N13" i="12"/>
  <c r="N34" i="12"/>
  <c r="N33" i="12"/>
  <c r="N31" i="12"/>
  <c r="N30" i="12"/>
  <c r="N28" i="12"/>
  <c r="N27" i="12"/>
  <c r="N25" i="12"/>
  <c r="N24" i="12"/>
  <c r="N21" i="12"/>
  <c r="N19" i="12"/>
  <c r="N18" i="12"/>
  <c r="N16" i="12"/>
  <c r="N15" i="12"/>
  <c r="N35" i="13" l="1"/>
  <c r="N19" i="14"/>
  <c r="N27" i="14"/>
  <c r="N36" i="12"/>
  <c r="N18" i="13"/>
  <c r="N17" i="13"/>
  <c r="N16" i="13"/>
  <c r="N14" i="13"/>
  <c r="N15" i="13" s="1"/>
  <c r="D46" i="13"/>
  <c r="D45" i="13"/>
  <c r="D44" i="13"/>
  <c r="D43" i="13"/>
  <c r="D39" i="13"/>
  <c r="D35" i="13"/>
  <c r="D31" i="13"/>
  <c r="D27" i="13"/>
  <c r="D23" i="13"/>
  <c r="D37" i="12"/>
  <c r="D36" i="12"/>
  <c r="D38" i="12" s="1"/>
  <c r="J35" i="12"/>
  <c r="K35" i="12"/>
  <c r="L35" i="12"/>
  <c r="M35" i="12"/>
  <c r="J32" i="12"/>
  <c r="K32" i="12"/>
  <c r="L32" i="12"/>
  <c r="M32" i="12"/>
  <c r="I29" i="12"/>
  <c r="J29" i="12"/>
  <c r="K29" i="12"/>
  <c r="L29" i="12"/>
  <c r="M29" i="12"/>
  <c r="I26" i="12"/>
  <c r="J26" i="12"/>
  <c r="K26" i="12"/>
  <c r="L26" i="12"/>
  <c r="M26" i="12"/>
  <c r="L23" i="12"/>
  <c r="M23" i="12"/>
  <c r="N22" i="12"/>
  <c r="N37" i="12" s="1"/>
  <c r="J20" i="12"/>
  <c r="K20" i="12"/>
  <c r="L20" i="12"/>
  <c r="M20" i="12"/>
  <c r="J17" i="12"/>
  <c r="K17" i="12"/>
  <c r="L17" i="12"/>
  <c r="M17" i="12"/>
  <c r="D17" i="12"/>
  <c r="J14" i="12"/>
  <c r="K14" i="12"/>
  <c r="L14" i="12"/>
  <c r="M14" i="12"/>
  <c r="N38" i="12" l="1"/>
  <c r="D47" i="13"/>
  <c r="N19" i="13"/>
  <c r="N23" i="12"/>
  <c r="N14" i="12"/>
  <c r="I44" i="8"/>
  <c r="K42" i="8"/>
  <c r="K41" i="8"/>
  <c r="K40" i="8"/>
  <c r="I43" i="8"/>
  <c r="I39" i="8"/>
  <c r="K38" i="8"/>
  <c r="K37" i="8"/>
  <c r="K36" i="8"/>
  <c r="K34" i="8"/>
  <c r="K33" i="8"/>
  <c r="K32" i="8"/>
  <c r="K35" i="8" s="1"/>
  <c r="I35" i="8"/>
  <c r="K30" i="8"/>
  <c r="K29" i="8"/>
  <c r="K28" i="8"/>
  <c r="K31" i="8" s="1"/>
  <c r="I31" i="8"/>
  <c r="K26" i="8"/>
  <c r="K25" i="8"/>
  <c r="K24" i="8"/>
  <c r="I27" i="8"/>
  <c r="I23" i="8"/>
  <c r="K22" i="8"/>
  <c r="K21" i="8"/>
  <c r="K20" i="8"/>
  <c r="I19" i="8"/>
  <c r="K18" i="8"/>
  <c r="K17" i="8"/>
  <c r="K45" i="8" s="1"/>
  <c r="K16" i="8"/>
  <c r="I15" i="8"/>
  <c r="I47" i="8" s="1"/>
  <c r="K14" i="8"/>
  <c r="K46" i="8" s="1"/>
  <c r="K13" i="8"/>
  <c r="K12" i="8"/>
  <c r="I43" i="7"/>
  <c r="K42" i="7"/>
  <c r="K41" i="7"/>
  <c r="K40" i="7"/>
  <c r="I39" i="7"/>
  <c r="J39" i="7"/>
  <c r="K38" i="7"/>
  <c r="K37" i="7"/>
  <c r="K36" i="7"/>
  <c r="I31" i="7"/>
  <c r="J31" i="7"/>
  <c r="K30" i="7"/>
  <c r="K29" i="7"/>
  <c r="K28" i="7"/>
  <c r="I23" i="7"/>
  <c r="J23" i="7"/>
  <c r="K22" i="7"/>
  <c r="K21" i="7"/>
  <c r="K20" i="7"/>
  <c r="I19" i="7"/>
  <c r="J19" i="7"/>
  <c r="K18" i="7"/>
  <c r="K17" i="7"/>
  <c r="K16" i="7"/>
  <c r="J15" i="7"/>
  <c r="I15" i="7"/>
  <c r="K14" i="7"/>
  <c r="K13" i="7"/>
  <c r="K12" i="7"/>
  <c r="I37" i="6"/>
  <c r="I36" i="6"/>
  <c r="K34" i="6"/>
  <c r="K33" i="6"/>
  <c r="K31" i="6"/>
  <c r="K30" i="6"/>
  <c r="K32" i="6" s="1"/>
  <c r="K28" i="6"/>
  <c r="K27" i="6"/>
  <c r="K29" i="6" s="1"/>
  <c r="K25" i="6"/>
  <c r="K24" i="6"/>
  <c r="K26" i="6" s="1"/>
  <c r="K22" i="6"/>
  <c r="K21" i="6"/>
  <c r="K19" i="6"/>
  <c r="K18" i="6"/>
  <c r="K20" i="6" s="1"/>
  <c r="K16" i="6"/>
  <c r="K15" i="6"/>
  <c r="K13" i="6"/>
  <c r="K12" i="6"/>
  <c r="K14" i="6" s="1"/>
  <c r="I35" i="6"/>
  <c r="I32" i="6"/>
  <c r="I29" i="6"/>
  <c r="I26" i="6"/>
  <c r="I23" i="6"/>
  <c r="I20" i="6"/>
  <c r="I17" i="6"/>
  <c r="I14" i="6"/>
  <c r="H14" i="6"/>
  <c r="J14" i="6"/>
  <c r="H17" i="6"/>
  <c r="J17" i="6"/>
  <c r="H20" i="6"/>
  <c r="J20" i="6"/>
  <c r="H23" i="6"/>
  <c r="J23" i="6"/>
  <c r="H26" i="6"/>
  <c r="J26" i="6"/>
  <c r="Q46" i="5"/>
  <c r="Q45" i="5"/>
  <c r="Q44" i="5"/>
  <c r="Q47" i="5" s="1"/>
  <c r="P44" i="5"/>
  <c r="Q43" i="5"/>
  <c r="R42" i="5"/>
  <c r="R41" i="5"/>
  <c r="R40" i="5"/>
  <c r="R43" i="5" s="1"/>
  <c r="R38" i="5"/>
  <c r="R37" i="5"/>
  <c r="R36" i="5"/>
  <c r="R39" i="5" s="1"/>
  <c r="R34" i="5"/>
  <c r="R33" i="5"/>
  <c r="R32" i="5"/>
  <c r="R30" i="5"/>
  <c r="R29" i="5"/>
  <c r="R28" i="5"/>
  <c r="R26" i="5"/>
  <c r="R25" i="5"/>
  <c r="R24" i="5"/>
  <c r="R22" i="5"/>
  <c r="R21" i="5"/>
  <c r="R20" i="5"/>
  <c r="R18" i="5"/>
  <c r="R17" i="5"/>
  <c r="R16" i="5"/>
  <c r="R13" i="5"/>
  <c r="R14" i="5"/>
  <c r="R12" i="5"/>
  <c r="I45" i="4"/>
  <c r="I44" i="4"/>
  <c r="I47" i="4" s="1"/>
  <c r="I43" i="4"/>
  <c r="I39" i="4"/>
  <c r="I35" i="4"/>
  <c r="I31" i="4"/>
  <c r="O26" i="4"/>
  <c r="O25" i="4"/>
  <c r="O24" i="4"/>
  <c r="I27" i="4"/>
  <c r="O22" i="4"/>
  <c r="O21" i="4"/>
  <c r="O20" i="4"/>
  <c r="I23" i="4"/>
  <c r="O18" i="4"/>
  <c r="O17" i="4"/>
  <c r="O16" i="4"/>
  <c r="I19" i="4"/>
  <c r="O13" i="4"/>
  <c r="I15" i="4"/>
  <c r="J15" i="4"/>
  <c r="O12" i="4"/>
  <c r="I47" i="7" l="1"/>
  <c r="K43" i="7"/>
  <c r="K27" i="8"/>
  <c r="K43" i="8"/>
  <c r="K44" i="8"/>
  <c r="K19" i="8"/>
  <c r="K23" i="8"/>
  <c r="K39" i="8"/>
  <c r="K15" i="8"/>
  <c r="K23" i="7"/>
  <c r="K31" i="7"/>
  <c r="K15" i="7"/>
  <c r="K39" i="7"/>
  <c r="K19" i="7"/>
  <c r="K23" i="6"/>
  <c r="K35" i="6"/>
  <c r="K17" i="6"/>
  <c r="I38" i="6"/>
  <c r="O19" i="4"/>
  <c r="O14" i="4"/>
  <c r="O15" i="4" s="1"/>
  <c r="K47" i="8" l="1"/>
  <c r="Q37" i="1"/>
  <c r="Q36" i="1"/>
  <c r="P36" i="1"/>
  <c r="R34" i="1"/>
  <c r="R33" i="1"/>
  <c r="R31" i="1"/>
  <c r="R30" i="1"/>
  <c r="R28" i="1"/>
  <c r="R27" i="1"/>
  <c r="R25" i="1"/>
  <c r="R24" i="1"/>
  <c r="R22" i="1"/>
  <c r="R21" i="1"/>
  <c r="R19" i="1"/>
  <c r="R18" i="1"/>
  <c r="R12" i="1"/>
  <c r="R16" i="1"/>
  <c r="R15" i="1"/>
  <c r="R13" i="1"/>
  <c r="Q38" i="1" l="1"/>
  <c r="E37" i="22"/>
  <c r="D37" i="22"/>
  <c r="D36" i="22"/>
  <c r="E36" i="22"/>
  <c r="D23" i="22"/>
  <c r="D35" i="22"/>
  <c r="G34" i="22"/>
  <c r="G33" i="22"/>
  <c r="G31" i="22"/>
  <c r="G30" i="22"/>
  <c r="G28" i="22"/>
  <c r="G27" i="22"/>
  <c r="G29" i="22" s="1"/>
  <c r="G25" i="22"/>
  <c r="G24" i="22"/>
  <c r="G22" i="22"/>
  <c r="G21" i="22"/>
  <c r="G19" i="22"/>
  <c r="G18" i="22"/>
  <c r="F17" i="22"/>
  <c r="G16" i="22"/>
  <c r="G15" i="22"/>
  <c r="F14" i="22"/>
  <c r="G13" i="22"/>
  <c r="G12" i="22"/>
  <c r="E35" i="22"/>
  <c r="E32" i="22"/>
  <c r="E29" i="22"/>
  <c r="E26" i="22"/>
  <c r="E23" i="22"/>
  <c r="E20" i="22"/>
  <c r="E17" i="22"/>
  <c r="E14" i="22"/>
  <c r="D32" i="22"/>
  <c r="D29" i="22"/>
  <c r="D26" i="22"/>
  <c r="D20" i="22"/>
  <c r="D17" i="22"/>
  <c r="D14" i="22"/>
  <c r="D38" i="22" l="1"/>
  <c r="E38" i="22"/>
  <c r="G20" i="22"/>
  <c r="G17" i="22"/>
  <c r="G32" i="22"/>
  <c r="G35" i="22"/>
  <c r="G23" i="22"/>
  <c r="G14" i="22"/>
  <c r="G26" i="22"/>
  <c r="G37" i="22"/>
  <c r="G36" i="22"/>
  <c r="G38" i="22" l="1"/>
  <c r="D45" i="46"/>
  <c r="D44" i="46"/>
  <c r="E41" i="46"/>
  <c r="E42" i="46"/>
  <c r="E40" i="46"/>
  <c r="E37" i="46"/>
  <c r="E38" i="46"/>
  <c r="E36" i="46"/>
  <c r="D39" i="46"/>
  <c r="E33" i="46"/>
  <c r="E34" i="46"/>
  <c r="E32" i="46"/>
  <c r="D35" i="46"/>
  <c r="E29" i="46"/>
  <c r="E30" i="46"/>
  <c r="E28" i="46"/>
  <c r="D31" i="46"/>
  <c r="D27" i="46"/>
  <c r="E25" i="46"/>
  <c r="E26" i="46"/>
  <c r="E24" i="46"/>
  <c r="D23" i="46"/>
  <c r="E21" i="46"/>
  <c r="E22" i="46"/>
  <c r="E20" i="46"/>
  <c r="E17" i="46"/>
  <c r="E18" i="46"/>
  <c r="E16" i="46"/>
  <c r="D19" i="46"/>
  <c r="E13" i="46"/>
  <c r="E14" i="46"/>
  <c r="E12" i="46"/>
  <c r="D15" i="46"/>
  <c r="D45" i="45"/>
  <c r="D44" i="45"/>
  <c r="E13" i="45"/>
  <c r="E14" i="45"/>
  <c r="E12" i="45"/>
  <c r="E15" i="45" s="1"/>
  <c r="D46" i="45"/>
  <c r="D43" i="45"/>
  <c r="E41" i="45"/>
  <c r="E42" i="45"/>
  <c r="E40" i="45"/>
  <c r="D39" i="45"/>
  <c r="E37" i="45"/>
  <c r="E38" i="45"/>
  <c r="E36" i="45"/>
  <c r="E33" i="45"/>
  <c r="E34" i="45"/>
  <c r="E32" i="45"/>
  <c r="D35" i="45"/>
  <c r="D31" i="45"/>
  <c r="E29" i="45"/>
  <c r="E30" i="45"/>
  <c r="E28" i="45"/>
  <c r="D27" i="45"/>
  <c r="E25" i="45"/>
  <c r="E26" i="45"/>
  <c r="E24" i="45"/>
  <c r="D23" i="45"/>
  <c r="E21" i="45"/>
  <c r="E22" i="45"/>
  <c r="E20" i="45"/>
  <c r="D19" i="45"/>
  <c r="E17" i="45"/>
  <c r="E18" i="45"/>
  <c r="E16" i="45"/>
  <c r="E25" i="44"/>
  <c r="E24" i="44"/>
  <c r="E26" i="44" s="1"/>
  <c r="E28" i="44"/>
  <c r="E27" i="44"/>
  <c r="E31" i="44"/>
  <c r="E30" i="44"/>
  <c r="E34" i="44"/>
  <c r="E33" i="44"/>
  <c r="D37" i="44"/>
  <c r="D35" i="44"/>
  <c r="D32" i="44"/>
  <c r="D26" i="44"/>
  <c r="D23" i="44"/>
  <c r="D20" i="44"/>
  <c r="D17" i="44"/>
  <c r="D14" i="44"/>
  <c r="E22" i="44"/>
  <c r="E21" i="44"/>
  <c r="E19" i="44"/>
  <c r="E18" i="44"/>
  <c r="E16" i="44"/>
  <c r="E15" i="44"/>
  <c r="E17" i="44" s="1"/>
  <c r="E13" i="44"/>
  <c r="E12" i="44"/>
  <c r="E14" i="44" s="1"/>
  <c r="F23" i="22"/>
  <c r="E31" i="46" l="1"/>
  <c r="E35" i="46"/>
  <c r="E43" i="46"/>
  <c r="E23" i="44"/>
  <c r="E20" i="44"/>
  <c r="E15" i="46"/>
  <c r="E39" i="46"/>
  <c r="E46" i="46"/>
  <c r="E45" i="46"/>
  <c r="D47" i="46"/>
  <c r="E44" i="45"/>
  <c r="E37" i="44"/>
  <c r="E44" i="46"/>
  <c r="E27" i="46"/>
  <c r="E23" i="46"/>
  <c r="E19" i="46"/>
  <c r="E31" i="45"/>
  <c r="E27" i="45"/>
  <c r="E43" i="45"/>
  <c r="E39" i="45"/>
  <c r="E35" i="45"/>
  <c r="E46" i="45"/>
  <c r="E23" i="45"/>
  <c r="E19" i="45"/>
  <c r="E45" i="45"/>
  <c r="D47" i="45"/>
  <c r="E29" i="44"/>
  <c r="E32" i="44"/>
  <c r="E36" i="44"/>
  <c r="E35" i="44"/>
  <c r="D38" i="44"/>
  <c r="E47" i="46" l="1"/>
  <c r="E38" i="44"/>
  <c r="E47" i="45"/>
  <c r="O42" i="4"/>
  <c r="O41" i="4"/>
  <c r="O40" i="4"/>
  <c r="O38" i="4"/>
  <c r="O37" i="4"/>
  <c r="O36" i="4"/>
  <c r="O34" i="4"/>
  <c r="O33" i="4"/>
  <c r="O32" i="4"/>
  <c r="O30" i="4"/>
  <c r="O29" i="4"/>
  <c r="O28" i="4"/>
  <c r="N46" i="4"/>
  <c r="N45" i="4"/>
  <c r="N44" i="4"/>
  <c r="N43" i="4"/>
  <c r="N39" i="4"/>
  <c r="N35" i="4"/>
  <c r="N31" i="4"/>
  <c r="N27" i="4"/>
  <c r="N23" i="4"/>
  <c r="N19" i="4"/>
  <c r="N15" i="4"/>
  <c r="N47" i="4" l="1"/>
  <c r="G42" i="32" l="1"/>
  <c r="G41" i="32"/>
  <c r="G40" i="32"/>
  <c r="G43" i="32" s="1"/>
  <c r="G38" i="32"/>
  <c r="G37" i="32"/>
  <c r="G36" i="32"/>
  <c r="G34" i="32"/>
  <c r="G33" i="32"/>
  <c r="G32" i="32"/>
  <c r="G30" i="32"/>
  <c r="G29" i="32"/>
  <c r="G28" i="32"/>
  <c r="G31" i="32" s="1"/>
  <c r="G26" i="32"/>
  <c r="G25" i="32"/>
  <c r="G24" i="32"/>
  <c r="G14" i="31"/>
  <c r="G42" i="31"/>
  <c r="G41" i="31"/>
  <c r="G40" i="31"/>
  <c r="G43" i="31" s="1"/>
  <c r="G38" i="31"/>
  <c r="G37" i="31"/>
  <c r="G36" i="31"/>
  <c r="G34" i="31"/>
  <c r="G33" i="31"/>
  <c r="G32" i="31"/>
  <c r="G30" i="31"/>
  <c r="G29" i="31"/>
  <c r="G28" i="31"/>
  <c r="G31" i="31" s="1"/>
  <c r="G26" i="31"/>
  <c r="G25" i="31"/>
  <c r="G24" i="31"/>
  <c r="G22" i="31"/>
  <c r="G21" i="31"/>
  <c r="G20" i="31"/>
  <c r="G13" i="31"/>
  <c r="G12" i="31"/>
  <c r="G15" i="31" s="1"/>
  <c r="G34" i="30"/>
  <c r="G33" i="30"/>
  <c r="G31" i="30"/>
  <c r="G30" i="30"/>
  <c r="G28" i="30"/>
  <c r="G27" i="30"/>
  <c r="G25" i="30"/>
  <c r="G24" i="30"/>
  <c r="G22" i="30"/>
  <c r="G21" i="30"/>
  <c r="G19" i="30"/>
  <c r="G18" i="30"/>
  <c r="G16" i="30"/>
  <c r="G13" i="30"/>
  <c r="G14" i="30" s="1"/>
  <c r="H26" i="29"/>
  <c r="H25" i="29"/>
  <c r="H24" i="29"/>
  <c r="H31" i="27"/>
  <c r="H32" i="27" s="1"/>
  <c r="H25" i="27"/>
  <c r="H24" i="27"/>
  <c r="H26" i="27" s="1"/>
  <c r="H22" i="27"/>
  <c r="H21" i="27"/>
  <c r="H23" i="27" s="1"/>
  <c r="H13" i="27"/>
  <c r="H12" i="27"/>
  <c r="F29" i="22"/>
  <c r="F35" i="22"/>
  <c r="F32" i="22"/>
  <c r="F26" i="22"/>
  <c r="F20" i="22"/>
  <c r="G27" i="32" l="1"/>
  <c r="G44" i="32"/>
  <c r="G39" i="32"/>
  <c r="G46" i="32"/>
  <c r="G35" i="32"/>
  <c r="G44" i="31"/>
  <c r="G47" i="31" s="1"/>
  <c r="G45" i="31"/>
  <c r="G46" i="31"/>
  <c r="H27" i="29"/>
  <c r="G39" i="31"/>
  <c r="G23" i="31"/>
  <c r="G35" i="31"/>
  <c r="G20" i="30"/>
  <c r="G36" i="30"/>
  <c r="G26" i="30"/>
  <c r="G32" i="30"/>
  <c r="G23" i="30"/>
  <c r="G29" i="30"/>
  <c r="G35" i="30"/>
  <c r="H35" i="27"/>
  <c r="H17" i="27"/>
  <c r="G15" i="32"/>
  <c r="G22" i="41"/>
  <c r="G35" i="41"/>
  <c r="G31" i="41"/>
  <c r="G30" i="41"/>
  <c r="G28" i="41"/>
  <c r="G27" i="41"/>
  <c r="G25" i="41"/>
  <c r="G24" i="41"/>
  <c r="G21" i="41"/>
  <c r="G16" i="41"/>
  <c r="G15" i="41"/>
  <c r="G19" i="41"/>
  <c r="G18" i="41"/>
  <c r="G13" i="41"/>
  <c r="G12" i="41"/>
  <c r="E37" i="41"/>
  <c r="E36" i="41"/>
  <c r="E35" i="41"/>
  <c r="E32" i="41"/>
  <c r="E29" i="41"/>
  <c r="E26" i="41"/>
  <c r="E23" i="41"/>
  <c r="E20" i="41"/>
  <c r="E17" i="41"/>
  <c r="E14" i="41"/>
  <c r="D37" i="41"/>
  <c r="D36" i="41"/>
  <c r="D35" i="41"/>
  <c r="D32" i="41"/>
  <c r="D29" i="41"/>
  <c r="D26" i="41"/>
  <c r="D23" i="41"/>
  <c r="D20" i="41"/>
  <c r="D17" i="41"/>
  <c r="D14" i="41"/>
  <c r="F37" i="41"/>
  <c r="F36" i="41"/>
  <c r="F35" i="41"/>
  <c r="F32" i="41"/>
  <c r="F29" i="41"/>
  <c r="F26" i="41"/>
  <c r="F23" i="41"/>
  <c r="F20" i="41"/>
  <c r="F17" i="41"/>
  <c r="F14" i="41"/>
  <c r="K27" i="20"/>
  <c r="L12" i="19"/>
  <c r="L13" i="19"/>
  <c r="L14" i="19"/>
  <c r="L16" i="19"/>
  <c r="L17" i="19"/>
  <c r="L18" i="19"/>
  <c r="L20" i="19"/>
  <c r="L21" i="19"/>
  <c r="L22" i="19"/>
  <c r="L24" i="19"/>
  <c r="L25" i="19"/>
  <c r="L26" i="19"/>
  <c r="L28" i="19"/>
  <c r="L29" i="19"/>
  <c r="L30" i="19"/>
  <c r="L32" i="19"/>
  <c r="L33" i="19"/>
  <c r="L34" i="19"/>
  <c r="L36" i="19"/>
  <c r="L37" i="19"/>
  <c r="L38" i="19"/>
  <c r="L40" i="19"/>
  <c r="L41" i="19"/>
  <c r="L42" i="19"/>
  <c r="E45" i="38"/>
  <c r="E44" i="38"/>
  <c r="G17" i="41" l="1"/>
  <c r="L19" i="19"/>
  <c r="L46" i="19"/>
  <c r="G20" i="41"/>
  <c r="G14" i="41"/>
  <c r="F38" i="41"/>
  <c r="G26" i="41"/>
  <c r="G32" i="41"/>
  <c r="G29" i="41"/>
  <c r="G23" i="41"/>
  <c r="G37" i="41"/>
  <c r="G36" i="41"/>
  <c r="E38" i="41"/>
  <c r="D38" i="41"/>
  <c r="L15" i="19"/>
  <c r="L35" i="19"/>
  <c r="L43" i="19"/>
  <c r="L23" i="19"/>
  <c r="L31" i="19"/>
  <c r="L39" i="19"/>
  <c r="L27" i="19"/>
  <c r="G38" i="41" l="1"/>
  <c r="J36" i="12"/>
  <c r="F14" i="9"/>
  <c r="D46" i="8" l="1"/>
  <c r="D45" i="8"/>
  <c r="D44" i="8"/>
  <c r="D43" i="8"/>
  <c r="D39" i="8"/>
  <c r="D35" i="8"/>
  <c r="D31" i="8"/>
  <c r="D27" i="8"/>
  <c r="D23" i="8"/>
  <c r="D19" i="8"/>
  <c r="D15" i="8"/>
  <c r="K34" i="7"/>
  <c r="K33" i="7"/>
  <c r="K32" i="7"/>
  <c r="K26" i="7"/>
  <c r="K25" i="7"/>
  <c r="K45" i="7" s="1"/>
  <c r="K24" i="7"/>
  <c r="D46" i="7"/>
  <c r="D45" i="7"/>
  <c r="D44" i="7"/>
  <c r="D43" i="7"/>
  <c r="D39" i="7"/>
  <c r="D35" i="7"/>
  <c r="D31" i="7"/>
  <c r="D27" i="7"/>
  <c r="D23" i="7"/>
  <c r="D19" i="7"/>
  <c r="D15" i="7"/>
  <c r="K46" i="7" l="1"/>
  <c r="K44" i="7"/>
  <c r="D47" i="8"/>
  <c r="D47" i="7"/>
  <c r="F15" i="7"/>
  <c r="G15" i="7"/>
  <c r="H15" i="7"/>
  <c r="F19" i="7"/>
  <c r="G19" i="7"/>
  <c r="H19" i="7"/>
  <c r="F23" i="7"/>
  <c r="G23" i="7"/>
  <c r="H23" i="7"/>
  <c r="D37" i="6" l="1"/>
  <c r="D36" i="6"/>
  <c r="D35" i="6"/>
  <c r="D32" i="6"/>
  <c r="D29" i="6"/>
  <c r="D26" i="6"/>
  <c r="D23" i="6"/>
  <c r="D20" i="6"/>
  <c r="D17" i="6"/>
  <c r="D14" i="6"/>
  <c r="F44" i="5"/>
  <c r="F45" i="5"/>
  <c r="F46" i="5"/>
  <c r="D45" i="5"/>
  <c r="D44" i="5"/>
  <c r="D43" i="5"/>
  <c r="D39" i="5"/>
  <c r="D35" i="5"/>
  <c r="D31" i="5"/>
  <c r="D27" i="5"/>
  <c r="D23" i="5"/>
  <c r="D19" i="5"/>
  <c r="D15" i="5"/>
  <c r="G14" i="1"/>
  <c r="H14" i="1"/>
  <c r="I14" i="1"/>
  <c r="J14" i="1"/>
  <c r="K14" i="1"/>
  <c r="L14" i="1"/>
  <c r="M14" i="1"/>
  <c r="N14" i="1"/>
  <c r="O14" i="1"/>
  <c r="P14" i="1"/>
  <c r="G17" i="1"/>
  <c r="H17" i="1"/>
  <c r="I17" i="1"/>
  <c r="J17" i="1"/>
  <c r="K17" i="1"/>
  <c r="L17" i="1"/>
  <c r="M17" i="1"/>
  <c r="N17" i="1"/>
  <c r="O17" i="1"/>
  <c r="P17" i="1"/>
  <c r="G20" i="1"/>
  <c r="H20" i="1"/>
  <c r="I20" i="1"/>
  <c r="J20" i="1"/>
  <c r="K20" i="1"/>
  <c r="L20" i="1"/>
  <c r="M20" i="1"/>
  <c r="N20" i="1"/>
  <c r="O20" i="1"/>
  <c r="P20" i="1"/>
  <c r="G23" i="1"/>
  <c r="H23" i="1"/>
  <c r="I23" i="1"/>
  <c r="J23" i="1"/>
  <c r="K23" i="1"/>
  <c r="L23" i="1"/>
  <c r="M23" i="1"/>
  <c r="N23" i="1"/>
  <c r="O23" i="1"/>
  <c r="P23" i="1"/>
  <c r="G26" i="1"/>
  <c r="H26" i="1"/>
  <c r="I26" i="1"/>
  <c r="J26" i="1"/>
  <c r="K26" i="1"/>
  <c r="L26" i="1"/>
  <c r="M26" i="1"/>
  <c r="N26" i="1"/>
  <c r="O26" i="1"/>
  <c r="P26" i="1"/>
  <c r="G29" i="1"/>
  <c r="H29" i="1"/>
  <c r="I29" i="1"/>
  <c r="J29" i="1"/>
  <c r="K29" i="1"/>
  <c r="L29" i="1"/>
  <c r="M29" i="1"/>
  <c r="N29" i="1"/>
  <c r="O29" i="1"/>
  <c r="P29" i="1"/>
  <c r="G32" i="1"/>
  <c r="H32" i="1"/>
  <c r="I32" i="1"/>
  <c r="J32" i="1"/>
  <c r="K32" i="1"/>
  <c r="L32" i="1"/>
  <c r="M32" i="1"/>
  <c r="N32" i="1"/>
  <c r="O32" i="1"/>
  <c r="P32" i="1"/>
  <c r="G35" i="1"/>
  <c r="H35" i="1"/>
  <c r="I35" i="1"/>
  <c r="J35" i="1"/>
  <c r="K35" i="1"/>
  <c r="L35" i="1"/>
  <c r="M35" i="1"/>
  <c r="N35" i="1"/>
  <c r="O35" i="1"/>
  <c r="P35" i="1"/>
  <c r="G36" i="1"/>
  <c r="H36" i="1"/>
  <c r="I36" i="1"/>
  <c r="J36" i="1"/>
  <c r="K36" i="1"/>
  <c r="L36" i="1"/>
  <c r="M36" i="1"/>
  <c r="N36" i="1"/>
  <c r="O36" i="1"/>
  <c r="G37" i="1"/>
  <c r="H37" i="1"/>
  <c r="I37" i="1"/>
  <c r="J37" i="1"/>
  <c r="K37" i="1"/>
  <c r="L37" i="1"/>
  <c r="M37" i="1"/>
  <c r="N37" i="1"/>
  <c r="O37" i="1"/>
  <c r="P37" i="1"/>
  <c r="D37" i="1"/>
  <c r="D36" i="1"/>
  <c r="D35" i="1"/>
  <c r="D32" i="1"/>
  <c r="D29" i="1"/>
  <c r="D26" i="1"/>
  <c r="D23" i="1"/>
  <c r="D20" i="1"/>
  <c r="D17" i="1"/>
  <c r="D14" i="1"/>
  <c r="E14" i="1"/>
  <c r="E17" i="1"/>
  <c r="E20" i="1"/>
  <c r="E23" i="1"/>
  <c r="E26" i="1"/>
  <c r="E29" i="1"/>
  <c r="E32" i="1"/>
  <c r="E35" i="1"/>
  <c r="E36" i="1"/>
  <c r="E37" i="1"/>
  <c r="D38" i="6" l="1"/>
  <c r="D47" i="5"/>
  <c r="H38" i="1"/>
  <c r="M38" i="1"/>
  <c r="R26" i="1"/>
  <c r="R20" i="1"/>
  <c r="R14" i="1"/>
  <c r="D38" i="1"/>
  <c r="P38" i="1"/>
  <c r="O38" i="1"/>
  <c r="N38" i="1"/>
  <c r="L38" i="1"/>
  <c r="K38" i="1"/>
  <c r="J38" i="1"/>
  <c r="R35" i="1"/>
  <c r="R32" i="1"/>
  <c r="R17" i="1"/>
  <c r="I38" i="1"/>
  <c r="R29" i="1"/>
  <c r="R23" i="1"/>
  <c r="G38" i="1"/>
  <c r="E38" i="1"/>
  <c r="F44" i="4"/>
  <c r="D44" i="4" l="1"/>
  <c r="D45" i="4"/>
  <c r="D46" i="4"/>
  <c r="L41" i="20" l="1"/>
  <c r="L40" i="20"/>
  <c r="L37" i="20"/>
  <c r="L36" i="20"/>
  <c r="L33" i="20"/>
  <c r="L32" i="20"/>
  <c r="L29" i="20"/>
  <c r="L28" i="20"/>
  <c r="L25" i="20"/>
  <c r="L24" i="20"/>
  <c r="L20" i="20"/>
  <c r="L21" i="20"/>
  <c r="L17" i="20"/>
  <c r="L16" i="20"/>
  <c r="I45" i="20"/>
  <c r="J45" i="20"/>
  <c r="K45" i="20"/>
  <c r="J44" i="20"/>
  <c r="K44" i="20"/>
  <c r="I43" i="20"/>
  <c r="J43" i="20"/>
  <c r="K43" i="20"/>
  <c r="I39" i="20"/>
  <c r="J39" i="20"/>
  <c r="K39" i="20"/>
  <c r="J35" i="20"/>
  <c r="K35" i="20"/>
  <c r="I31" i="20"/>
  <c r="J31" i="20"/>
  <c r="K31" i="20"/>
  <c r="J27" i="20"/>
  <c r="I23" i="20"/>
  <c r="J23" i="20"/>
  <c r="K23" i="20"/>
  <c r="I19" i="20"/>
  <c r="J19" i="20"/>
  <c r="K19" i="20"/>
  <c r="J15" i="20"/>
  <c r="K15" i="20"/>
  <c r="I45" i="19"/>
  <c r="J45" i="19"/>
  <c r="K45" i="19"/>
  <c r="J44" i="19"/>
  <c r="K44" i="19"/>
  <c r="I43" i="19"/>
  <c r="J43" i="19"/>
  <c r="K43" i="19"/>
  <c r="I39" i="19"/>
  <c r="J39" i="19"/>
  <c r="K39" i="19"/>
  <c r="J35" i="19"/>
  <c r="K35" i="19"/>
  <c r="I31" i="19"/>
  <c r="J31" i="19"/>
  <c r="K31" i="19"/>
  <c r="J27" i="19"/>
  <c r="K27" i="19"/>
  <c r="I23" i="19"/>
  <c r="J23" i="19"/>
  <c r="K23" i="19"/>
  <c r="I19" i="19"/>
  <c r="J19" i="19"/>
  <c r="K19" i="19"/>
  <c r="J15" i="19"/>
  <c r="K15" i="19"/>
  <c r="L34" i="37"/>
  <c r="L33" i="37"/>
  <c r="L31" i="37"/>
  <c r="L30" i="37"/>
  <c r="L28" i="37"/>
  <c r="L27" i="37"/>
  <c r="L25" i="37"/>
  <c r="L24" i="37"/>
  <c r="L22" i="37"/>
  <c r="L21" i="37"/>
  <c r="L19" i="37"/>
  <c r="L18" i="37"/>
  <c r="L16" i="37"/>
  <c r="L15" i="37"/>
  <c r="L13" i="37"/>
  <c r="L12" i="37"/>
  <c r="I14" i="37"/>
  <c r="J14" i="37"/>
  <c r="K14" i="37"/>
  <c r="H17" i="37"/>
  <c r="I17" i="37"/>
  <c r="J17" i="37"/>
  <c r="K17" i="37"/>
  <c r="H20" i="37"/>
  <c r="I20" i="37"/>
  <c r="J20" i="37"/>
  <c r="K20" i="37"/>
  <c r="H29" i="37"/>
  <c r="I29" i="37"/>
  <c r="J29" i="37"/>
  <c r="K29" i="37"/>
  <c r="H23" i="37"/>
  <c r="I23" i="37"/>
  <c r="J23" i="37"/>
  <c r="K23" i="37"/>
  <c r="H26" i="37"/>
  <c r="I26" i="37"/>
  <c r="J26" i="37"/>
  <c r="K26" i="37"/>
  <c r="H32" i="37"/>
  <c r="I32" i="37"/>
  <c r="J32" i="37"/>
  <c r="K32" i="37"/>
  <c r="I35" i="37"/>
  <c r="J35" i="37"/>
  <c r="K35" i="37"/>
  <c r="J36" i="37"/>
  <c r="K36" i="37"/>
  <c r="J37" i="37"/>
  <c r="K37" i="37"/>
  <c r="L12" i="38"/>
  <c r="I43" i="38"/>
  <c r="J43" i="38"/>
  <c r="K43" i="38"/>
  <c r="I39" i="38"/>
  <c r="J39" i="38"/>
  <c r="K39" i="38"/>
  <c r="I35" i="38"/>
  <c r="J35" i="38"/>
  <c r="K35" i="38"/>
  <c r="I31" i="38"/>
  <c r="J31" i="38"/>
  <c r="K31" i="38"/>
  <c r="I27" i="38"/>
  <c r="J27" i="38"/>
  <c r="K27" i="38"/>
  <c r="I23" i="38"/>
  <c r="J23" i="38"/>
  <c r="K23" i="38"/>
  <c r="I19" i="38"/>
  <c r="J19" i="38"/>
  <c r="K19" i="38"/>
  <c r="I15" i="38"/>
  <c r="J15" i="38"/>
  <c r="K15" i="38"/>
  <c r="I45" i="38"/>
  <c r="J45" i="38"/>
  <c r="I44" i="38"/>
  <c r="J44" i="38"/>
  <c r="L13" i="38"/>
  <c r="J37" i="18"/>
  <c r="K37" i="18"/>
  <c r="J36" i="18"/>
  <c r="K36" i="18"/>
  <c r="I35" i="18"/>
  <c r="J35" i="18"/>
  <c r="K35" i="18"/>
  <c r="I32" i="18"/>
  <c r="J32" i="18"/>
  <c r="K32" i="18"/>
  <c r="J29" i="18"/>
  <c r="K29" i="18"/>
  <c r="L28" i="18"/>
  <c r="L27" i="18"/>
  <c r="I26" i="18"/>
  <c r="J26" i="18"/>
  <c r="K26" i="18"/>
  <c r="J23" i="18"/>
  <c r="K23" i="18"/>
  <c r="I20" i="18"/>
  <c r="J20" i="18"/>
  <c r="K20" i="18"/>
  <c r="I17" i="18"/>
  <c r="J17" i="18"/>
  <c r="K17" i="18"/>
  <c r="N43" i="5"/>
  <c r="N39" i="5"/>
  <c r="N35" i="5"/>
  <c r="M31" i="5"/>
  <c r="N31" i="5"/>
  <c r="N27" i="5"/>
  <c r="N23" i="5"/>
  <c r="N19" i="5"/>
  <c r="O19" i="5"/>
  <c r="N15" i="5"/>
  <c r="J47" i="20" l="1"/>
  <c r="K47" i="19"/>
  <c r="J47" i="19"/>
  <c r="J38" i="37"/>
  <c r="J47" i="38"/>
  <c r="I47" i="38"/>
  <c r="K38" i="18"/>
  <c r="K47" i="20"/>
  <c r="K38" i="37"/>
  <c r="J38" i="18"/>
  <c r="H12" i="11" l="1"/>
  <c r="H13" i="9"/>
  <c r="H12" i="9"/>
  <c r="H12" i="10"/>
  <c r="E36" i="37" l="1"/>
  <c r="F36" i="37"/>
  <c r="G36" i="37"/>
  <c r="H36" i="37"/>
  <c r="I36" i="37"/>
  <c r="E37" i="37"/>
  <c r="F37" i="37"/>
  <c r="G37" i="37"/>
  <c r="H37" i="37"/>
  <c r="I37" i="37"/>
  <c r="D37" i="37"/>
  <c r="D36" i="37"/>
  <c r="L32" i="37"/>
  <c r="L26" i="37"/>
  <c r="L20" i="37"/>
  <c r="H35" i="37"/>
  <c r="G35" i="37"/>
  <c r="F35" i="37"/>
  <c r="E35" i="37"/>
  <c r="D35" i="37"/>
  <c r="G32" i="37"/>
  <c r="F32" i="37"/>
  <c r="E32" i="37"/>
  <c r="D32" i="37"/>
  <c r="G29" i="37"/>
  <c r="F29" i="37"/>
  <c r="E29" i="37"/>
  <c r="D29" i="37"/>
  <c r="G26" i="37"/>
  <c r="F26" i="37"/>
  <c r="E26" i="37"/>
  <c r="D26" i="37"/>
  <c r="G23" i="37"/>
  <c r="F23" i="37"/>
  <c r="E23" i="37"/>
  <c r="D23" i="37"/>
  <c r="G20" i="37"/>
  <c r="F20" i="37"/>
  <c r="E20" i="37"/>
  <c r="D20" i="37"/>
  <c r="G17" i="37"/>
  <c r="F17" i="37"/>
  <c r="E17" i="37"/>
  <c r="D17" i="37"/>
  <c r="E14" i="37"/>
  <c r="F14" i="37"/>
  <c r="G14" i="37"/>
  <c r="H14" i="37"/>
  <c r="I38" i="37"/>
  <c r="L14" i="37"/>
  <c r="D14" i="37"/>
  <c r="H23" i="38"/>
  <c r="G23" i="38"/>
  <c r="F23" i="38"/>
  <c r="E23" i="38"/>
  <c r="D23" i="38"/>
  <c r="F44" i="38"/>
  <c r="G44" i="38"/>
  <c r="H44" i="38"/>
  <c r="K44" i="38"/>
  <c r="F45" i="38"/>
  <c r="G45" i="38"/>
  <c r="H45" i="38"/>
  <c r="K45" i="38"/>
  <c r="E46" i="38"/>
  <c r="F46" i="38"/>
  <c r="G46" i="38"/>
  <c r="H46" i="38"/>
  <c r="K46" i="38"/>
  <c r="D46" i="38"/>
  <c r="D45" i="38"/>
  <c r="D44" i="38"/>
  <c r="H43" i="38"/>
  <c r="G43" i="38"/>
  <c r="F43" i="38"/>
  <c r="E43" i="38"/>
  <c r="D43" i="38"/>
  <c r="H39" i="38"/>
  <c r="G39" i="38"/>
  <c r="F39" i="38"/>
  <c r="E39" i="38"/>
  <c r="D39" i="38"/>
  <c r="H35" i="38"/>
  <c r="G35" i="38"/>
  <c r="F35" i="38"/>
  <c r="E35" i="38"/>
  <c r="D35" i="38"/>
  <c r="H31" i="38"/>
  <c r="G31" i="38"/>
  <c r="F31" i="38"/>
  <c r="E31" i="38"/>
  <c r="D31" i="38"/>
  <c r="H27" i="38"/>
  <c r="G27" i="38"/>
  <c r="F27" i="38"/>
  <c r="E27" i="38"/>
  <c r="D27" i="38"/>
  <c r="H19" i="38"/>
  <c r="G19" i="38"/>
  <c r="F19" i="38"/>
  <c r="E19" i="38"/>
  <c r="D19" i="38"/>
  <c r="L42" i="38"/>
  <c r="L41" i="38"/>
  <c r="L40" i="38"/>
  <c r="L38" i="38"/>
  <c r="L37" i="38"/>
  <c r="L36" i="38"/>
  <c r="L34" i="38"/>
  <c r="L33" i="38"/>
  <c r="L32" i="38"/>
  <c r="L30" i="38"/>
  <c r="L29" i="38"/>
  <c r="L28" i="38"/>
  <c r="L26" i="38"/>
  <c r="L25" i="38"/>
  <c r="L24" i="38"/>
  <c r="L22" i="38"/>
  <c r="L21" i="38"/>
  <c r="L20" i="38"/>
  <c r="L18" i="38"/>
  <c r="L17" i="38"/>
  <c r="L16" i="38"/>
  <c r="E15" i="38"/>
  <c r="F15" i="38"/>
  <c r="G15" i="38"/>
  <c r="H15" i="38"/>
  <c r="D15" i="38"/>
  <c r="L14" i="38"/>
  <c r="J37" i="15"/>
  <c r="J36" i="15"/>
  <c r="J32" i="15"/>
  <c r="J29" i="15"/>
  <c r="J26" i="15"/>
  <c r="J23" i="15"/>
  <c r="J20" i="15"/>
  <c r="J17" i="15"/>
  <c r="J14" i="15"/>
  <c r="J35" i="16"/>
  <c r="J31" i="16"/>
  <c r="J27" i="16"/>
  <c r="J23" i="16"/>
  <c r="J19" i="16"/>
  <c r="J15" i="16"/>
  <c r="E38" i="37" l="1"/>
  <c r="D47" i="38"/>
  <c r="F38" i="37"/>
  <c r="G38" i="37"/>
  <c r="L37" i="37"/>
  <c r="L23" i="38"/>
  <c r="L45" i="38"/>
  <c r="K47" i="38"/>
  <c r="L27" i="38"/>
  <c r="E47" i="38"/>
  <c r="H38" i="37"/>
  <c r="G47" i="38"/>
  <c r="D38" i="37"/>
  <c r="L35" i="38"/>
  <c r="L43" i="38"/>
  <c r="L46" i="38"/>
  <c r="H47" i="38"/>
  <c r="L19" i="38"/>
  <c r="L17" i="37"/>
  <c r="L23" i="37"/>
  <c r="L29" i="37"/>
  <c r="L36" i="37"/>
  <c r="L31" i="38"/>
  <c r="L39" i="38"/>
  <c r="L44" i="38"/>
  <c r="F47" i="38"/>
  <c r="L35" i="37"/>
  <c r="L15" i="38"/>
  <c r="J38" i="15"/>
  <c r="D46" i="32"/>
  <c r="D45" i="32"/>
  <c r="D44" i="32"/>
  <c r="D43" i="32"/>
  <c r="D39" i="32"/>
  <c r="D35" i="32"/>
  <c r="D31" i="32"/>
  <c r="D27" i="32"/>
  <c r="D23" i="32"/>
  <c r="D15" i="32"/>
  <c r="D46" i="31"/>
  <c r="D45" i="31"/>
  <c r="D43" i="31"/>
  <c r="D39" i="31"/>
  <c r="D35" i="31"/>
  <c r="D31" i="31"/>
  <c r="F27" i="31"/>
  <c r="D27" i="31"/>
  <c r="D23" i="31"/>
  <c r="D19" i="31"/>
  <c r="D15" i="31"/>
  <c r="D35" i="30"/>
  <c r="D32" i="30"/>
  <c r="D29" i="30"/>
  <c r="D26" i="30"/>
  <c r="D23" i="30"/>
  <c r="D20" i="30"/>
  <c r="D17" i="30"/>
  <c r="D14" i="30"/>
  <c r="F44" i="29"/>
  <c r="F32" i="27"/>
  <c r="E32" i="27"/>
  <c r="E20" i="27"/>
  <c r="F17" i="27"/>
  <c r="E17" i="27"/>
  <c r="E14" i="27"/>
  <c r="F46" i="26"/>
  <c r="E46" i="26"/>
  <c r="D46" i="26"/>
  <c r="F45" i="26"/>
  <c r="E45" i="26"/>
  <c r="D45" i="26"/>
  <c r="F44" i="26"/>
  <c r="E44" i="26"/>
  <c r="D44" i="26"/>
  <c r="F43" i="26"/>
  <c r="E43" i="26"/>
  <c r="D43" i="26"/>
  <c r="G42" i="26"/>
  <c r="G41" i="26"/>
  <c r="G40" i="26"/>
  <c r="F39" i="26"/>
  <c r="E39" i="26"/>
  <c r="D39" i="26"/>
  <c r="G38" i="26"/>
  <c r="G37" i="26"/>
  <c r="G36" i="26"/>
  <c r="F35" i="26"/>
  <c r="E35" i="26"/>
  <c r="D35" i="26"/>
  <c r="G34" i="26"/>
  <c r="G33" i="26"/>
  <c r="G32" i="26"/>
  <c r="F31" i="26"/>
  <c r="E31" i="26"/>
  <c r="D31" i="26"/>
  <c r="G30" i="26"/>
  <c r="G29" i="26"/>
  <c r="G28" i="26"/>
  <c r="F27" i="26"/>
  <c r="E27" i="26"/>
  <c r="D27" i="26"/>
  <c r="G26" i="26"/>
  <c r="G25" i="26"/>
  <c r="G24" i="26"/>
  <c r="F23" i="26"/>
  <c r="E23" i="26"/>
  <c r="D23" i="26"/>
  <c r="G22" i="26"/>
  <c r="G21" i="26"/>
  <c r="G20" i="26"/>
  <c r="F19" i="26"/>
  <c r="E19" i="26"/>
  <c r="D19" i="26"/>
  <c r="G18" i="26"/>
  <c r="G17" i="26"/>
  <c r="G16" i="26"/>
  <c r="F15" i="26"/>
  <c r="E15" i="26"/>
  <c r="D15" i="26"/>
  <c r="F46" i="25"/>
  <c r="E46" i="25"/>
  <c r="D46" i="25"/>
  <c r="F45" i="25"/>
  <c r="E45" i="25"/>
  <c r="D45" i="25"/>
  <c r="F44" i="25"/>
  <c r="E44" i="25"/>
  <c r="D44" i="25"/>
  <c r="F43" i="25"/>
  <c r="E43" i="25"/>
  <c r="D43" i="25"/>
  <c r="G42" i="25"/>
  <c r="G41" i="25"/>
  <c r="G40" i="25"/>
  <c r="F39" i="25"/>
  <c r="E39" i="25"/>
  <c r="D39" i="25"/>
  <c r="G38" i="25"/>
  <c r="G37" i="25"/>
  <c r="G36" i="25"/>
  <c r="F35" i="25"/>
  <c r="E35" i="25"/>
  <c r="D35" i="25"/>
  <c r="G34" i="25"/>
  <c r="G33" i="25"/>
  <c r="G32" i="25"/>
  <c r="F31" i="25"/>
  <c r="E31" i="25"/>
  <c r="D31" i="25"/>
  <c r="G30" i="25"/>
  <c r="G29" i="25"/>
  <c r="G28" i="25"/>
  <c r="F27" i="25"/>
  <c r="E27" i="25"/>
  <c r="D27" i="25"/>
  <c r="G26" i="25"/>
  <c r="G25" i="25"/>
  <c r="G24" i="25"/>
  <c r="F23" i="25"/>
  <c r="E23" i="25"/>
  <c r="D23" i="25"/>
  <c r="G22" i="25"/>
  <c r="G21" i="25"/>
  <c r="G20" i="25"/>
  <c r="F19" i="25"/>
  <c r="E19" i="25"/>
  <c r="D19" i="25"/>
  <c r="G18" i="25"/>
  <c r="G17" i="25"/>
  <c r="G16" i="25"/>
  <c r="F15" i="25"/>
  <c r="E15" i="25"/>
  <c r="D15" i="25"/>
  <c r="G14" i="25"/>
  <c r="G13" i="25"/>
  <c r="G12" i="25"/>
  <c r="F37" i="24"/>
  <c r="E37" i="24"/>
  <c r="D37" i="24"/>
  <c r="F36" i="24"/>
  <c r="E36" i="24"/>
  <c r="D36" i="24"/>
  <c r="F35" i="24"/>
  <c r="E35" i="24"/>
  <c r="D35" i="24"/>
  <c r="G34" i="24"/>
  <c r="G33" i="24"/>
  <c r="F32" i="24"/>
  <c r="E32" i="24"/>
  <c r="D32" i="24"/>
  <c r="G31" i="24"/>
  <c r="G30" i="24"/>
  <c r="F29" i="24"/>
  <c r="E29" i="24"/>
  <c r="D29" i="24"/>
  <c r="G28" i="24"/>
  <c r="G27" i="24"/>
  <c r="F26" i="24"/>
  <c r="E26" i="24"/>
  <c r="D26" i="24"/>
  <c r="G25" i="24"/>
  <c r="G24" i="24"/>
  <c r="F23" i="24"/>
  <c r="E23" i="24"/>
  <c r="D23" i="24"/>
  <c r="G22" i="24"/>
  <c r="G21" i="24"/>
  <c r="F20" i="24"/>
  <c r="E20" i="24"/>
  <c r="D20" i="24"/>
  <c r="G19" i="24"/>
  <c r="G18" i="24"/>
  <c r="F17" i="24"/>
  <c r="E17" i="24"/>
  <c r="D17" i="24"/>
  <c r="G16" i="24"/>
  <c r="G15" i="24"/>
  <c r="F14" i="24"/>
  <c r="E14" i="24"/>
  <c r="D14" i="24"/>
  <c r="G13" i="24"/>
  <c r="G12" i="24"/>
  <c r="F37" i="22"/>
  <c r="F36" i="22"/>
  <c r="I46" i="20"/>
  <c r="H46" i="20"/>
  <c r="G46" i="20"/>
  <c r="F46" i="20"/>
  <c r="E46" i="20"/>
  <c r="D46" i="20"/>
  <c r="H45" i="20"/>
  <c r="G45" i="20"/>
  <c r="F45" i="20"/>
  <c r="E45" i="20"/>
  <c r="D45" i="20"/>
  <c r="I44" i="20"/>
  <c r="H44" i="20"/>
  <c r="G44" i="20"/>
  <c r="F44" i="20"/>
  <c r="E44" i="20"/>
  <c r="D44" i="20"/>
  <c r="H43" i="20"/>
  <c r="G43" i="20"/>
  <c r="F43" i="20"/>
  <c r="E43" i="20"/>
  <c r="D43" i="20"/>
  <c r="L42" i="20"/>
  <c r="L43" i="20" s="1"/>
  <c r="H39" i="20"/>
  <c r="G39" i="20"/>
  <c r="F39" i="20"/>
  <c r="E39" i="20"/>
  <c r="D39" i="20"/>
  <c r="L38" i="20"/>
  <c r="I35" i="20"/>
  <c r="H35" i="20"/>
  <c r="G35" i="20"/>
  <c r="F35" i="20"/>
  <c r="E35" i="20"/>
  <c r="D35" i="20"/>
  <c r="L34" i="20"/>
  <c r="H31" i="20"/>
  <c r="G31" i="20"/>
  <c r="F31" i="20"/>
  <c r="E31" i="20"/>
  <c r="D31" i="20"/>
  <c r="L30" i="20"/>
  <c r="I27" i="20"/>
  <c r="H27" i="20"/>
  <c r="G27" i="20"/>
  <c r="F27" i="20"/>
  <c r="E27" i="20"/>
  <c r="D27" i="20"/>
  <c r="L26" i="20"/>
  <c r="L27" i="20" s="1"/>
  <c r="H23" i="20"/>
  <c r="G23" i="20"/>
  <c r="F23" i="20"/>
  <c r="E23" i="20"/>
  <c r="D23" i="20"/>
  <c r="L22" i="20"/>
  <c r="H19" i="20"/>
  <c r="G19" i="20"/>
  <c r="F19" i="20"/>
  <c r="E19" i="20"/>
  <c r="D19" i="20"/>
  <c r="L18" i="20"/>
  <c r="I15" i="20"/>
  <c r="H15" i="20"/>
  <c r="G15" i="20"/>
  <c r="F15" i="20"/>
  <c r="E15" i="20"/>
  <c r="D15" i="20"/>
  <c r="L14" i="20"/>
  <c r="I46" i="19"/>
  <c r="H46" i="19"/>
  <c r="G46" i="19"/>
  <c r="F46" i="19"/>
  <c r="E46" i="19"/>
  <c r="D46" i="19"/>
  <c r="H45" i="19"/>
  <c r="G45" i="19"/>
  <c r="F45" i="19"/>
  <c r="E45" i="19"/>
  <c r="D45" i="19"/>
  <c r="I44" i="19"/>
  <c r="H44" i="19"/>
  <c r="G44" i="19"/>
  <c r="F44" i="19"/>
  <c r="E44" i="19"/>
  <c r="D44" i="19"/>
  <c r="H43" i="19"/>
  <c r="G43" i="19"/>
  <c r="F43" i="19"/>
  <c r="E43" i="19"/>
  <c r="D43" i="19"/>
  <c r="H39" i="19"/>
  <c r="G39" i="19"/>
  <c r="F39" i="19"/>
  <c r="E39" i="19"/>
  <c r="D39" i="19"/>
  <c r="I35" i="19"/>
  <c r="H35" i="19"/>
  <c r="G35" i="19"/>
  <c r="F35" i="19"/>
  <c r="E35" i="19"/>
  <c r="D35" i="19"/>
  <c r="H31" i="19"/>
  <c r="G31" i="19"/>
  <c r="F31" i="19"/>
  <c r="E31" i="19"/>
  <c r="D31" i="19"/>
  <c r="I27" i="19"/>
  <c r="H27" i="19"/>
  <c r="G27" i="19"/>
  <c r="F27" i="19"/>
  <c r="E27" i="19"/>
  <c r="D27" i="19"/>
  <c r="H23" i="19"/>
  <c r="G23" i="19"/>
  <c r="F23" i="19"/>
  <c r="E23" i="19"/>
  <c r="D23" i="19"/>
  <c r="H19" i="19"/>
  <c r="G19" i="19"/>
  <c r="F19" i="19"/>
  <c r="E19" i="19"/>
  <c r="D19" i="19"/>
  <c r="I15" i="19"/>
  <c r="H15" i="19"/>
  <c r="G15" i="19"/>
  <c r="F15" i="19"/>
  <c r="E15" i="19"/>
  <c r="D15" i="19"/>
  <c r="I37" i="18"/>
  <c r="H37" i="18"/>
  <c r="G37" i="18"/>
  <c r="F37" i="18"/>
  <c r="E37" i="18"/>
  <c r="D37" i="18"/>
  <c r="I36" i="18"/>
  <c r="H36" i="18"/>
  <c r="G36" i="18"/>
  <c r="F36" i="18"/>
  <c r="E36" i="18"/>
  <c r="D36" i="18"/>
  <c r="H35" i="18"/>
  <c r="G35" i="18"/>
  <c r="F35" i="18"/>
  <c r="E35" i="18"/>
  <c r="D35" i="18"/>
  <c r="H32" i="18"/>
  <c r="G32" i="18"/>
  <c r="F32" i="18"/>
  <c r="E32" i="18"/>
  <c r="D32" i="18"/>
  <c r="I29" i="18"/>
  <c r="H29" i="18"/>
  <c r="G29" i="18"/>
  <c r="F29" i="18"/>
  <c r="E29" i="18"/>
  <c r="D29" i="18"/>
  <c r="H26" i="18"/>
  <c r="G26" i="18"/>
  <c r="F26" i="18"/>
  <c r="E26" i="18"/>
  <c r="D26" i="18"/>
  <c r="I23" i="18"/>
  <c r="H23" i="18"/>
  <c r="G23" i="18"/>
  <c r="F23" i="18"/>
  <c r="E23" i="18"/>
  <c r="D23" i="18"/>
  <c r="H20" i="18"/>
  <c r="G20" i="18"/>
  <c r="F20" i="18"/>
  <c r="E20" i="18"/>
  <c r="D20" i="18"/>
  <c r="H17" i="18"/>
  <c r="G17" i="18"/>
  <c r="F17" i="18"/>
  <c r="E17" i="18"/>
  <c r="D17" i="18"/>
  <c r="I14" i="18"/>
  <c r="H14" i="18"/>
  <c r="G14" i="18"/>
  <c r="F14" i="18"/>
  <c r="E14" i="18"/>
  <c r="D14" i="18"/>
  <c r="J45" i="17"/>
  <c r="J46" i="17"/>
  <c r="J44" i="17"/>
  <c r="J43" i="17"/>
  <c r="K43" i="17"/>
  <c r="J39" i="17"/>
  <c r="K39" i="17"/>
  <c r="K35" i="17"/>
  <c r="J31" i="17"/>
  <c r="K31" i="17"/>
  <c r="J27" i="17"/>
  <c r="K27" i="17"/>
  <c r="J19" i="17"/>
  <c r="K19" i="17"/>
  <c r="J15" i="17"/>
  <c r="K15" i="17"/>
  <c r="J35" i="17"/>
  <c r="L35" i="17"/>
  <c r="K23" i="17"/>
  <c r="J23" i="17"/>
  <c r="L46" i="17"/>
  <c r="K46" i="17"/>
  <c r="I46" i="17"/>
  <c r="H46" i="17"/>
  <c r="G46" i="17"/>
  <c r="F46" i="17"/>
  <c r="E46" i="17"/>
  <c r="D46" i="17"/>
  <c r="L45" i="17"/>
  <c r="K45" i="17"/>
  <c r="I45" i="17"/>
  <c r="H45" i="17"/>
  <c r="G45" i="17"/>
  <c r="F45" i="17"/>
  <c r="E45" i="17"/>
  <c r="D45" i="17"/>
  <c r="L44" i="17"/>
  <c r="K44" i="17"/>
  <c r="I44" i="17"/>
  <c r="H44" i="17"/>
  <c r="G44" i="17"/>
  <c r="F44" i="17"/>
  <c r="E44" i="17"/>
  <c r="D44" i="17"/>
  <c r="L43" i="17"/>
  <c r="I43" i="17"/>
  <c r="H43" i="17"/>
  <c r="G43" i="17"/>
  <c r="F43" i="17"/>
  <c r="E43" i="17"/>
  <c r="D43" i="17"/>
  <c r="M42" i="17"/>
  <c r="M41" i="17"/>
  <c r="M40" i="17"/>
  <c r="L39" i="17"/>
  <c r="I39" i="17"/>
  <c r="H39" i="17"/>
  <c r="G39" i="17"/>
  <c r="F39" i="17"/>
  <c r="E39" i="17"/>
  <c r="D39" i="17"/>
  <c r="M38" i="17"/>
  <c r="M37" i="17"/>
  <c r="M36" i="17"/>
  <c r="I35" i="17"/>
  <c r="H35" i="17"/>
  <c r="G35" i="17"/>
  <c r="F35" i="17"/>
  <c r="E35" i="17"/>
  <c r="D35" i="17"/>
  <c r="M34" i="17"/>
  <c r="M33" i="17"/>
  <c r="M32" i="17"/>
  <c r="L31" i="17"/>
  <c r="I31" i="17"/>
  <c r="H31" i="17"/>
  <c r="G31" i="17"/>
  <c r="F31" i="17"/>
  <c r="E31" i="17"/>
  <c r="D31" i="17"/>
  <c r="M30" i="17"/>
  <c r="M29" i="17"/>
  <c r="M28" i="17"/>
  <c r="L27" i="17"/>
  <c r="I27" i="17"/>
  <c r="H27" i="17"/>
  <c r="G27" i="17"/>
  <c r="F27" i="17"/>
  <c r="E27" i="17"/>
  <c r="D27" i="17"/>
  <c r="M26" i="17"/>
  <c r="M25" i="17"/>
  <c r="M24" i="17"/>
  <c r="L23" i="17"/>
  <c r="I23" i="17"/>
  <c r="H23" i="17"/>
  <c r="G23" i="17"/>
  <c r="F23" i="17"/>
  <c r="E23" i="17"/>
  <c r="D23" i="17"/>
  <c r="M22" i="17"/>
  <c r="M21" i="17"/>
  <c r="M20" i="17"/>
  <c r="L19" i="17"/>
  <c r="I19" i="17"/>
  <c r="H19" i="17"/>
  <c r="G19" i="17"/>
  <c r="F19" i="17"/>
  <c r="E19" i="17"/>
  <c r="D19" i="17"/>
  <c r="M18" i="17"/>
  <c r="M17" i="17"/>
  <c r="M16" i="17"/>
  <c r="L15" i="17"/>
  <c r="I15" i="17"/>
  <c r="H15" i="17"/>
  <c r="G15" i="17"/>
  <c r="F15" i="17"/>
  <c r="E15" i="17"/>
  <c r="D15" i="17"/>
  <c r="M14" i="17"/>
  <c r="M13" i="17"/>
  <c r="M12" i="17"/>
  <c r="M44" i="17" s="1"/>
  <c r="L46" i="16"/>
  <c r="K46" i="16"/>
  <c r="J46" i="16"/>
  <c r="I46" i="16"/>
  <c r="H46" i="16"/>
  <c r="G46" i="16"/>
  <c r="F46" i="16"/>
  <c r="E46" i="16"/>
  <c r="D46" i="16"/>
  <c r="L45" i="16"/>
  <c r="K45" i="16"/>
  <c r="J45" i="16"/>
  <c r="I45" i="16"/>
  <c r="H45" i="16"/>
  <c r="G45" i="16"/>
  <c r="F45" i="16"/>
  <c r="E45" i="16"/>
  <c r="D45" i="16"/>
  <c r="L44" i="16"/>
  <c r="K44" i="16"/>
  <c r="J44" i="16"/>
  <c r="I44" i="16"/>
  <c r="H44" i="16"/>
  <c r="G44" i="16"/>
  <c r="F44" i="16"/>
  <c r="E44" i="16"/>
  <c r="D44" i="16"/>
  <c r="L43" i="16"/>
  <c r="I43" i="16"/>
  <c r="H43" i="16"/>
  <c r="G43" i="16"/>
  <c r="F43" i="16"/>
  <c r="E43" i="16"/>
  <c r="D43" i="16"/>
  <c r="M42" i="16"/>
  <c r="M41" i="16"/>
  <c r="M40" i="16"/>
  <c r="L39" i="16"/>
  <c r="I39" i="16"/>
  <c r="H39" i="16"/>
  <c r="G39" i="16"/>
  <c r="F39" i="16"/>
  <c r="E39" i="16"/>
  <c r="D39" i="16"/>
  <c r="M38" i="16"/>
  <c r="M37" i="16"/>
  <c r="M36" i="16"/>
  <c r="L35" i="16"/>
  <c r="K35" i="16"/>
  <c r="I35" i="16"/>
  <c r="H35" i="16"/>
  <c r="G35" i="16"/>
  <c r="F35" i="16"/>
  <c r="E35" i="16"/>
  <c r="D35" i="16"/>
  <c r="M34" i="16"/>
  <c r="M33" i="16"/>
  <c r="M32" i="16"/>
  <c r="L31" i="16"/>
  <c r="K31" i="16"/>
  <c r="I31" i="16"/>
  <c r="H31" i="16"/>
  <c r="G31" i="16"/>
  <c r="F31" i="16"/>
  <c r="E31" i="16"/>
  <c r="D31" i="16"/>
  <c r="M30" i="16"/>
  <c r="M29" i="16"/>
  <c r="M28" i="16"/>
  <c r="L27" i="16"/>
  <c r="K27" i="16"/>
  <c r="I27" i="16"/>
  <c r="H27" i="16"/>
  <c r="G27" i="16"/>
  <c r="F27" i="16"/>
  <c r="E27" i="16"/>
  <c r="D27" i="16"/>
  <c r="M26" i="16"/>
  <c r="M25" i="16"/>
  <c r="M24" i="16"/>
  <c r="L23" i="16"/>
  <c r="K23" i="16"/>
  <c r="I23" i="16"/>
  <c r="H23" i="16"/>
  <c r="G23" i="16"/>
  <c r="F23" i="16"/>
  <c r="E23" i="16"/>
  <c r="D23" i="16"/>
  <c r="M21" i="16"/>
  <c r="M20" i="16"/>
  <c r="L19" i="16"/>
  <c r="K19" i="16"/>
  <c r="I19" i="16"/>
  <c r="H19" i="16"/>
  <c r="G19" i="16"/>
  <c r="F19" i="16"/>
  <c r="E19" i="16"/>
  <c r="D19" i="16"/>
  <c r="M18" i="16"/>
  <c r="M17" i="16"/>
  <c r="M16" i="16"/>
  <c r="L15" i="16"/>
  <c r="K15" i="16"/>
  <c r="I15" i="16"/>
  <c r="H15" i="16"/>
  <c r="G15" i="16"/>
  <c r="F15" i="16"/>
  <c r="E15" i="16"/>
  <c r="D15" i="16"/>
  <c r="M14" i="16"/>
  <c r="M13" i="16"/>
  <c r="F47" i="29" l="1"/>
  <c r="H44" i="29"/>
  <c r="G26" i="24"/>
  <c r="F38" i="22"/>
  <c r="G47" i="20"/>
  <c r="I47" i="19"/>
  <c r="F47" i="19"/>
  <c r="L44" i="19"/>
  <c r="L45" i="19"/>
  <c r="E47" i="19"/>
  <c r="G47" i="19"/>
  <c r="M19" i="17"/>
  <c r="G47" i="16"/>
  <c r="G46" i="26"/>
  <c r="G32" i="24"/>
  <c r="G20" i="24"/>
  <c r="D38" i="24"/>
  <c r="F47" i="20"/>
  <c r="L47" i="38"/>
  <c r="L37" i="18"/>
  <c r="F38" i="18"/>
  <c r="D47" i="17"/>
  <c r="H47" i="17"/>
  <c r="L47" i="17"/>
  <c r="E47" i="17"/>
  <c r="I47" i="17"/>
  <c r="K47" i="16"/>
  <c r="M43" i="16"/>
  <c r="M45" i="16"/>
  <c r="M15" i="16"/>
  <c r="M31" i="16"/>
  <c r="D47" i="16"/>
  <c r="D47" i="32"/>
  <c r="L38" i="37"/>
  <c r="G47" i="17"/>
  <c r="G38" i="18"/>
  <c r="G36" i="24"/>
  <c r="G46" i="25"/>
  <c r="G23" i="25"/>
  <c r="G27" i="25"/>
  <c r="G39" i="25"/>
  <c r="G43" i="25"/>
  <c r="F47" i="25"/>
  <c r="G45" i="26"/>
  <c r="E47" i="26"/>
  <c r="H36" i="27"/>
  <c r="H27" i="28"/>
  <c r="H43" i="28"/>
  <c r="G27" i="31"/>
  <c r="G45" i="32"/>
  <c r="G47" i="32" s="1"/>
  <c r="M45" i="17"/>
  <c r="M31" i="17"/>
  <c r="L14" i="18"/>
  <c r="L17" i="18"/>
  <c r="L20" i="18"/>
  <c r="L23" i="18"/>
  <c r="L26" i="18"/>
  <c r="L29" i="18"/>
  <c r="L32" i="18"/>
  <c r="L35" i="18"/>
  <c r="L23" i="20"/>
  <c r="L39" i="20"/>
  <c r="G17" i="24"/>
  <c r="G29" i="24"/>
  <c r="G27" i="26"/>
  <c r="G43" i="26"/>
  <c r="H29" i="27"/>
  <c r="L46" i="20"/>
  <c r="G37" i="24"/>
  <c r="E38" i="24"/>
  <c r="G19" i="25"/>
  <c r="G35" i="25"/>
  <c r="G23" i="26"/>
  <c r="G39" i="26"/>
  <c r="F47" i="26"/>
  <c r="H37" i="27"/>
  <c r="H39" i="28"/>
  <c r="D38" i="30"/>
  <c r="H47" i="16"/>
  <c r="E47" i="16"/>
  <c r="I47" i="16"/>
  <c r="M27" i="17"/>
  <c r="M35" i="17"/>
  <c r="M43" i="17"/>
  <c r="F47" i="17"/>
  <c r="K47" i="17"/>
  <c r="D38" i="18"/>
  <c r="H38" i="18"/>
  <c r="L15" i="20"/>
  <c r="L31" i="20"/>
  <c r="D47" i="20"/>
  <c r="H47" i="20"/>
  <c r="F38" i="24"/>
  <c r="G44" i="25"/>
  <c r="G31" i="25"/>
  <c r="D47" i="25"/>
  <c r="G19" i="26"/>
  <c r="G35" i="26"/>
  <c r="H35" i="28"/>
  <c r="M27" i="16"/>
  <c r="M44" i="16"/>
  <c r="M19" i="16"/>
  <c r="M23" i="16"/>
  <c r="M35" i="16"/>
  <c r="M39" i="16"/>
  <c r="F47" i="16"/>
  <c r="J47" i="16"/>
  <c r="L47" i="16"/>
  <c r="M46" i="16"/>
  <c r="M46" i="17"/>
  <c r="M23" i="17"/>
  <c r="M39" i="17"/>
  <c r="J47" i="17"/>
  <c r="E38" i="18"/>
  <c r="I38" i="18"/>
  <c r="D47" i="19"/>
  <c r="H47" i="19"/>
  <c r="L45" i="20"/>
  <c r="L19" i="20"/>
  <c r="L35" i="20"/>
  <c r="E47" i="20"/>
  <c r="I47" i="20"/>
  <c r="G23" i="24"/>
  <c r="G35" i="24"/>
  <c r="G45" i="25"/>
  <c r="E47" i="25"/>
  <c r="G44" i="26"/>
  <c r="G31" i="26"/>
  <c r="D47" i="26"/>
  <c r="H31" i="28"/>
  <c r="G37" i="30"/>
  <c r="G38" i="30" s="1"/>
  <c r="D47" i="31"/>
  <c r="G17" i="30"/>
  <c r="H14" i="27"/>
  <c r="G15" i="26"/>
  <c r="G15" i="25"/>
  <c r="G14" i="24"/>
  <c r="L44" i="20"/>
  <c r="L36" i="18"/>
  <c r="M15" i="17"/>
  <c r="L37" i="15"/>
  <c r="K37" i="15"/>
  <c r="I37" i="15"/>
  <c r="H37" i="15"/>
  <c r="G37" i="15"/>
  <c r="F37" i="15"/>
  <c r="E37" i="15"/>
  <c r="D37" i="15"/>
  <c r="L36" i="15"/>
  <c r="K36" i="15"/>
  <c r="I36" i="15"/>
  <c r="H36" i="15"/>
  <c r="G36" i="15"/>
  <c r="F36" i="15"/>
  <c r="E36" i="15"/>
  <c r="D36" i="15"/>
  <c r="L35" i="15"/>
  <c r="I35" i="15"/>
  <c r="H35" i="15"/>
  <c r="G35" i="15"/>
  <c r="F35" i="15"/>
  <c r="E35" i="15"/>
  <c r="D35" i="15"/>
  <c r="M34" i="15"/>
  <c r="M33" i="15"/>
  <c r="L32" i="15"/>
  <c r="K32" i="15"/>
  <c r="I32" i="15"/>
  <c r="H32" i="15"/>
  <c r="G32" i="15"/>
  <c r="F32" i="15"/>
  <c r="E32" i="15"/>
  <c r="D32" i="15"/>
  <c r="M31" i="15"/>
  <c r="M30" i="15"/>
  <c r="L29" i="15"/>
  <c r="K29" i="15"/>
  <c r="I29" i="15"/>
  <c r="H29" i="15"/>
  <c r="G29" i="15"/>
  <c r="F29" i="15"/>
  <c r="E29" i="15"/>
  <c r="D29" i="15"/>
  <c r="M28" i="15"/>
  <c r="M27" i="15"/>
  <c r="L26" i="15"/>
  <c r="K26" i="15"/>
  <c r="I26" i="15"/>
  <c r="H26" i="15"/>
  <c r="G26" i="15"/>
  <c r="F26" i="15"/>
  <c r="E26" i="15"/>
  <c r="D26" i="15"/>
  <c r="M25" i="15"/>
  <c r="M24" i="15"/>
  <c r="L23" i="15"/>
  <c r="K23" i="15"/>
  <c r="I23" i="15"/>
  <c r="H23" i="15"/>
  <c r="G23" i="15"/>
  <c r="F23" i="15"/>
  <c r="E23" i="15"/>
  <c r="D23" i="15"/>
  <c r="M22" i="15"/>
  <c r="M21" i="15"/>
  <c r="L20" i="15"/>
  <c r="K20" i="15"/>
  <c r="I20" i="15"/>
  <c r="H20" i="15"/>
  <c r="G20" i="15"/>
  <c r="F20" i="15"/>
  <c r="E20" i="15"/>
  <c r="D20" i="15"/>
  <c r="M19" i="15"/>
  <c r="M18" i="15"/>
  <c r="L17" i="15"/>
  <c r="K17" i="15"/>
  <c r="I17" i="15"/>
  <c r="H17" i="15"/>
  <c r="G17" i="15"/>
  <c r="F17" i="15"/>
  <c r="E17" i="15"/>
  <c r="D17" i="15"/>
  <c r="M16" i="15"/>
  <c r="M15" i="15"/>
  <c r="L14" i="15"/>
  <c r="K14" i="15"/>
  <c r="I14" i="15"/>
  <c r="H14" i="15"/>
  <c r="G14" i="15"/>
  <c r="F14" i="15"/>
  <c r="E14" i="15"/>
  <c r="D14" i="15"/>
  <c r="M13" i="15"/>
  <c r="M12" i="15"/>
  <c r="J46" i="14"/>
  <c r="J45" i="14"/>
  <c r="K44" i="14"/>
  <c r="J44" i="14"/>
  <c r="I44" i="14"/>
  <c r="H44" i="14"/>
  <c r="G44" i="14"/>
  <c r="F44" i="14"/>
  <c r="E44" i="14"/>
  <c r="I43" i="14"/>
  <c r="H43" i="14"/>
  <c r="G43" i="14"/>
  <c r="F43" i="14"/>
  <c r="E43" i="14"/>
  <c r="I39" i="14"/>
  <c r="H39" i="14"/>
  <c r="G39" i="14"/>
  <c r="F39" i="14"/>
  <c r="E39" i="14"/>
  <c r="H35" i="14"/>
  <c r="G35" i="14"/>
  <c r="F35" i="14"/>
  <c r="E35" i="14"/>
  <c r="H31" i="14"/>
  <c r="G31" i="14"/>
  <c r="F31" i="14"/>
  <c r="E31" i="14"/>
  <c r="K27" i="14"/>
  <c r="J27" i="14"/>
  <c r="I27" i="14"/>
  <c r="H27" i="14"/>
  <c r="G27" i="14"/>
  <c r="F27" i="14"/>
  <c r="E27" i="14"/>
  <c r="I23" i="14"/>
  <c r="H23" i="14"/>
  <c r="G23" i="14"/>
  <c r="F23" i="14"/>
  <c r="E23" i="14"/>
  <c r="K19" i="14"/>
  <c r="J19" i="14"/>
  <c r="I19" i="14"/>
  <c r="H19" i="14"/>
  <c r="G19" i="14"/>
  <c r="F19" i="14"/>
  <c r="E19" i="14"/>
  <c r="I15" i="14"/>
  <c r="H15" i="14"/>
  <c r="G15" i="14"/>
  <c r="F15" i="14"/>
  <c r="E15" i="14"/>
  <c r="K46" i="13"/>
  <c r="J46" i="13"/>
  <c r="I46" i="13"/>
  <c r="H46" i="13"/>
  <c r="G46" i="13"/>
  <c r="F46" i="13"/>
  <c r="E46" i="13"/>
  <c r="K45" i="13"/>
  <c r="J45" i="13"/>
  <c r="I45" i="13"/>
  <c r="H45" i="13"/>
  <c r="G45" i="13"/>
  <c r="F45" i="13"/>
  <c r="E45" i="13"/>
  <c r="K44" i="13"/>
  <c r="J44" i="13"/>
  <c r="I44" i="13"/>
  <c r="H44" i="13"/>
  <c r="G44" i="13"/>
  <c r="F44" i="13"/>
  <c r="E44" i="13"/>
  <c r="I43" i="13"/>
  <c r="H43" i="13"/>
  <c r="G43" i="13"/>
  <c r="F43" i="13"/>
  <c r="E43" i="13"/>
  <c r="N42" i="13"/>
  <c r="N41" i="13"/>
  <c r="N45" i="13" s="1"/>
  <c r="N40" i="13"/>
  <c r="N44" i="13" s="1"/>
  <c r="I39" i="13"/>
  <c r="H39" i="13"/>
  <c r="G39" i="13"/>
  <c r="F39" i="13"/>
  <c r="E39" i="13"/>
  <c r="H35" i="13"/>
  <c r="G35" i="13"/>
  <c r="F35" i="13"/>
  <c r="E35" i="13"/>
  <c r="J31" i="13"/>
  <c r="I31" i="13"/>
  <c r="H31" i="13"/>
  <c r="G31" i="13"/>
  <c r="F31" i="13"/>
  <c r="E31" i="13"/>
  <c r="K27" i="13"/>
  <c r="J27" i="13"/>
  <c r="I27" i="13"/>
  <c r="H27" i="13"/>
  <c r="G27" i="13"/>
  <c r="F27" i="13"/>
  <c r="E27" i="13"/>
  <c r="I23" i="13"/>
  <c r="H23" i="13"/>
  <c r="G23" i="13"/>
  <c r="F23" i="13"/>
  <c r="E23" i="13"/>
  <c r="N22" i="13"/>
  <c r="K19" i="13"/>
  <c r="J19" i="13"/>
  <c r="I19" i="13"/>
  <c r="H19" i="13"/>
  <c r="G19" i="13"/>
  <c r="I15" i="13"/>
  <c r="H15" i="13"/>
  <c r="G15" i="13"/>
  <c r="F15" i="13"/>
  <c r="E15" i="13"/>
  <c r="K37" i="12"/>
  <c r="J37" i="12"/>
  <c r="I37" i="12"/>
  <c r="H37" i="12"/>
  <c r="G37" i="12"/>
  <c r="F37" i="12"/>
  <c r="E37" i="12"/>
  <c r="K36" i="12"/>
  <c r="I36" i="12"/>
  <c r="H36" i="12"/>
  <c r="G36" i="12"/>
  <c r="F36" i="12"/>
  <c r="E36" i="12"/>
  <c r="I35" i="12"/>
  <c r="H35" i="12"/>
  <c r="G35" i="12"/>
  <c r="F35" i="12"/>
  <c r="E35" i="12"/>
  <c r="I32" i="12"/>
  <c r="H32" i="12"/>
  <c r="G32" i="12"/>
  <c r="F32" i="12"/>
  <c r="E32" i="12"/>
  <c r="H29" i="12"/>
  <c r="G29" i="12"/>
  <c r="F29" i="12"/>
  <c r="E29" i="12"/>
  <c r="H26" i="12"/>
  <c r="G26" i="12"/>
  <c r="F26" i="12"/>
  <c r="E26" i="12"/>
  <c r="K23" i="12"/>
  <c r="J23" i="12"/>
  <c r="I23" i="12"/>
  <c r="H23" i="12"/>
  <c r="G23" i="12"/>
  <c r="F23" i="12"/>
  <c r="E23" i="12"/>
  <c r="I20" i="12"/>
  <c r="H20" i="12"/>
  <c r="G20" i="12"/>
  <c r="F20" i="12"/>
  <c r="E20" i="12"/>
  <c r="I17" i="12"/>
  <c r="H17" i="12"/>
  <c r="G17" i="12"/>
  <c r="F17" i="12"/>
  <c r="E17" i="12"/>
  <c r="I14" i="12"/>
  <c r="H14" i="12"/>
  <c r="G14" i="12"/>
  <c r="F14" i="12"/>
  <c r="E14" i="12"/>
  <c r="G46" i="11"/>
  <c r="F46" i="11"/>
  <c r="E46" i="11"/>
  <c r="D46" i="11"/>
  <c r="G45" i="11"/>
  <c r="F45" i="11"/>
  <c r="E45" i="11"/>
  <c r="D45" i="11"/>
  <c r="G44" i="11"/>
  <c r="F44" i="11"/>
  <c r="E44" i="11"/>
  <c r="D44" i="11"/>
  <c r="G43" i="11"/>
  <c r="F43" i="11"/>
  <c r="E43" i="11"/>
  <c r="D43" i="11"/>
  <c r="H42" i="11"/>
  <c r="H41" i="11"/>
  <c r="H40" i="11"/>
  <c r="G39" i="11"/>
  <c r="F39" i="11"/>
  <c r="E39" i="11"/>
  <c r="D39" i="11"/>
  <c r="H38" i="11"/>
  <c r="H37" i="11"/>
  <c r="H36" i="11"/>
  <c r="G35" i="11"/>
  <c r="F35" i="11"/>
  <c r="E35" i="11"/>
  <c r="D35" i="11"/>
  <c r="H34" i="11"/>
  <c r="H33" i="11"/>
  <c r="H32" i="11"/>
  <c r="G31" i="11"/>
  <c r="F31" i="11"/>
  <c r="E31" i="11"/>
  <c r="D31" i="11"/>
  <c r="H30" i="11"/>
  <c r="H29" i="11"/>
  <c r="H28" i="11"/>
  <c r="G27" i="11"/>
  <c r="F27" i="11"/>
  <c r="E27" i="11"/>
  <c r="D27" i="11"/>
  <c r="H26" i="11"/>
  <c r="H25" i="11"/>
  <c r="H24" i="11"/>
  <c r="G23" i="11"/>
  <c r="F23" i="11"/>
  <c r="E23" i="11"/>
  <c r="D23" i="11"/>
  <c r="H22" i="11"/>
  <c r="H21" i="11"/>
  <c r="H20" i="11"/>
  <c r="G19" i="11"/>
  <c r="F19" i="11"/>
  <c r="E19" i="11"/>
  <c r="D19" i="11"/>
  <c r="H18" i="11"/>
  <c r="H17" i="11"/>
  <c r="H16" i="11"/>
  <c r="G15" i="11"/>
  <c r="F15" i="11"/>
  <c r="E15" i="11"/>
  <c r="D15" i="11"/>
  <c r="H14" i="11"/>
  <c r="H13" i="11"/>
  <c r="H42" i="10"/>
  <c r="H41" i="10"/>
  <c r="H40" i="10"/>
  <c r="H38" i="10"/>
  <c r="H37" i="10"/>
  <c r="H36" i="10"/>
  <c r="H34" i="10"/>
  <c r="H33" i="10"/>
  <c r="H32" i="10"/>
  <c r="H30" i="10"/>
  <c r="H29" i="10"/>
  <c r="H28" i="10"/>
  <c r="H26" i="10"/>
  <c r="H25" i="10"/>
  <c r="H24" i="10"/>
  <c r="H22" i="10"/>
  <c r="H21" i="10"/>
  <c r="H20" i="10"/>
  <c r="H18" i="10"/>
  <c r="H17" i="10"/>
  <c r="H16" i="10"/>
  <c r="H19" i="10" s="1"/>
  <c r="H14" i="10"/>
  <c r="H13" i="10"/>
  <c r="G46" i="10"/>
  <c r="F46" i="10"/>
  <c r="E46" i="10"/>
  <c r="D46" i="10"/>
  <c r="G45" i="10"/>
  <c r="F45" i="10"/>
  <c r="E45" i="10"/>
  <c r="D45" i="10"/>
  <c r="G44" i="10"/>
  <c r="F44" i="10"/>
  <c r="E44" i="10"/>
  <c r="D44" i="10"/>
  <c r="G43" i="10"/>
  <c r="F43" i="10"/>
  <c r="E43" i="10"/>
  <c r="D43" i="10"/>
  <c r="G39" i="10"/>
  <c r="F39" i="10"/>
  <c r="E39" i="10"/>
  <c r="D39" i="10"/>
  <c r="G35" i="10"/>
  <c r="F35" i="10"/>
  <c r="E35" i="10"/>
  <c r="D35" i="10"/>
  <c r="G31" i="10"/>
  <c r="F31" i="10"/>
  <c r="E31" i="10"/>
  <c r="D31" i="10"/>
  <c r="G27" i="10"/>
  <c r="F27" i="10"/>
  <c r="E27" i="10"/>
  <c r="D27" i="10"/>
  <c r="G23" i="10"/>
  <c r="F23" i="10"/>
  <c r="E23" i="10"/>
  <c r="D23" i="10"/>
  <c r="G19" i="10"/>
  <c r="F19" i="10"/>
  <c r="E19" i="10"/>
  <c r="D19" i="10"/>
  <c r="G15" i="10"/>
  <c r="F15" i="10"/>
  <c r="E15" i="10"/>
  <c r="D15" i="10"/>
  <c r="G37" i="9"/>
  <c r="F37" i="9"/>
  <c r="E37" i="9"/>
  <c r="D37" i="9"/>
  <c r="G36" i="9"/>
  <c r="F36" i="9"/>
  <c r="E36" i="9"/>
  <c r="D36" i="9"/>
  <c r="G35" i="9"/>
  <c r="F35" i="9"/>
  <c r="E35" i="9"/>
  <c r="D35" i="9"/>
  <c r="H34" i="9"/>
  <c r="H33" i="9"/>
  <c r="G32" i="9"/>
  <c r="F32" i="9"/>
  <c r="E32" i="9"/>
  <c r="D32" i="9"/>
  <c r="H31" i="9"/>
  <c r="H30" i="9"/>
  <c r="G29" i="9"/>
  <c r="H28" i="9"/>
  <c r="H27" i="9"/>
  <c r="G26" i="9"/>
  <c r="F26" i="9"/>
  <c r="E26" i="9"/>
  <c r="D26" i="9"/>
  <c r="H25" i="9"/>
  <c r="H24" i="9"/>
  <c r="G23" i="9"/>
  <c r="F23" i="9"/>
  <c r="E23" i="9"/>
  <c r="D23" i="9"/>
  <c r="H22" i="9"/>
  <c r="H21" i="9"/>
  <c r="G20" i="9"/>
  <c r="F20" i="9"/>
  <c r="E20" i="9"/>
  <c r="D20" i="9"/>
  <c r="H19" i="9"/>
  <c r="H18" i="9"/>
  <c r="G17" i="9"/>
  <c r="F17" i="9"/>
  <c r="E17" i="9"/>
  <c r="D17" i="9"/>
  <c r="H16" i="9"/>
  <c r="H15" i="9"/>
  <c r="G14" i="9"/>
  <c r="E14" i="9"/>
  <c r="D14" i="9"/>
  <c r="J46" i="8"/>
  <c r="H46" i="8"/>
  <c r="G46" i="8"/>
  <c r="F46" i="8"/>
  <c r="E46" i="8"/>
  <c r="J45" i="8"/>
  <c r="H45" i="8"/>
  <c r="G45" i="8"/>
  <c r="F45" i="8"/>
  <c r="E45" i="8"/>
  <c r="J44" i="8"/>
  <c r="H44" i="8"/>
  <c r="G44" i="8"/>
  <c r="F44" i="8"/>
  <c r="E44" i="8"/>
  <c r="J43" i="8"/>
  <c r="H43" i="8"/>
  <c r="G43" i="8"/>
  <c r="F43" i="8"/>
  <c r="E43" i="8"/>
  <c r="J39" i="8"/>
  <c r="H39" i="8"/>
  <c r="G39" i="8"/>
  <c r="F39" i="8"/>
  <c r="E39" i="8"/>
  <c r="J35" i="8"/>
  <c r="H35" i="8"/>
  <c r="G35" i="8"/>
  <c r="F35" i="8"/>
  <c r="E35" i="8"/>
  <c r="J31" i="8"/>
  <c r="H31" i="8"/>
  <c r="G31" i="8"/>
  <c r="F31" i="8"/>
  <c r="E31" i="8"/>
  <c r="J27" i="8"/>
  <c r="H27" i="8"/>
  <c r="G27" i="8"/>
  <c r="F27" i="8"/>
  <c r="E27" i="8"/>
  <c r="J23" i="8"/>
  <c r="H23" i="8"/>
  <c r="G23" i="8"/>
  <c r="F23" i="8"/>
  <c r="E23" i="8"/>
  <c r="J19" i="8"/>
  <c r="H19" i="8"/>
  <c r="G19" i="8"/>
  <c r="F19" i="8"/>
  <c r="E19" i="8"/>
  <c r="J15" i="8"/>
  <c r="H15" i="8"/>
  <c r="G15" i="8"/>
  <c r="F15" i="8"/>
  <c r="E15" i="8"/>
  <c r="J46" i="7"/>
  <c r="H46" i="7"/>
  <c r="G46" i="7"/>
  <c r="F46" i="7"/>
  <c r="E46" i="7"/>
  <c r="J45" i="7"/>
  <c r="H45" i="7"/>
  <c r="G45" i="7"/>
  <c r="F45" i="7"/>
  <c r="E45" i="7"/>
  <c r="F44" i="7"/>
  <c r="G44" i="7"/>
  <c r="H44" i="7"/>
  <c r="E44" i="7"/>
  <c r="J43" i="7"/>
  <c r="H43" i="7"/>
  <c r="G43" i="7"/>
  <c r="F43" i="7"/>
  <c r="E43" i="7"/>
  <c r="H39" i="7"/>
  <c r="G39" i="7"/>
  <c r="F39" i="7"/>
  <c r="E39" i="7"/>
  <c r="J35" i="7"/>
  <c r="H35" i="7"/>
  <c r="G35" i="7"/>
  <c r="F35" i="7"/>
  <c r="E35" i="7"/>
  <c r="H31" i="7"/>
  <c r="G31" i="7"/>
  <c r="F31" i="7"/>
  <c r="E31" i="7"/>
  <c r="J27" i="7"/>
  <c r="H27" i="7"/>
  <c r="G27" i="7"/>
  <c r="F27" i="7"/>
  <c r="E27" i="7"/>
  <c r="E23" i="7"/>
  <c r="E19" i="7"/>
  <c r="E15" i="7"/>
  <c r="G26" i="6"/>
  <c r="F26" i="6"/>
  <c r="E26" i="6"/>
  <c r="J35" i="6"/>
  <c r="H35" i="6"/>
  <c r="G35" i="6"/>
  <c r="F35" i="6"/>
  <c r="E35" i="6"/>
  <c r="J32" i="6"/>
  <c r="H32" i="6"/>
  <c r="G32" i="6"/>
  <c r="F32" i="6"/>
  <c r="E32" i="6"/>
  <c r="J29" i="6"/>
  <c r="H29" i="6"/>
  <c r="G29" i="6"/>
  <c r="F29" i="6"/>
  <c r="E29" i="6"/>
  <c r="G23" i="6"/>
  <c r="F23" i="6"/>
  <c r="E23" i="6"/>
  <c r="G20" i="6"/>
  <c r="F20" i="6"/>
  <c r="E20" i="6"/>
  <c r="G17" i="6"/>
  <c r="F17" i="6"/>
  <c r="E17" i="6"/>
  <c r="F36" i="6"/>
  <c r="G36" i="6"/>
  <c r="H36" i="6"/>
  <c r="J36" i="6"/>
  <c r="F37" i="6"/>
  <c r="G37" i="6"/>
  <c r="H37" i="6"/>
  <c r="J37" i="6"/>
  <c r="E37" i="6"/>
  <c r="E36" i="6"/>
  <c r="F14" i="6"/>
  <c r="G14" i="6"/>
  <c r="E14" i="6"/>
  <c r="E38" i="12" l="1"/>
  <c r="I38" i="12"/>
  <c r="E38" i="6"/>
  <c r="K36" i="6"/>
  <c r="K37" i="6"/>
  <c r="F38" i="6"/>
  <c r="J38" i="6"/>
  <c r="G38" i="6"/>
  <c r="H38" i="6"/>
  <c r="N15" i="14"/>
  <c r="H35" i="10"/>
  <c r="H15" i="10"/>
  <c r="H47" i="29"/>
  <c r="G47" i="25"/>
  <c r="L47" i="19"/>
  <c r="F47" i="14"/>
  <c r="J47" i="14"/>
  <c r="E47" i="14"/>
  <c r="I47" i="14"/>
  <c r="H47" i="14"/>
  <c r="I47" i="13"/>
  <c r="F47" i="13"/>
  <c r="J47" i="13"/>
  <c r="H47" i="13"/>
  <c r="J38" i="12"/>
  <c r="F38" i="12"/>
  <c r="N32" i="12"/>
  <c r="H15" i="11"/>
  <c r="H35" i="11"/>
  <c r="E47" i="10"/>
  <c r="H36" i="9"/>
  <c r="H37" i="9"/>
  <c r="F47" i="8"/>
  <c r="H19" i="11"/>
  <c r="H44" i="11"/>
  <c r="J47" i="7"/>
  <c r="G47" i="7"/>
  <c r="H38" i="27"/>
  <c r="G47" i="26"/>
  <c r="L47" i="20"/>
  <c r="L38" i="18"/>
  <c r="M47" i="16"/>
  <c r="M37" i="15"/>
  <c r="F38" i="15"/>
  <c r="K38" i="15"/>
  <c r="E38" i="15"/>
  <c r="I38" i="15"/>
  <c r="L38" i="15"/>
  <c r="N39" i="13"/>
  <c r="N23" i="13"/>
  <c r="N46" i="13"/>
  <c r="N47" i="13" s="1"/>
  <c r="H38" i="12"/>
  <c r="H47" i="7"/>
  <c r="G38" i="24"/>
  <c r="N31" i="14"/>
  <c r="E47" i="7"/>
  <c r="F47" i="7"/>
  <c r="K27" i="7"/>
  <c r="H17" i="9"/>
  <c r="H23" i="9"/>
  <c r="H29" i="9"/>
  <c r="H35" i="9"/>
  <c r="H23" i="10"/>
  <c r="H39" i="10"/>
  <c r="H46" i="11"/>
  <c r="H23" i="11"/>
  <c r="H39" i="11"/>
  <c r="N17" i="12"/>
  <c r="N29" i="12"/>
  <c r="N35" i="12"/>
  <c r="N43" i="14"/>
  <c r="G47" i="13"/>
  <c r="N45" i="14"/>
  <c r="G38" i="15"/>
  <c r="M47" i="17"/>
  <c r="N46" i="14"/>
  <c r="N23" i="14"/>
  <c r="N39" i="14"/>
  <c r="G47" i="14"/>
  <c r="K47" i="14"/>
  <c r="M14" i="15"/>
  <c r="M17" i="15"/>
  <c r="M20" i="15"/>
  <c r="M23" i="15"/>
  <c r="M26" i="15"/>
  <c r="M29" i="15"/>
  <c r="M32" i="15"/>
  <c r="M35" i="15"/>
  <c r="D38" i="15"/>
  <c r="H38" i="15"/>
  <c r="K47" i="13"/>
  <c r="K35" i="7"/>
  <c r="F38" i="9"/>
  <c r="H31" i="10"/>
  <c r="E47" i="11"/>
  <c r="H31" i="11"/>
  <c r="G38" i="12"/>
  <c r="K38" i="12"/>
  <c r="N31" i="13"/>
  <c r="E47" i="13"/>
  <c r="G38" i="9"/>
  <c r="H27" i="10"/>
  <c r="H43" i="10"/>
  <c r="H45" i="11"/>
  <c r="H27" i="11"/>
  <c r="H43" i="11"/>
  <c r="N20" i="12"/>
  <c r="N26" i="12"/>
  <c r="N27" i="13"/>
  <c r="N43" i="13"/>
  <c r="N35" i="14"/>
  <c r="M36" i="15"/>
  <c r="N44" i="14"/>
  <c r="D47" i="11"/>
  <c r="F47" i="11"/>
  <c r="G47" i="11"/>
  <c r="D47" i="10"/>
  <c r="G47" i="10"/>
  <c r="F47" i="10"/>
  <c r="D38" i="9"/>
  <c r="E38" i="9"/>
  <c r="H14" i="9"/>
  <c r="H20" i="9"/>
  <c r="H26" i="9"/>
  <c r="H32" i="9"/>
  <c r="J47" i="8"/>
  <c r="E47" i="8"/>
  <c r="G47" i="8"/>
  <c r="H47" i="8"/>
  <c r="M45" i="5"/>
  <c r="N45" i="5"/>
  <c r="O45" i="5"/>
  <c r="M46" i="5"/>
  <c r="N46" i="5"/>
  <c r="O46" i="5"/>
  <c r="N44" i="5"/>
  <c r="O44" i="5"/>
  <c r="P46" i="5"/>
  <c r="L46" i="5"/>
  <c r="K46" i="5"/>
  <c r="J46" i="5"/>
  <c r="I46" i="5"/>
  <c r="H46" i="5"/>
  <c r="G46" i="5"/>
  <c r="E46" i="5"/>
  <c r="P45" i="5"/>
  <c r="L45" i="5"/>
  <c r="K45" i="5"/>
  <c r="J45" i="5"/>
  <c r="I45" i="5"/>
  <c r="H45" i="5"/>
  <c r="G45" i="5"/>
  <c r="E45" i="5"/>
  <c r="M44" i="5"/>
  <c r="L44" i="5"/>
  <c r="K44" i="5"/>
  <c r="J44" i="5"/>
  <c r="I44" i="5"/>
  <c r="H44" i="5"/>
  <c r="G44" i="5"/>
  <c r="E44" i="5"/>
  <c r="P43" i="5"/>
  <c r="M43" i="5"/>
  <c r="L43" i="5"/>
  <c r="K43" i="5"/>
  <c r="J43" i="5"/>
  <c r="I43" i="5"/>
  <c r="H43" i="5"/>
  <c r="G43" i="5"/>
  <c r="F43" i="5"/>
  <c r="E43" i="5"/>
  <c r="P39" i="5"/>
  <c r="M39" i="5"/>
  <c r="L39" i="5"/>
  <c r="K39" i="5"/>
  <c r="J39" i="5"/>
  <c r="I39" i="5"/>
  <c r="H39" i="5"/>
  <c r="G39" i="5"/>
  <c r="F39" i="5"/>
  <c r="E39" i="5"/>
  <c r="P35" i="5"/>
  <c r="M35" i="5"/>
  <c r="L35" i="5"/>
  <c r="K35" i="5"/>
  <c r="J35" i="5"/>
  <c r="I35" i="5"/>
  <c r="H35" i="5"/>
  <c r="G35" i="5"/>
  <c r="F35" i="5"/>
  <c r="E35" i="5"/>
  <c r="P31" i="5"/>
  <c r="L31" i="5"/>
  <c r="K31" i="5"/>
  <c r="J31" i="5"/>
  <c r="I31" i="5"/>
  <c r="H31" i="5"/>
  <c r="G31" i="5"/>
  <c r="F31" i="5"/>
  <c r="E31" i="5"/>
  <c r="P27" i="5"/>
  <c r="M27" i="5"/>
  <c r="L27" i="5"/>
  <c r="K27" i="5"/>
  <c r="J27" i="5"/>
  <c r="I27" i="5"/>
  <c r="H27" i="5"/>
  <c r="G27" i="5"/>
  <c r="F27" i="5"/>
  <c r="E27" i="5"/>
  <c r="P23" i="5"/>
  <c r="M23" i="5"/>
  <c r="L23" i="5"/>
  <c r="K23" i="5"/>
  <c r="J23" i="5"/>
  <c r="I23" i="5"/>
  <c r="H23" i="5"/>
  <c r="G23" i="5"/>
  <c r="F23" i="5"/>
  <c r="E23" i="5"/>
  <c r="P19" i="5"/>
  <c r="M19" i="5"/>
  <c r="L19" i="5"/>
  <c r="K19" i="5"/>
  <c r="J19" i="5"/>
  <c r="I19" i="5"/>
  <c r="H19" i="5"/>
  <c r="G19" i="5"/>
  <c r="F19" i="5"/>
  <c r="E19" i="5"/>
  <c r="P15" i="5"/>
  <c r="M15" i="5"/>
  <c r="L15" i="5"/>
  <c r="K15" i="5"/>
  <c r="J15" i="5"/>
  <c r="I15" i="5"/>
  <c r="H15" i="5"/>
  <c r="G15" i="5"/>
  <c r="F15" i="5"/>
  <c r="E15" i="5"/>
  <c r="M46" i="4"/>
  <c r="L46" i="4"/>
  <c r="K46" i="4"/>
  <c r="J46" i="4"/>
  <c r="H46" i="4"/>
  <c r="G46" i="4"/>
  <c r="F46" i="4"/>
  <c r="E46" i="4"/>
  <c r="M23" i="4"/>
  <c r="L23" i="4"/>
  <c r="K23" i="4"/>
  <c r="J23" i="4"/>
  <c r="H23" i="4"/>
  <c r="G23" i="4"/>
  <c r="F23" i="4"/>
  <c r="E23" i="4"/>
  <c r="D23" i="4"/>
  <c r="E44" i="4"/>
  <c r="G44" i="4"/>
  <c r="H44" i="4"/>
  <c r="J44" i="4"/>
  <c r="K44" i="4"/>
  <c r="L44" i="4"/>
  <c r="M44" i="4"/>
  <c r="E45" i="4"/>
  <c r="F45" i="4"/>
  <c r="G45" i="4"/>
  <c r="H45" i="4"/>
  <c r="J45" i="4"/>
  <c r="K45" i="4"/>
  <c r="L45" i="4"/>
  <c r="M45" i="4"/>
  <c r="K47" i="7" l="1"/>
  <c r="K38" i="6"/>
  <c r="R44" i="5"/>
  <c r="R45" i="5"/>
  <c r="O44" i="4"/>
  <c r="O45" i="4"/>
  <c r="O46" i="4"/>
  <c r="R46" i="5"/>
  <c r="M38" i="15"/>
  <c r="H47" i="11"/>
  <c r="N47" i="14"/>
  <c r="O47" i="5"/>
  <c r="N47" i="5"/>
  <c r="R23" i="5"/>
  <c r="R27" i="5"/>
  <c r="G47" i="5"/>
  <c r="H38" i="9"/>
  <c r="R35" i="5"/>
  <c r="R31" i="5"/>
  <c r="H47" i="5"/>
  <c r="R15" i="5"/>
  <c r="L47" i="5"/>
  <c r="F47" i="5"/>
  <c r="J47" i="5"/>
  <c r="P47" i="5"/>
  <c r="K47" i="5"/>
  <c r="I47" i="5"/>
  <c r="M47" i="5"/>
  <c r="E47" i="5"/>
  <c r="D47" i="4"/>
  <c r="M47" i="4"/>
  <c r="L47" i="4"/>
  <c r="K47" i="4"/>
  <c r="J47" i="4"/>
  <c r="H47" i="4"/>
  <c r="G47" i="4"/>
  <c r="F47" i="4"/>
  <c r="E47" i="4"/>
  <c r="M43" i="4"/>
  <c r="L43" i="4"/>
  <c r="K43" i="4"/>
  <c r="J43" i="4"/>
  <c r="H43" i="4"/>
  <c r="G43" i="4"/>
  <c r="F43" i="4"/>
  <c r="E43" i="4"/>
  <c r="D43" i="4"/>
  <c r="M39" i="4"/>
  <c r="L39" i="4"/>
  <c r="K39" i="4"/>
  <c r="J39" i="4"/>
  <c r="H39" i="4"/>
  <c r="G39" i="4"/>
  <c r="F39" i="4"/>
  <c r="E39" i="4"/>
  <c r="D39" i="4"/>
  <c r="M35" i="4"/>
  <c r="L35" i="4"/>
  <c r="K35" i="4"/>
  <c r="J35" i="4"/>
  <c r="H35" i="4"/>
  <c r="G35" i="4"/>
  <c r="F35" i="4"/>
  <c r="E35" i="4"/>
  <c r="D35" i="4"/>
  <c r="M31" i="4"/>
  <c r="L31" i="4"/>
  <c r="K31" i="4"/>
  <c r="J31" i="4"/>
  <c r="H31" i="4"/>
  <c r="G31" i="4"/>
  <c r="F31" i="4"/>
  <c r="E31" i="4"/>
  <c r="D31" i="4"/>
  <c r="M27" i="4"/>
  <c r="L27" i="4"/>
  <c r="K27" i="4"/>
  <c r="J27" i="4"/>
  <c r="H27" i="4"/>
  <c r="G27" i="4"/>
  <c r="F27" i="4"/>
  <c r="E27" i="4"/>
  <c r="D27" i="4"/>
  <c r="M19" i="4"/>
  <c r="L19" i="4"/>
  <c r="K19" i="4"/>
  <c r="J19" i="4"/>
  <c r="H19" i="4"/>
  <c r="G19" i="4"/>
  <c r="F19" i="4"/>
  <c r="E19" i="4"/>
  <c r="D19" i="4"/>
  <c r="E15" i="4"/>
  <c r="F15" i="4"/>
  <c r="G15" i="4"/>
  <c r="H15" i="4"/>
  <c r="K15" i="4"/>
  <c r="L15" i="4"/>
  <c r="M15" i="4"/>
  <c r="D15" i="4"/>
  <c r="F36" i="1"/>
  <c r="R36" i="1" s="1"/>
  <c r="F37" i="1"/>
  <c r="R37" i="1" s="1"/>
  <c r="F35" i="1"/>
  <c r="F32" i="1"/>
  <c r="F29" i="1"/>
  <c r="F26" i="1"/>
  <c r="F23" i="1"/>
  <c r="F17" i="1"/>
  <c r="F14" i="1"/>
  <c r="R38" i="1" l="1"/>
  <c r="O43" i="4"/>
  <c r="O27" i="4"/>
  <c r="F38" i="1"/>
  <c r="O23" i="4"/>
  <c r="O39" i="4"/>
  <c r="O47" i="4"/>
  <c r="R47" i="5"/>
  <c r="H47" i="10" l="1"/>
  <c r="H44" i="10"/>
  <c r="H45" i="10"/>
  <c r="H46" i="10"/>
  <c r="R19" i="5"/>
  <c r="O31" i="4"/>
  <c r="O35" i="4"/>
</calcChain>
</file>

<file path=xl/sharedStrings.xml><?xml version="1.0" encoding="utf-8"?>
<sst xmlns="http://schemas.openxmlformats.org/spreadsheetml/2006/main" count="2313" uniqueCount="309">
  <si>
    <t>Junta de Andalucía</t>
  </si>
  <si>
    <t>ÍNDICE</t>
  </si>
  <si>
    <t>TABLAS</t>
  </si>
  <si>
    <t>Becas y Ayudas al Estudio</t>
  </si>
  <si>
    <t>CAPÍTULO I: TABLAS GENERALES</t>
  </si>
  <si>
    <t>Alumnado beneficiario y/o becario por nivel de enseñanza, provincia y sexo.</t>
  </si>
  <si>
    <t>Tabla I.1.</t>
  </si>
  <si>
    <t>Tabla I.2</t>
  </si>
  <si>
    <t>Tabla I.3</t>
  </si>
  <si>
    <t>Importe de las becas y ayudas por nivel de enseñanza, provincia y titularidad del centro.</t>
  </si>
  <si>
    <t>CAPÍTULO II: AYUDAS DE COMEDOR</t>
  </si>
  <si>
    <t>Tabla II.1</t>
  </si>
  <si>
    <t>Alumnado beneficiario de las ayudas de comedor por nivel de enseñanza, provincia y sexo.</t>
  </si>
  <si>
    <t>Tabla II.2</t>
  </si>
  <si>
    <t>Tabla II.3</t>
  </si>
  <si>
    <t>Importe de las ayudas de comedor por nivel de enseñanza, provincia y titularidad del centro.</t>
  </si>
  <si>
    <t>CAPÍTULO III: AYUDAS DE AULA MATINAL</t>
  </si>
  <si>
    <t>Tabla III.1</t>
  </si>
  <si>
    <t xml:space="preserve">Alumnado beneficiario de las ayudas de aula matinal por nivel de enseñanza, provincia y sexo. </t>
  </si>
  <si>
    <t>Tabla III.2</t>
  </si>
  <si>
    <t>Ayudas de aula matinal por nivel de enseñanza, provincia y titularidad del centro.</t>
  </si>
  <si>
    <t>Tabla III.3</t>
  </si>
  <si>
    <t>Importe de las ayudas de aula matinal por nivel de enseñanza, provincia y titularidad del centro.</t>
  </si>
  <si>
    <t>CAPÍTULO IV: AYUDAS DE ACTIVIDADES EXTRAESCOLARES</t>
  </si>
  <si>
    <t>Tabla IV.1</t>
  </si>
  <si>
    <t xml:space="preserve">Alumnado beneficiario de las ayudas de actividades extraescolares por nivel de enseñanza, provincia y sexo. </t>
  </si>
  <si>
    <t>Tabla IV.2</t>
  </si>
  <si>
    <t>Ayudas de actividades extraescolares por nivel de enseñanza, provincia y titularidad del centro.</t>
  </si>
  <si>
    <t>Tabla IV.3</t>
  </si>
  <si>
    <t>Importe de las ayudas de actividades extraescolares por nivel de enseñanza, provincia y titularidad del centro.</t>
  </si>
  <si>
    <t>CAPÍTULO V: AYUDAS DE RESIDENCIAS Y ESCUELAS HOGAR</t>
  </si>
  <si>
    <t>Tabla V.1</t>
  </si>
  <si>
    <t>Tabla V.2</t>
  </si>
  <si>
    <t>Tabla V.3</t>
  </si>
  <si>
    <t>Alumnado beneficiario de ayudas de residencias y escuelas hogar por nivel de enseñanza, provincia y sexo.</t>
  </si>
  <si>
    <t>Ayudas de residencias y escuelas hogar por nivel de enseñanza, provincia y titularidad del centro.</t>
  </si>
  <si>
    <t>CAPÍTULO VI: AYUDAS DE TRANSPORTE</t>
  </si>
  <si>
    <t>Tabla VI.1</t>
  </si>
  <si>
    <t xml:space="preserve"> Alumnado beneficiario de ayudas de transporte por nivel de enseñanza, provincia y sexo.</t>
  </si>
  <si>
    <t>Tabla VI.2</t>
  </si>
  <si>
    <t>Ayudas de transporte por nivel de enseñanza, provincia y titularidad del centro.</t>
  </si>
  <si>
    <t>Tabla VI.3</t>
  </si>
  <si>
    <t>Importe de las ayudas de transporte por nivel de enseñanza, provincia y titularidad del centro.</t>
  </si>
  <si>
    <t>Tabla VII.1</t>
  </si>
  <si>
    <t>Tabla VII.2</t>
  </si>
  <si>
    <t>Tabla VII.3</t>
  </si>
  <si>
    <t>Alumnado becario de Becas 6000 por nivel de enseñanza, provincia y sexo.</t>
  </si>
  <si>
    <t>Becas 6000  por nivel de enseñanza, provincia y titularidad del centro.</t>
  </si>
  <si>
    <t>Importe de las Becas 6000 por nivel de enseñanza, provincia y titularidad del centro.</t>
  </si>
  <si>
    <t>Tabla VIII.1</t>
  </si>
  <si>
    <t>Tabla VIII.2</t>
  </si>
  <si>
    <t>Tabla VIII.3</t>
  </si>
  <si>
    <t>Tabla IX.1</t>
  </si>
  <si>
    <t>Alumnado becario de Becas Andalucía Segunda Oportunidad por nivel de enseñanza, provincia y sexo.</t>
  </si>
  <si>
    <t>Becas Andalucía Segunda Oportunidad por nivel de enseñanza, provincia y titularidad del centro.</t>
  </si>
  <si>
    <t>Importe de las Becas Andalucía Segunda Oportunidad por nivel de enseñanza, provincia y titularidad del centro.</t>
  </si>
  <si>
    <t>Tabla IX.2</t>
  </si>
  <si>
    <t>Tabla IX.3</t>
  </si>
  <si>
    <t>Tabla X.1</t>
  </si>
  <si>
    <t>Tabla X.2</t>
  </si>
  <si>
    <t>Tabla X.3</t>
  </si>
  <si>
    <t>Alumnado becario de Becas Adriano por nivel de enseñanza, provincia y sexo.</t>
  </si>
  <si>
    <t>Becas Adriano por nivel de enseñanza, provincia y titularidad del centro.</t>
  </si>
  <si>
    <t>Importe de las Becas Adriano por nivel de enseñanza, provincia y titularidad del centro.</t>
  </si>
  <si>
    <t>Índice</t>
  </si>
  <si>
    <t>Cádiz</t>
  </si>
  <si>
    <t>Córdoba</t>
  </si>
  <si>
    <t>Granada</t>
  </si>
  <si>
    <t>Huelva</t>
  </si>
  <si>
    <t>Jaén</t>
  </si>
  <si>
    <t>Málaga</t>
  </si>
  <si>
    <t>Sevilla</t>
  </si>
  <si>
    <t>Andalucía</t>
  </si>
  <si>
    <t xml:space="preserve">Almería </t>
  </si>
  <si>
    <t>Alumnos</t>
  </si>
  <si>
    <t>Alumnas</t>
  </si>
  <si>
    <t>Educación Primaria</t>
  </si>
  <si>
    <t>Educación Secundaria Obligatoria</t>
  </si>
  <si>
    <t>Educación Especial</t>
  </si>
  <si>
    <t>Bachillerato</t>
  </si>
  <si>
    <t>Ciclos Formativos de FP de Grado Medio</t>
  </si>
  <si>
    <t>Ciclos Formativos de FP de Grado Superior</t>
  </si>
  <si>
    <t>Formación Profesional Básica</t>
  </si>
  <si>
    <t>Ciclos Formativos de Artes Plásticas y Diseño</t>
  </si>
  <si>
    <t>Enseñanzas Artísticas</t>
  </si>
  <si>
    <t>Enseñanzas Deportivas</t>
  </si>
  <si>
    <t>Educación de Personas Adultas</t>
  </si>
  <si>
    <t>Total</t>
  </si>
  <si>
    <t>Comedor</t>
  </si>
  <si>
    <t>Aula matinal</t>
  </si>
  <si>
    <t>Actividades extraescolares</t>
  </si>
  <si>
    <t>Residencias y Escuelas Hogar</t>
  </si>
  <si>
    <t>Transporte</t>
  </si>
  <si>
    <t>Prácticas en empresas en el extranjero</t>
  </si>
  <si>
    <t>Beca 6000</t>
  </si>
  <si>
    <t>Beca Andalucía Segunda Oportunidad</t>
  </si>
  <si>
    <t>Beca Adriano</t>
  </si>
  <si>
    <t>Público</t>
  </si>
  <si>
    <t>Privado Concertado</t>
  </si>
  <si>
    <t>Priv. No Concertado</t>
  </si>
  <si>
    <t>FP Básica</t>
  </si>
  <si>
    <t>Modalidad</t>
  </si>
  <si>
    <t>Convocatoria</t>
  </si>
  <si>
    <t>Aula Matinal</t>
  </si>
  <si>
    <t>Rutas de transporte</t>
  </si>
  <si>
    <t>Ayudas por desplazamiento para el módulo de FCT y FP Dual</t>
  </si>
  <si>
    <t>Becas 6000</t>
  </si>
  <si>
    <t>Becas Andalucia Segunda Oportunidad</t>
  </si>
  <si>
    <t>Becas Adriano</t>
  </si>
  <si>
    <t>T I.1</t>
  </si>
  <si>
    <t>T I.2</t>
  </si>
  <si>
    <t>TI. 3</t>
  </si>
  <si>
    <t>T II.1</t>
  </si>
  <si>
    <t>T II.2</t>
  </si>
  <si>
    <t>T II.3</t>
  </si>
  <si>
    <t>T III.1</t>
  </si>
  <si>
    <t>TIII.2</t>
  </si>
  <si>
    <t>TIII.3</t>
  </si>
  <si>
    <t>TIV.1</t>
  </si>
  <si>
    <t>TIV.2</t>
  </si>
  <si>
    <t>TIV.3</t>
  </si>
  <si>
    <t>TV.1</t>
  </si>
  <si>
    <t>TV.2</t>
  </si>
  <si>
    <t>TV.3</t>
  </si>
  <si>
    <t>TVI.1</t>
  </si>
  <si>
    <t>TVI.2</t>
  </si>
  <si>
    <t>TVI.3</t>
  </si>
  <si>
    <t>TVII.1</t>
  </si>
  <si>
    <t>TVII.2</t>
  </si>
  <si>
    <t>TVII.3</t>
  </si>
  <si>
    <t>TVIII.1</t>
  </si>
  <si>
    <t>TVIII.2</t>
  </si>
  <si>
    <t>TVIII.3</t>
  </si>
  <si>
    <t>TIX.1</t>
  </si>
  <si>
    <t>TIX.2</t>
  </si>
  <si>
    <t>TIX.3</t>
  </si>
  <si>
    <t>TX.1</t>
  </si>
  <si>
    <t>TX.2</t>
  </si>
  <si>
    <t>TX.3</t>
  </si>
  <si>
    <t>Anexo</t>
  </si>
  <si>
    <t>Ayudas individualizadas de transporte</t>
  </si>
  <si>
    <t xml:space="preserve"> Ayudas de comedor por nivel de enseñanza, provincia y titularidad de centro.</t>
  </si>
  <si>
    <t>Cero años</t>
  </si>
  <si>
    <t>Un año</t>
  </si>
  <si>
    <t>Dos años</t>
  </si>
  <si>
    <t xml:space="preserve">Orden de 17 abril de 2017, por la que se regula la organización y el funcionamiento de los servicios complementarios de aula matinal, comedor escolar y actividades extraescolares, así como el uso de las instalaciones de los centros docentes públicos de la Comunidad Autónoma de Andalucía fuera del horario escolar.                                                                                                                                                                                                                                                                                                                                                 </t>
  </si>
  <si>
    <t xml:space="preserve">Orden de 27 de marzo de 2019, por la que se modifica la Orden de 17 de abril de2017, por la que se regula la organización y el funcionamiento de los servicioscomplementarios de aula matinal, comedor escolar y actividades extraescolares,así como el uso de las instalaciones de los centros docentes públicos de laComunidad Autónoma de Andalucía fuera del horario escolar .                                                                                                                                                                                                                                                                                                                </t>
  </si>
  <si>
    <t>Tabla XI.1</t>
  </si>
  <si>
    <t>TXI.1</t>
  </si>
  <si>
    <t>Tabla XI.2</t>
  </si>
  <si>
    <t>Tabla XI.3</t>
  </si>
  <si>
    <t>Premios a la Excelencia</t>
  </si>
  <si>
    <t>premios extraordinarios</t>
  </si>
  <si>
    <t>Educación   Especial</t>
  </si>
  <si>
    <t>Educación     Especial</t>
  </si>
  <si>
    <t>Educación    Secundaria   Obligatoria</t>
  </si>
  <si>
    <t>Ciclos Formativos      de FP de Grado Superior</t>
  </si>
  <si>
    <t>Número de ayudas de transporte por nivel de enseñanza, provincia y sexo.</t>
  </si>
  <si>
    <t>Tabla VI.4</t>
  </si>
  <si>
    <t>Tabla VI.5</t>
  </si>
  <si>
    <t>TVI.5</t>
  </si>
  <si>
    <t>TVI.4</t>
  </si>
  <si>
    <t>Boletín</t>
  </si>
  <si>
    <t>BOJA nº 78 de 26 de abril de 2017</t>
  </si>
  <si>
    <t>BOJA nº 70 de 11 de abril de 2019</t>
  </si>
  <si>
    <t>BOJA nº 12 de 19 de enero de 2012</t>
  </si>
  <si>
    <t xml:space="preserve">Orden de 3 de diciembre de 2010, por la que se regula la organización y gestión del servicio de transporte público regular de uso especial de escolares por carretera y las ayudas individualizadas reguladas en el Decreto 287/2009, de 30 de junio, por el que se regula la prestación gratuita del servicio complementario de transporte escolar para el alumnado de centros docentes sostenidos con fondos públicos. </t>
  </si>
  <si>
    <t>Orden de 29 de diciembre de 2011, por la que se modifica la anterior.</t>
  </si>
  <si>
    <t>BOJA nº 4 de 7 de enero de 2011</t>
  </si>
  <si>
    <t>BOJA nº78 de 26 de abril de 2017</t>
  </si>
  <si>
    <t>Orden de 11 de octubre de 2018, por la que se modifican los Anexos I y II del Decreto-ley 1/2017, de 28 de marzo, de medidas urgentes para favorecer la escolarización en el primer ciclo de la educación infantil en Andalucía</t>
  </si>
  <si>
    <t>BOJA nº 222 de 18 de octubre de 2018</t>
  </si>
  <si>
    <t>Acuerdo de 3 de febrero de 2020, del Consejo de Gobierno, por el que se modifican la cuantía y las bonificaciones de los precios públicos aplicables a los centros de titularidad de la Junta de Andalucía, correspondientes a los servicios establecidos en el Decreto 149/2009, de 12 de mayo, incluidas en el Anexo III del Decreto-ley 1/2017, de 28 de marzo, de medidas urgentes para favorecer la escolarización en el primer ciclo de la educación infantil en Andalucía</t>
  </si>
  <si>
    <t>BOJA nº 26 de 7 de febrero de 2020</t>
  </si>
  <si>
    <t xml:space="preserve"> 1º Ciclo Educación Infantil          </t>
  </si>
  <si>
    <t xml:space="preserve"> 2º Ciclo Educación Infantil       </t>
  </si>
  <si>
    <t xml:space="preserve">2º Ciclo Educación Infantil         </t>
  </si>
  <si>
    <t xml:space="preserve">1º  Ciclo Educación Infantil          </t>
  </si>
  <si>
    <t xml:space="preserve">  2º Ciclo Educación Infantil        </t>
  </si>
  <si>
    <t xml:space="preserve">2º Ciclo   Educación Infantil   </t>
  </si>
  <si>
    <t>(1)Los centros de titularidad publica engloban aquellos de la  Junta de Andalucía y los de otras Administraciones. Los centros privados concertados, hacen referencia a aquellos aldheridos al programa de medidas urgentes para favorecer la escolarización en el primer ciclo de la educación infantil en Andalucía</t>
  </si>
  <si>
    <t xml:space="preserve"> 2º Ciclo    Educación Infantil </t>
  </si>
  <si>
    <t xml:space="preserve">2º Ciclo Educación Infantil                   </t>
  </si>
  <si>
    <t xml:space="preserve">2º Ciclo       Educación Infantil             </t>
  </si>
  <si>
    <t xml:space="preserve">2º Ciclo     Educación Infantil     </t>
  </si>
  <si>
    <t xml:space="preserve">2º Ciclo   Educación Infantil  </t>
  </si>
  <si>
    <t xml:space="preserve">2º Ciclo     Educación Infantil  </t>
  </si>
  <si>
    <t xml:space="preserve">2º Ciclo  Educación Infantil </t>
  </si>
  <si>
    <t xml:space="preserve"> 2º Ciclo      Educación infantil      </t>
  </si>
  <si>
    <t xml:space="preserve">2º Ciclo Educación infantil   </t>
  </si>
  <si>
    <t xml:space="preserve">2º Ciclo    Educación infantil  </t>
  </si>
  <si>
    <t xml:space="preserve">    2º Ciclo   Educación infantil       </t>
  </si>
  <si>
    <t xml:space="preserve"> 2º Ciclo  Educación infantil             </t>
  </si>
  <si>
    <t xml:space="preserve">Público adherido </t>
  </si>
  <si>
    <t>Privado adherido</t>
  </si>
  <si>
    <t>Público adherido</t>
  </si>
  <si>
    <t>CAPÍTULO VII: AYUDAS  PARA LA  ATENCIÓN SOCIOEDUCATIVA DE PRIMER CICLO DE EDUCACIÓN INFANTIL</t>
  </si>
  <si>
    <t>(1)Los centros de titularidad publica engloban aquellos de la  Junta de Andalucía y los de otras Administraciones. Los centros privados concertados en Educación Infantil de Primer Ciclo hacen referencia a aquellos aldheridos al programa de medidas urgentes para favorecer la escolarización en el primer ciclo de la educación infantil en Andalucía</t>
  </si>
  <si>
    <t>Consejería de Desarrollo Educativo y Formación Profesional</t>
  </si>
  <si>
    <t>Curso 2021-2022</t>
  </si>
  <si>
    <t>Otras Enseñanzas</t>
  </si>
  <si>
    <r>
      <t xml:space="preserve">Tabla I.1. </t>
    </r>
    <r>
      <rPr>
        <sz val="10.5"/>
        <color theme="1"/>
        <rFont val="Source Sans Pro"/>
        <family val="2"/>
      </rPr>
      <t>Alumnado beneficiario y/o becario por nivel de enseñanza, provincia y sexo.</t>
    </r>
  </si>
  <si>
    <t>Fuente: Consejería de Desarrollo Educativo y Formación Profesional</t>
  </si>
  <si>
    <t>Curso 2021/22</t>
  </si>
  <si>
    <t>Prácticas en Empresa en el extranjero</t>
  </si>
  <si>
    <r>
      <t xml:space="preserve">Comedor </t>
    </r>
    <r>
      <rPr>
        <b/>
        <vertAlign val="superscript"/>
        <sz val="10.5"/>
        <rFont val="Source Sans Pro"/>
        <family val="2"/>
      </rPr>
      <t>(1)</t>
    </r>
  </si>
  <si>
    <r>
      <t>Atención Socioeducativa. 1er Ciclo E. Infantil</t>
    </r>
    <r>
      <rPr>
        <b/>
        <vertAlign val="superscript"/>
        <sz val="10.5"/>
        <rFont val="Source Sans Pro"/>
        <family val="2"/>
      </rPr>
      <t>(1)</t>
    </r>
  </si>
  <si>
    <r>
      <t xml:space="preserve"> 1º Ciclo Educación Infantil</t>
    </r>
    <r>
      <rPr>
        <b/>
        <vertAlign val="superscript"/>
        <sz val="10.5"/>
        <rFont val="Source Sans Pro"/>
        <family val="2"/>
      </rPr>
      <t>(1)</t>
    </r>
  </si>
  <si>
    <r>
      <t xml:space="preserve">Tabla II.1. </t>
    </r>
    <r>
      <rPr>
        <sz val="10.5"/>
        <color theme="1"/>
        <rFont val="Source Sans Pro"/>
        <family val="2"/>
      </rPr>
      <t>Alumnado beneficiario de las ayudas de comedor por nivel de enseñanza, provincia y sexo</t>
    </r>
  </si>
  <si>
    <r>
      <t xml:space="preserve">Tabla II.2. </t>
    </r>
    <r>
      <rPr>
        <sz val="10.5"/>
        <color theme="1"/>
        <rFont val="Source Sans Pro"/>
        <family val="2"/>
      </rPr>
      <t>Ayudas de comedor por nivel de enseñanza, provincia y titularidad de centro.</t>
    </r>
  </si>
  <si>
    <r>
      <t xml:space="preserve"> 1º Ciclo   Educación Infantil</t>
    </r>
    <r>
      <rPr>
        <b/>
        <vertAlign val="superscript"/>
        <sz val="10.5"/>
        <rFont val="Source Sans Pro"/>
        <family val="2"/>
      </rPr>
      <t>(1)</t>
    </r>
  </si>
  <si>
    <r>
      <t xml:space="preserve">Tabla I.2. </t>
    </r>
    <r>
      <rPr>
        <sz val="10.5"/>
        <color theme="1"/>
        <rFont val="Source Sans Pro"/>
        <family val="2"/>
      </rPr>
      <t>Becas y ayudas por modalidad, provincia y titularidad del centro</t>
    </r>
  </si>
  <si>
    <r>
      <t xml:space="preserve">Tabla I.3. </t>
    </r>
    <r>
      <rPr>
        <sz val="10.5"/>
        <color theme="1"/>
        <rFont val="Source Sans Pro"/>
        <family val="2"/>
      </rPr>
      <t>Importe de las becas y ayudas por nivel de enseñanza, provincia y titularidad del centro</t>
    </r>
  </si>
  <si>
    <r>
      <t xml:space="preserve">Tabla II.3. </t>
    </r>
    <r>
      <rPr>
        <sz val="10.5"/>
        <color theme="1"/>
        <rFont val="Source Sans Pro"/>
        <family val="2"/>
      </rPr>
      <t>Importe de las ayudas de comedor por nivel de enseñanza, provincia y titularidad del centro.</t>
    </r>
  </si>
  <si>
    <r>
      <t>1º Ciclo     Educación Infantil</t>
    </r>
    <r>
      <rPr>
        <b/>
        <vertAlign val="superscript"/>
        <sz val="10.5"/>
        <rFont val="Source Sans Pro"/>
        <family val="2"/>
      </rPr>
      <t>(1)</t>
    </r>
  </si>
  <si>
    <r>
      <t xml:space="preserve">Tabla III.1. </t>
    </r>
    <r>
      <rPr>
        <sz val="10.5"/>
        <color theme="1"/>
        <rFont val="Source Sans Pro"/>
        <family val="2"/>
      </rPr>
      <t>Alumnado beneficiario de las ayudas de aula matinal por nivel de enseñanza, provincia y sexo</t>
    </r>
  </si>
  <si>
    <r>
      <t xml:space="preserve">Tabla III.2. </t>
    </r>
    <r>
      <rPr>
        <sz val="10.5"/>
        <color theme="1"/>
        <rFont val="Source Sans Pro"/>
        <family val="2"/>
      </rPr>
      <t>Ayudas de aula matinal por nivel de enseñanza, provincia y titularidad del centro.</t>
    </r>
  </si>
  <si>
    <r>
      <t xml:space="preserve">Tabla IV.1. </t>
    </r>
    <r>
      <rPr>
        <sz val="10.5"/>
        <color theme="1"/>
        <rFont val="Source Sans Pro"/>
        <family val="2"/>
      </rPr>
      <t xml:space="preserve">Alumnado beneficiario de las ayudas de actividades extraescolares por nivel de enseñanza, provincia y sexo. </t>
    </r>
  </si>
  <si>
    <t>Metodología: por primera vez se incluyen los datos de Primer Ciclo de Educación Infantil. En años anteriores, los datos de Educación Infantil solo incluían el Segundo Ciclo</t>
  </si>
  <si>
    <r>
      <t xml:space="preserve">Tabla IV.2. </t>
    </r>
    <r>
      <rPr>
        <sz val="10.5"/>
        <color theme="1"/>
        <rFont val="Source Sans Pro"/>
        <family val="2"/>
      </rPr>
      <t>Ayudas de actividades extraescolares por nivel de enseñanza, provincia y titularidad del centro.</t>
    </r>
  </si>
  <si>
    <r>
      <t xml:space="preserve">Tabla IV.3. </t>
    </r>
    <r>
      <rPr>
        <sz val="10.5"/>
        <color theme="1"/>
        <rFont val="Source Sans Pro"/>
        <family val="2"/>
      </rPr>
      <t>Importe de las ayudas de actividades extraescolares por nivel de enseñanza, provincia y titularidad del centro.</t>
    </r>
  </si>
  <si>
    <r>
      <t xml:space="preserve">Tabla V.1. </t>
    </r>
    <r>
      <rPr>
        <sz val="10.5"/>
        <color theme="1"/>
        <rFont val="Source Sans Pro"/>
        <family val="2"/>
      </rPr>
      <t>Alumnado beneficiario de ayudas de residencias y escuelas hogar por nivel de enseñanza, provincia y sexo.</t>
    </r>
  </si>
  <si>
    <r>
      <t xml:space="preserve">Tabla V.2. </t>
    </r>
    <r>
      <rPr>
        <sz val="10.5"/>
        <color theme="1"/>
        <rFont val="Source Sans Pro"/>
        <family val="2"/>
      </rPr>
      <t>Ayudas de residencias y escuelas hogar por nivel de enseñanza, provincia y titularidad del centro.</t>
    </r>
  </si>
  <si>
    <r>
      <t xml:space="preserve">Tabla VI.1. </t>
    </r>
    <r>
      <rPr>
        <sz val="10.5"/>
        <color theme="1"/>
        <rFont val="Source Sans Pro"/>
        <family val="2"/>
      </rPr>
      <t xml:space="preserve"> Alumnado beneficiario de ayudas de transporte por nivel de enseñanza, provincia y sexo.</t>
    </r>
  </si>
  <si>
    <r>
      <t xml:space="preserve">Tabla VI.2. </t>
    </r>
    <r>
      <rPr>
        <sz val="10.5"/>
        <color theme="1"/>
        <rFont val="Source Sans Pro"/>
        <family val="2"/>
      </rPr>
      <t xml:space="preserve"> Alumnado beneficiario de ayudas de transporte por nivel de enseñanza, provincia y titularidad de centro.</t>
    </r>
  </si>
  <si>
    <r>
      <t xml:space="preserve">Tabla VI.3 </t>
    </r>
    <r>
      <rPr>
        <sz val="10.5"/>
        <color theme="1"/>
        <rFont val="Source Sans Pro"/>
        <family val="2"/>
      </rPr>
      <t xml:space="preserve"> Número de ayudas de transporte por nivel de enseñanza, provincia y sexo.</t>
    </r>
  </si>
  <si>
    <r>
      <t xml:space="preserve">Tabla VI.5. </t>
    </r>
    <r>
      <rPr>
        <sz val="10.5"/>
        <color theme="1"/>
        <rFont val="Source Sans Pro"/>
        <family val="2"/>
      </rPr>
      <t>Importe de las ayudas de transporte por nivel de enseñanza, provincia y titularidad del centro.</t>
    </r>
  </si>
  <si>
    <t>Metodología: El alumnado matriculado en los centros de titularidad de la Junta de Andalucía no recibe ayudas a la atención socioeducativa sino que puede ser beneficiario de una reducción de precios. No están contenidos por tanto en esta estadística.</t>
  </si>
  <si>
    <r>
      <t xml:space="preserve">Tabla VI.4. </t>
    </r>
    <r>
      <rPr>
        <sz val="10"/>
        <color theme="1"/>
        <rFont val="Source Sans Pro"/>
        <family val="2"/>
      </rPr>
      <t>Ayudas de transporte por nivel de enseñanza, provincia y titularidad del centro.</t>
    </r>
  </si>
  <si>
    <r>
      <t>Tabla VII 2</t>
    </r>
    <r>
      <rPr>
        <sz val="10.5"/>
        <color theme="1"/>
        <rFont val="Source Sans Pro"/>
        <family val="2"/>
      </rPr>
      <t>.Número de ayudas para la  atención socioeducativa de  1º  Ciclo de Educación Infantil  por provincia, titularidad del centro y edad</t>
    </r>
  </si>
  <si>
    <t>Curso 2021/2022</t>
  </si>
  <si>
    <t>CAPITULO VIII: BECAS DE PRÁCTICAS EN EMPRESA EN EL EXTRANJERO</t>
  </si>
  <si>
    <t>Alumnado becario de prácticas en empresa en el extranjero por nivel de enseñanza, provincia y sexo.</t>
  </si>
  <si>
    <t xml:space="preserve"> Becas de prácticas en empresas en el extranjero por nivel de enseñanza, provincia y titularidad del centro.</t>
  </si>
  <si>
    <t>Importe de las becas de prácticas en empresas en el extranjero por nivel de enseñanza, provincia y titularidad del centro.</t>
  </si>
  <si>
    <t>CAPÍTULO IX: BECA 6000</t>
  </si>
  <si>
    <t>CAPÍTULO X: BECAS ANDALUCÍA SEGUNDA OPORTUNIDAD</t>
  </si>
  <si>
    <t>CAPÍTULO XI: BECA ADRIANO</t>
  </si>
  <si>
    <t>TXI.2</t>
  </si>
  <si>
    <t>TXI.3</t>
  </si>
  <si>
    <t>CAPÍTULO XII: PREMIOS EXTRAORDINARIOS</t>
  </si>
  <si>
    <t>Tabla XII.1</t>
  </si>
  <si>
    <t>Tabla XII.2</t>
  </si>
  <si>
    <t>TXII.1</t>
  </si>
  <si>
    <t>T XII.2</t>
  </si>
  <si>
    <t>T XII.3</t>
  </si>
  <si>
    <t>Tabla XII.3</t>
  </si>
  <si>
    <t>Importe de los Premios Extraordinarios por nivel de enseñanza, provincia y titularidad del centro.</t>
  </si>
  <si>
    <t>Alumnado que recibe Premios Extraordinarios otorgados por nivel de enseñanza, provincia y titularidad del centro.</t>
  </si>
  <si>
    <t>Alumnado que recibe Premios Extraordinarios por nivel de enseñanza, provincia y sexo.</t>
  </si>
  <si>
    <r>
      <t xml:space="preserve">Tabla XI.3 </t>
    </r>
    <r>
      <rPr>
        <sz val="10.5"/>
        <color theme="1"/>
        <rFont val="Source Sans Pro"/>
        <family val="2"/>
      </rPr>
      <t xml:space="preserve"> Importe de las Becas Adriano por nivel de enseñanza, provincia y titularidad del centro.</t>
    </r>
  </si>
  <si>
    <r>
      <t xml:space="preserve">Tabla XI.2 </t>
    </r>
    <r>
      <rPr>
        <sz val="10.5"/>
        <color theme="1"/>
        <rFont val="Source Sans Pro"/>
        <family val="2"/>
      </rPr>
      <t xml:space="preserve"> Becas Adriano por nivel de enseñanza, provincia y titularidad del centro.</t>
    </r>
  </si>
  <si>
    <r>
      <t xml:space="preserve">Tabla XI.1 </t>
    </r>
    <r>
      <rPr>
        <sz val="10.5"/>
        <color theme="1"/>
        <rFont val="Source Sans Pro"/>
        <family val="2"/>
      </rPr>
      <t xml:space="preserve"> Alumnado becario de Becas Adriano por nivel de enseñanza, provincia y sexo.</t>
    </r>
  </si>
  <si>
    <r>
      <t xml:space="preserve">Tabla X.3 </t>
    </r>
    <r>
      <rPr>
        <sz val="10.5"/>
        <color theme="1"/>
        <rFont val="Source Sans Pro"/>
        <family val="2"/>
      </rPr>
      <t xml:space="preserve"> Importe de las Becas Andalucía Segunda Oportunidad por nivel de enseñanza, provincia y titularidad del centro.</t>
    </r>
  </si>
  <si>
    <r>
      <t xml:space="preserve">Tabla X.2 </t>
    </r>
    <r>
      <rPr>
        <sz val="10.5"/>
        <color theme="1"/>
        <rFont val="Source Sans Pro"/>
        <family val="2"/>
      </rPr>
      <t xml:space="preserve"> Becas Andalucía Segunda Oportunidad por nivel de enseñanza, provincia y titularidad del centro.</t>
    </r>
  </si>
  <si>
    <r>
      <t xml:space="preserve">Tabla X.1 </t>
    </r>
    <r>
      <rPr>
        <sz val="10.5"/>
        <color theme="1"/>
        <rFont val="Source Sans Pro"/>
        <family val="2"/>
      </rPr>
      <t xml:space="preserve"> Alumnado becario de Becas Andalucía Segunda Oportunidad por nivel de enseñanza, provincia y sexo.</t>
    </r>
  </si>
  <si>
    <r>
      <t xml:space="preserve">Tabla IX.3 </t>
    </r>
    <r>
      <rPr>
        <sz val="10.5"/>
        <color theme="1"/>
        <rFont val="Source Sans Pro"/>
        <family val="2"/>
      </rPr>
      <t xml:space="preserve"> Importe de las Becas 6000 por nivel de enseñanza, provincia y titularidad del centro.</t>
    </r>
  </si>
  <si>
    <r>
      <t xml:space="preserve">Tabla IX.2 </t>
    </r>
    <r>
      <rPr>
        <sz val="10.5"/>
        <color theme="1"/>
        <rFont val="Source Sans Pro"/>
        <family val="2"/>
      </rPr>
      <t xml:space="preserve"> Becas 6000  por nivel de enseñanza, provincia y titularidad del centro.</t>
    </r>
  </si>
  <si>
    <r>
      <t xml:space="preserve">Tabla IX.1 </t>
    </r>
    <r>
      <rPr>
        <sz val="10.5"/>
        <color theme="1"/>
        <rFont val="Source Sans Pro"/>
        <family val="2"/>
      </rPr>
      <t xml:space="preserve"> Alumnado becario de Becas 6000 por nivel de enseñanza, provincia y sexo.</t>
    </r>
  </si>
  <si>
    <t>Becas y ayudas por modalidad, provincia y titularidad del centro.</t>
  </si>
  <si>
    <t>Importe de las ayudas de residencias y escuelas hogar por nivel de enseñanza, provincia y titularidad de centro.</t>
  </si>
  <si>
    <r>
      <t>Anexo. Convocatoria de las becas y ayudas</t>
    </r>
    <r>
      <rPr>
        <sz val="11"/>
        <color theme="1"/>
        <rFont val="Source Sans Pro"/>
        <family val="2"/>
      </rPr>
      <t>.</t>
    </r>
  </si>
  <si>
    <t>Acuerdo de 3 de agosto de 2021, del Consejo de Gobierno, por el que se revisan las cuantías de los precios públicos de los servicios de aula matinal, comedor escolar y actividades extraescolares en los centros docentes públicos de Andalucía establecidos en el apartado A) del Anexo I del Acuerdo de 27 de marzo de 2018, del Consejo de Gobierno, por el que se fija la cuantía de los precios públicos por los servicios complementarios de aula matinal, comedor escolar y actividades extraescolares en los centros docentes públicos y por el servicio de residencia en las residencias escolares de Andalucía</t>
  </si>
  <si>
    <t xml:space="preserve"> Orden de 27 de marzo de 2019, por la que se modifica la Orden de 17 de abril de 2017, por la que se regula la organización y el funcionamiento de los servicios complementarios de aula matinal, comedor escolar y actividades extraescolares, así como el uso de las instalaciones de los centros docentes públicos de la Comunidad Autónoma de Andalucía fuera del horario escolar.</t>
  </si>
  <si>
    <t>Decreto 162/2021, de 11 de mayo, por el que se regulan las actividades escolares complementarias, las actividades extraescolares y los servicios escolares complementarios en los centros docentes privados concertados de la Comunidad Autónoma de Andalucía.</t>
  </si>
  <si>
    <t>Orden de 27 de marzo de 2019, por la que se modifica la Orden de 17 de abril de 2017, por la que se regula la organización y el funcionamiento de los servicios complementarios de aula matinal, comedor escolar y actividades extraescolares, así como el uso de las instalaciones de los centros docentes públicos de la Comunidad Autónoma de Andalucía fuera del horario escolar.</t>
  </si>
  <si>
    <t xml:space="preserve">Corrección de errores de la Orden de 27 de marzo de 2019, por la que se modifica la Orden de 17 de abril de 2017, por la que se regula la organización y el funcionamiento de los servicios complementarios de aula matinal, comedor escolar y actividades extraescolares, así como el uso de las instalaciones de los centros docentes públicos de la Comunidad Autónoma de Andalucía fuera del horario escolar (BOJA núm. 70, de 11.4.2019)             </t>
  </si>
  <si>
    <t>Acuerdo de 3 de agosto de 2021, del Consejo de Gobierno, por el que se revisan las cuantías de los precios públicos de los servicios de aula matinal, comedor escolar y actividades extraescolares en los centros docentes públicos de Andalucía establecidos en el apartado A) del Anexo I del Acuerdo de 27 de  marzo de 2018, del Consejo de Gobierno, por el que se fija la cuantía de los precios públicos por los servicios complementarios de aula matinal, comedor escolar y actividades extraescolares en los centros docentes públicos y por el servicio de residencia en las residencias escolares de Andalucía</t>
  </si>
  <si>
    <t xml:space="preserve"> Decreto 162/2021, de 11 de mayo, por el que se regulan las actividades escolares complementarias, las actividades extraescolares y los servicios escolarescomplementarios en los centros docentes privados concertados de la ComunidadAutónoma de Andalucía.</t>
  </si>
  <si>
    <t>Orden de 1 de febrero de 2021, por la que se convocan plazas de residencias escolares y escuelas-hogar para el curso escolar 2021/22</t>
  </si>
  <si>
    <t>Resolución de 29 de abril de 2021, de la Dirección General de Planificación y Centros, por la que se efectúa la convocatoria de subvenciones en régimen de concurrencia competitiva a las escuelas-hogar, para facilitar la escolarización del alumnado cuyas situaciones personales o familiares aconsejen su acogida en régimen de familia sustitutoria, para el curso escolar 2021/22. BSDN 560691</t>
  </si>
  <si>
    <t xml:space="preserve">Resolución de 25 de noviembre de 2021, de la Dirección General de Atención a la Diversidad, Participación y Convivencia Escolar, por la que se efectúa la convocatoria pública de las ayudas individualizadas para el transporte escolar en el curso académico 2020/2021. BDNS 597425	</t>
  </si>
  <si>
    <t xml:space="preserve">Resolución de 18 de mayo de 2022, de la Dirección General de Ordenación y Evaluación Educativa, por la que se efectúa la convocatoria pública para la concesión de ayudas por desplazamiento, en régimen de concurrencia competitiva, al alumnado de artes plásticas y diseño de centros docentes públicos para la realización de la formación práctica en empresas, estudios y talleres durante el curso 2021/22. BDNS 626770	</t>
  </si>
  <si>
    <t xml:space="preserve">Resolución de 11 de octubre de 2022, de la Dirección General de Formación Profesional, por la que se convocan ayudas por desplazamiento, en régimen de concurrencia competitiva, al alumnado de centros docentes sostenidos con fondos públicos que realiza el módulo profesional de Formación en Centros de Trabajo o la formación práctica en la Formación Profesional dual en el curso académico 2021/2022. BDNS 653292	</t>
  </si>
  <si>
    <t>Resolución de 25 de noviembre de 2021, de la Dirección General de Atención a la Diversidad, Participación y Convivencia Escolar, por la que se efectúa la convocatoria pública de la Beca 6000 dirigida a facilitar la permanencia en el sistema educativo del alumnado de Bachillerato o de Ciclos Formativos de Grado Medio de Formación Profesional Inicial para el curso escolar 2021/2022. BDNS 597426.</t>
  </si>
  <si>
    <t>Resolución de 26 de noviembre de 2021, de la Dirección General de Atención a la Diversidad, Participación y Convivencia Escolar, por la que se efectúa la convocatoria pública de la Beca Andalucía Segunda Oportunidad, dirigida a facilitar la reincorporación de las personas jóvenes al Sistema Educativo para obtener una titulación de Educación Secundaria, para el curso escolar 2021/2022.  BDNS 597424</t>
  </si>
  <si>
    <t>Resolución de 25 de noviembre de 2021, de la Dirección General de Atención a la Diversidad, Participación y Convivencia Escolar, por la que se efectúa la convocatoria pública de la Beca Adriano, dirigida a facilitar la permanencia en el sistema educativo del alumnado que curse alguna de las enseñanzas incluidas en su ámbito de aplicación, para el curso escolar 2021/2022. BDNS 597423</t>
  </si>
  <si>
    <t>Resolución de 20 de mayo de 2022, de la Dirección General de Ordenación y Evaluación Educativa, por la que se convocan los Premios Extraordinarios de Bachillerato correspondientes al curso 2021/2022</t>
  </si>
  <si>
    <t>1º Ciclo Educacion Infantil  (comedor , Atención Socioeducativa y Taller de juegos)</t>
  </si>
  <si>
    <t>Corrección de errores de la Orden de 27 de marzo de 2019, por la que se modifica la Orden de 17 de abril de 2017, por la que se regula la organización y el funcionamiento de los servicios complementarios de aula matinal, comedor escolar y actividades extraescolares, así como el uso de las instalaciones de los centros docentes públicos de la Comunidad Autónoma de Andalucía fuera del horario escolar.</t>
  </si>
  <si>
    <t>Acuerdo de 3 de agosto de 2021, del Consejo de Gobierno, por el que se revisan las cuantías de los precios públicos de los servicios de aula matinal, comedor escolar y actividades extraescolares en los centros docentes públicos de Andalucía establecidos en el apartado A) del Anexo I del Acuerdo de 27 de marzo de 2018, del Consejo de Gobierno, por el que se fija la cuantía de los precios públicos por los servicios complementarios de aula matinal, comedor escolar y actividades extraescolares en los centros docentes públicos y por el servicio de residencia en las residencias escolares de Andalucía.</t>
  </si>
  <si>
    <t>BOJA nº 244  22 de diciembre de 2021</t>
  </si>
  <si>
    <t>BOJA nº244 de 22 de diciembre de 2021</t>
  </si>
  <si>
    <t>BOJA nº 242 de 20 de diciembre de 2021</t>
  </si>
  <si>
    <t>BOJA nº99 de 26 de mayo de 2022</t>
  </si>
  <si>
    <t>Resolución de 29 de marzo de 2021, de la Dirección General de Formación Profesional y de la Dirección General de Ordenación y Evaluación Educativa, por la que se efectúa la convocatoria de estancias en otros países de la Unión Europea para el alumnado que cursa enseñanzas de formación profesional inicial y de artes plásticas y diseño en centros docentes de la Comunidad Autónoma de Andalucía, al amparo del programa «Formación en Empresas Europeas» para el curso escolar 2021/22.</t>
  </si>
  <si>
    <t>BOJA nº 64 de 7 de abril de 2021</t>
  </si>
  <si>
    <t>BOJA nº 151 de 06 de agosto de 2021</t>
  </si>
  <si>
    <t>BOJA nº 151 de 06 de agosto 2021</t>
  </si>
  <si>
    <t>BOJA nº 91 de 14 de mayo de 2021</t>
  </si>
  <si>
    <t>BOJA nº 91 de 14 de mayo 2021</t>
  </si>
  <si>
    <t>BOJA  nº 31 de 16 de febrero 2021</t>
  </si>
  <si>
    <t>BOJA nº 88 de 11 de mayo 2021</t>
  </si>
  <si>
    <t>BOJA nº 100 de 27 de mayo 2022</t>
  </si>
  <si>
    <t>BOJA nº  201 de 19 de octubre 2022</t>
  </si>
  <si>
    <r>
      <t>Tabla III.3.</t>
    </r>
    <r>
      <rPr>
        <sz val="10.5"/>
        <color theme="1"/>
        <rFont val="Source Sans Pro"/>
        <family val="2"/>
      </rPr>
      <t xml:space="preserve"> Importe de las ayudas de aula matinal por nivel de enseñanza, provincia y titularidad del centro.</t>
    </r>
  </si>
  <si>
    <r>
      <t>Tabla V.3.</t>
    </r>
    <r>
      <rPr>
        <sz val="10.5"/>
        <color theme="1"/>
        <rFont val="Source Sans Pro"/>
        <family val="2"/>
      </rPr>
      <t xml:space="preserve"> Importe de las ayudas de residencias y escuelas hogar por nivel de enseñanza, provincia y titularidad de centro.</t>
    </r>
  </si>
  <si>
    <r>
      <t>Tabla VII.1.</t>
    </r>
    <r>
      <rPr>
        <sz val="10.5"/>
        <color theme="1"/>
        <rFont val="Source Sans Pro"/>
        <family val="2"/>
      </rPr>
      <t xml:space="preserve"> Alumnado beneficiario de ayudas para la  atención socioeducativa de  1º Ciclo de Educación Infantil  por provincia, sexo  y edad.</t>
    </r>
  </si>
  <si>
    <r>
      <t xml:space="preserve">Tabla VII 3. </t>
    </r>
    <r>
      <rPr>
        <sz val="10.5"/>
        <color theme="1"/>
        <rFont val="Source Sans Pro"/>
        <family val="2"/>
      </rPr>
      <t>Importe de las ayudas  para la  atención socioeducativa de  1º  Ciclo de Educación Infantil  por provincia, titularidad del centro y edad.</t>
    </r>
  </si>
  <si>
    <r>
      <t>Tabla VIII.1</t>
    </r>
    <r>
      <rPr>
        <sz val="10.5"/>
        <color theme="1"/>
        <rFont val="Source Sans Pro"/>
        <family val="2"/>
      </rPr>
      <t xml:space="preserve"> </t>
    </r>
    <r>
      <rPr>
        <sz val="10.5"/>
        <color indexed="8"/>
        <rFont val="Source Sans Pro"/>
        <family val="2"/>
      </rPr>
      <t>Alumnado becario de prácticas en empresa en el extranjero por nivel de enseñanza, provincia y sexo.</t>
    </r>
  </si>
  <si>
    <r>
      <t xml:space="preserve">Tabla VIII.2 </t>
    </r>
    <r>
      <rPr>
        <b/>
        <sz val="10.5"/>
        <color indexed="8"/>
        <rFont val="Source Sans Pro"/>
        <family val="2"/>
      </rPr>
      <t xml:space="preserve"> </t>
    </r>
    <r>
      <rPr>
        <sz val="10.5"/>
        <color rgb="FF000000"/>
        <rFont val="Source Sans Pro"/>
        <family val="2"/>
      </rPr>
      <t xml:space="preserve"> Becas de prácticas en empresas en el extranjero por nivel de enseñanza, provincia y titularidad del centro.</t>
    </r>
  </si>
  <si>
    <r>
      <t xml:space="preserve">Tabla VIII.3 </t>
    </r>
    <r>
      <rPr>
        <sz val="10.5"/>
        <color theme="1"/>
        <rFont val="Source Sans Pro"/>
        <family val="2"/>
      </rPr>
      <t>Importe de las becas de prácticas en empresas en el extranjero por nivel de enseñanza, provincia y titularidad del centro.</t>
    </r>
  </si>
  <si>
    <r>
      <t xml:space="preserve">Tabla XII.1 </t>
    </r>
    <r>
      <rPr>
        <b/>
        <sz val="10.5"/>
        <color indexed="8"/>
        <rFont val="Source Sans Pro"/>
        <family val="2"/>
      </rPr>
      <t xml:space="preserve"> </t>
    </r>
    <r>
      <rPr>
        <sz val="10.5"/>
        <color rgb="FF000000"/>
        <rFont val="Source Sans Pro"/>
        <family val="2"/>
      </rPr>
      <t>Alumnado que recibe Premios Extraordinarios por nivel de enseñanza, provincia y sexo.</t>
    </r>
  </si>
  <si>
    <r>
      <t xml:space="preserve">Tabla XII.2 </t>
    </r>
    <r>
      <rPr>
        <b/>
        <sz val="10.5"/>
        <color indexed="8"/>
        <rFont val="Source Sans Pro"/>
        <family val="2"/>
      </rPr>
      <t xml:space="preserve"> </t>
    </r>
    <r>
      <rPr>
        <sz val="10.5"/>
        <color rgb="FF000000"/>
        <rFont val="Source Sans Pro"/>
        <family val="2"/>
      </rPr>
      <t>Alumnado que recibe Premios Extraordinarios otorgados por nivel de enseñanza, provincia y titularidad del centro.</t>
    </r>
  </si>
  <si>
    <r>
      <t xml:space="preserve">Tabla XII.3 </t>
    </r>
    <r>
      <rPr>
        <b/>
        <sz val="10.5"/>
        <color indexed="8"/>
        <rFont val="Source Sans Pro"/>
        <family val="2"/>
      </rPr>
      <t xml:space="preserve"> </t>
    </r>
    <r>
      <rPr>
        <sz val="10.5"/>
        <color rgb="FF000000"/>
        <rFont val="Source Sans Pro"/>
        <family val="2"/>
      </rPr>
      <t>Importe de los Premios Extraordinarios por nivel de enseñanza, provincia y titularidad del centro.</t>
    </r>
  </si>
  <si>
    <t>BOJA  nº 242 de 20 de diciembre 2021</t>
  </si>
  <si>
    <t>Alumnado beneficiario de ayudas para la  atención socioeducativa de  1ºCiclo de Educación Infantil  por provincia, sexo  y edad.</t>
  </si>
  <si>
    <t>Número de ayudas para la  atención socioeducativa de  1º  Ciclo de Educación Infantil  por provincia, titularidad del centro y edad.</t>
  </si>
  <si>
    <t>Importe de las ayudas  para la  atención socioeducativa de  1º  Ciclo de Educación Infantil  por provincia, titularidad del centro y 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</si>
</sst>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0;&quot;-&quot;"/>
    <numFmt numFmtId="165" formatCode="#,##0;;"/>
  </numFmts>
  <fonts count="69" x14ac:knownFonts="1">
    <font>
      <sz val="11"/>
      <color theme="1"/>
      <name val="Calibri"/>
      <family val="2"/>
      <scheme val="minor"/>
    </font>
    <font>
      <b/>
      <sz val="11"/>
      <color theme="1"/>
      <name val="Calibri"/>
      <family val="2"/>
      <scheme val="minor"/>
    </font>
    <font>
      <sz val="12"/>
      <color theme="1"/>
      <name val="Noto Sans HK"/>
      <family val="2"/>
      <charset val="128"/>
    </font>
    <font>
      <sz val="13"/>
      <color theme="1"/>
      <name val="Noto Sans HK"/>
      <family val="2"/>
      <charset val="128"/>
    </font>
    <font>
      <b/>
      <sz val="12"/>
      <color theme="1"/>
      <name val="Noto Sans HK"/>
      <family val="2"/>
      <charset val="128"/>
    </font>
    <font>
      <b/>
      <sz val="12"/>
      <color rgb="FF007A33"/>
      <name val="Noto Sans HK"/>
      <family val="2"/>
      <charset val="128"/>
    </font>
    <font>
      <sz val="11"/>
      <color theme="1"/>
      <name val="Noto Sans HK"/>
      <family val="2"/>
      <charset val="128"/>
    </font>
    <font>
      <b/>
      <sz val="9"/>
      <color theme="1"/>
      <name val="Noto Sans HK"/>
      <family val="2"/>
      <charset val="128"/>
    </font>
    <font>
      <sz val="9"/>
      <color theme="1"/>
      <name val="Noto Sans HK"/>
      <family val="2"/>
      <charset val="128"/>
    </font>
    <font>
      <u/>
      <sz val="11"/>
      <color theme="10"/>
      <name val="Calibri"/>
      <family val="2"/>
      <scheme val="minor"/>
    </font>
    <font>
      <sz val="11"/>
      <color rgb="FFFF0000"/>
      <name val="Noto Sans HK"/>
      <family val="2"/>
      <charset val="128"/>
    </font>
    <font>
      <b/>
      <sz val="18"/>
      <name val="Noto Sans HK"/>
      <family val="2"/>
      <charset val="128"/>
    </font>
    <font>
      <sz val="11"/>
      <name val="Noto Sans HK"/>
      <family val="2"/>
      <charset val="128"/>
    </font>
    <font>
      <b/>
      <sz val="11"/>
      <color theme="1"/>
      <name val="Noto Sans HK"/>
      <family val="2"/>
      <charset val="128"/>
    </font>
    <font>
      <sz val="12"/>
      <color rgb="FF007A33"/>
      <name val="Noto Sans HK"/>
      <family val="2"/>
      <charset val="128"/>
    </font>
    <font>
      <b/>
      <sz val="12"/>
      <name val="Noto Sans HK"/>
      <family val="2"/>
      <charset val="128"/>
    </font>
    <font>
      <b/>
      <sz val="9"/>
      <name val="Noto Sans HK"/>
      <family val="2"/>
      <charset val="128"/>
    </font>
    <font>
      <b/>
      <sz val="9"/>
      <color rgb="FF007A33"/>
      <name val="Noto Sans HK"/>
      <family val="2"/>
      <charset val="128"/>
    </font>
    <font>
      <sz val="10"/>
      <color indexed="8"/>
      <name val="Arial"/>
      <family val="2"/>
    </font>
    <font>
      <sz val="11"/>
      <color rgb="FF000000"/>
      <name val="Calibri"/>
      <family val="2"/>
      <charset val="1"/>
    </font>
    <font>
      <sz val="10"/>
      <name val="Arial"/>
      <family val="2"/>
    </font>
    <font>
      <sz val="10"/>
      <name val="Arial"/>
      <family val="2"/>
      <charset val="1"/>
    </font>
    <font>
      <sz val="11"/>
      <color theme="1"/>
      <name val="Calibri"/>
      <family val="2"/>
      <scheme val="minor"/>
    </font>
    <font>
      <i/>
      <sz val="9"/>
      <color theme="1"/>
      <name val="Noto Sans HK"/>
      <family val="2"/>
      <charset val="128"/>
    </font>
    <font>
      <sz val="8"/>
      <name val="Calibri"/>
      <family val="2"/>
      <scheme val="minor"/>
    </font>
    <font>
      <sz val="10"/>
      <color indexed="8"/>
      <name val="Arial"/>
      <family val="2"/>
    </font>
    <font>
      <sz val="11"/>
      <color theme="1"/>
      <name val="Source Sans Pro"/>
      <family val="2"/>
    </font>
    <font>
      <sz val="12"/>
      <color theme="1"/>
      <name val="Source Sans Pro"/>
      <family val="2"/>
    </font>
    <font>
      <b/>
      <sz val="22"/>
      <color theme="1"/>
      <name val="Source Sans Pro"/>
      <family val="2"/>
    </font>
    <font>
      <sz val="13"/>
      <color theme="1"/>
      <name val="Source Sans Pro"/>
      <family val="2"/>
    </font>
    <font>
      <b/>
      <sz val="12"/>
      <color theme="1"/>
      <name val="Source Sans Pro"/>
      <family val="2"/>
    </font>
    <font>
      <b/>
      <sz val="12"/>
      <color rgb="FF007A33"/>
      <name val="Source Sans Pro"/>
      <family val="2"/>
    </font>
    <font>
      <sz val="10.5"/>
      <color theme="1"/>
      <name val="Noto Sans HK"/>
      <family val="2"/>
      <charset val="128"/>
    </font>
    <font>
      <b/>
      <sz val="10.5"/>
      <color rgb="FF007A33"/>
      <name val="Source Sans Pro"/>
      <family val="2"/>
    </font>
    <font>
      <sz val="10.5"/>
      <color theme="1"/>
      <name val="Source Sans Pro"/>
      <family val="2"/>
    </font>
    <font>
      <b/>
      <sz val="10.5"/>
      <color theme="1"/>
      <name val="Source Sans Pro"/>
      <family val="2"/>
    </font>
    <font>
      <u/>
      <sz val="10.5"/>
      <color theme="10"/>
      <name val="Source Sans Pro"/>
      <family val="2"/>
    </font>
    <font>
      <sz val="10.5"/>
      <color rgb="FF007A33"/>
      <name val="Source Sans Pro"/>
      <family val="2"/>
    </font>
    <font>
      <b/>
      <sz val="10.5"/>
      <name val="Source Sans Pro"/>
      <family val="2"/>
    </font>
    <font>
      <i/>
      <sz val="10.5"/>
      <color theme="1"/>
      <name val="Source Sans Pro"/>
      <family val="2"/>
    </font>
    <font>
      <b/>
      <sz val="18"/>
      <name val="Source Sans Pro"/>
      <family val="2"/>
    </font>
    <font>
      <sz val="11"/>
      <name val="Source Sans Pro"/>
      <family val="2"/>
    </font>
    <font>
      <b/>
      <sz val="11"/>
      <color theme="1"/>
      <name val="Source Sans Pro"/>
      <family val="2"/>
    </font>
    <font>
      <u/>
      <sz val="11"/>
      <color theme="10"/>
      <name val="Source Sans Pro"/>
      <family val="2"/>
    </font>
    <font>
      <b/>
      <sz val="9"/>
      <name val="Source Sans Pro"/>
      <family val="2"/>
    </font>
    <font>
      <b/>
      <sz val="9"/>
      <color theme="1"/>
      <name val="Source Sans Pro"/>
      <family val="2"/>
    </font>
    <font>
      <sz val="9"/>
      <color theme="1"/>
      <name val="Source Sans Pro"/>
      <family val="2"/>
    </font>
    <font>
      <b/>
      <vertAlign val="superscript"/>
      <sz val="10.5"/>
      <name val="Source Sans Pro"/>
      <family val="2"/>
    </font>
    <font>
      <b/>
      <sz val="12"/>
      <name val="Source Sans Pro"/>
      <family val="2"/>
    </font>
    <font>
      <b/>
      <sz val="11"/>
      <name val="Source Sans Pro"/>
      <family val="2"/>
    </font>
    <font>
      <b/>
      <sz val="11"/>
      <name val="Noto Sans HK"/>
      <family val="2"/>
      <charset val="128"/>
    </font>
    <font>
      <b/>
      <sz val="10.5"/>
      <color theme="1"/>
      <name val="Noto Sans HK"/>
      <family val="2"/>
      <charset val="128"/>
    </font>
    <font>
      <b/>
      <sz val="10.5"/>
      <color rgb="FF007A33"/>
      <name val="Noto Sans HK"/>
      <family val="2"/>
      <charset val="128"/>
    </font>
    <font>
      <b/>
      <sz val="10.5"/>
      <name val="Noto Sans HK"/>
      <family val="2"/>
      <charset val="128"/>
    </font>
    <font>
      <sz val="12"/>
      <color rgb="FF007A33"/>
      <name val="Source Sans Pro"/>
      <family val="2"/>
    </font>
    <font>
      <sz val="11"/>
      <color rgb="FFFF0000"/>
      <name val="Source Sans Pro"/>
      <family val="2"/>
    </font>
    <font>
      <i/>
      <sz val="9"/>
      <color theme="1"/>
      <name val="Source Sans Pro"/>
      <family val="2"/>
    </font>
    <font>
      <sz val="9"/>
      <name val="Source Sans Pro"/>
      <family val="2"/>
    </font>
    <font>
      <b/>
      <sz val="9"/>
      <color rgb="FF007A33"/>
      <name val="Source Sans Pro"/>
      <family val="2"/>
    </font>
    <font>
      <u/>
      <sz val="9"/>
      <color theme="10"/>
      <name val="Source Sans Pro"/>
      <family val="2"/>
    </font>
    <font>
      <sz val="10.5"/>
      <color indexed="8"/>
      <name val="Source Sans Pro"/>
      <family val="2"/>
    </font>
    <font>
      <sz val="10"/>
      <color theme="1"/>
      <name val="Source Sans Pro"/>
      <family val="2"/>
    </font>
    <font>
      <b/>
      <sz val="10"/>
      <color theme="1"/>
      <name val="Source Sans Pro"/>
      <family val="2"/>
    </font>
    <font>
      <b/>
      <sz val="10"/>
      <color rgb="FF007A33"/>
      <name val="Source Sans Pro"/>
      <family val="2"/>
    </font>
    <font>
      <b/>
      <sz val="10"/>
      <name val="Source Sans Pro"/>
      <family val="2"/>
    </font>
    <font>
      <b/>
      <sz val="11"/>
      <color rgb="FF007A33"/>
      <name val="Source Sans Pro"/>
      <family val="2"/>
    </font>
    <font>
      <b/>
      <sz val="10.5"/>
      <color indexed="8"/>
      <name val="Source Sans Pro"/>
      <family val="2"/>
    </font>
    <font>
      <sz val="10.5"/>
      <color indexed="12"/>
      <name val="Source Sans Pro"/>
      <family val="2"/>
    </font>
    <font>
      <sz val="10.5"/>
      <color rgb="FF000000"/>
      <name val="Source Sans Pro"/>
      <family val="2"/>
    </font>
  </fonts>
  <fills count="9">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007A33"/>
        <bgColor indexed="64"/>
      </patternFill>
    </fill>
    <fill>
      <patternFill patternType="solid">
        <fgColor rgb="FFFFFFFF"/>
        <bgColor rgb="FFFFFFFF"/>
      </patternFill>
    </fill>
    <fill>
      <patternFill patternType="solid">
        <fgColor theme="0"/>
        <bgColor theme="0" tint="-0.14999847407452621"/>
      </patternFill>
    </fill>
    <fill>
      <patternFill patternType="solid">
        <fgColor theme="0"/>
        <bgColor rgb="FFFFFFFF"/>
      </patternFill>
    </fill>
    <fill>
      <patternFill patternType="solid">
        <fgColor theme="9" tint="-0.249977111117893"/>
        <bgColor indexed="64"/>
      </patternFill>
    </fill>
  </fills>
  <borders count="18">
    <border>
      <left/>
      <right/>
      <top/>
      <bottom/>
      <diagonal/>
    </border>
    <border>
      <left/>
      <right/>
      <top style="medium">
        <color auto="1"/>
      </top>
      <bottom style="medium">
        <color auto="1"/>
      </bottom>
      <diagonal/>
    </border>
    <border>
      <left/>
      <right/>
      <top style="medium">
        <color auto="1"/>
      </top>
      <bottom/>
      <diagonal/>
    </border>
    <border>
      <left/>
      <right/>
      <top/>
      <bottom style="hair">
        <color auto="1"/>
      </bottom>
      <diagonal/>
    </border>
    <border>
      <left/>
      <right/>
      <top/>
      <bottom style="medium">
        <color auto="1"/>
      </bottom>
      <diagonal/>
    </border>
    <border>
      <left/>
      <right/>
      <top style="hair">
        <color auto="1"/>
      </top>
      <bottom/>
      <diagonal/>
    </border>
    <border>
      <left/>
      <right/>
      <top/>
      <bottom style="dashed">
        <color auto="1"/>
      </bottom>
      <diagonal/>
    </border>
    <border>
      <left/>
      <right/>
      <top style="dashed">
        <color auto="1"/>
      </top>
      <bottom/>
      <diagonal/>
    </border>
    <border>
      <left/>
      <right/>
      <top/>
      <bottom style="thin">
        <color theme="4" tint="0.39997558519241921"/>
      </bottom>
      <diagonal/>
    </border>
    <border>
      <left/>
      <right/>
      <top style="thin">
        <color auto="1"/>
      </top>
      <bottom style="thin">
        <color auto="1"/>
      </bottom>
      <diagonal/>
    </border>
    <border>
      <left/>
      <right/>
      <top style="thin">
        <color auto="1"/>
      </top>
      <bottom style="hair">
        <color auto="1"/>
      </bottom>
      <diagonal/>
    </border>
    <border>
      <left/>
      <right/>
      <top style="thin">
        <color auto="1"/>
      </top>
      <bottom/>
      <diagonal/>
    </border>
    <border>
      <left/>
      <right/>
      <top/>
      <bottom style="thin">
        <color auto="1"/>
      </bottom>
      <diagonal/>
    </border>
    <border>
      <left/>
      <right/>
      <top style="thin">
        <color auto="1"/>
      </top>
      <bottom style="dashed">
        <color auto="1"/>
      </bottom>
      <diagonal/>
    </border>
    <border>
      <left/>
      <right/>
      <top style="dashed">
        <color auto="1"/>
      </top>
      <bottom style="dashed">
        <color auto="1"/>
      </bottom>
      <diagonal/>
    </border>
    <border>
      <left/>
      <right/>
      <top style="dashed">
        <color auto="1"/>
      </top>
      <bottom style="thin">
        <color auto="1"/>
      </bottom>
      <diagonal/>
    </border>
    <border>
      <left/>
      <right/>
      <top style="hair">
        <color auto="1"/>
      </top>
      <bottom style="thin">
        <color auto="1"/>
      </bottom>
      <diagonal/>
    </border>
    <border>
      <left/>
      <right/>
      <top style="medium">
        <color auto="1"/>
      </top>
      <bottom style="thin">
        <color auto="1"/>
      </bottom>
      <diagonal/>
    </border>
  </borders>
  <cellStyleXfs count="8">
    <xf numFmtId="0" fontId="0" fillId="0" borderId="0"/>
    <xf numFmtId="0" fontId="9" fillId="0" borderId="0" applyNumberFormat="0" applyFill="0" applyBorder="0" applyAlignment="0" applyProtection="0"/>
    <xf numFmtId="0" fontId="18" fillId="0" borderId="0"/>
    <xf numFmtId="0" fontId="19" fillId="0" borderId="0"/>
    <xf numFmtId="0" fontId="20" fillId="0" borderId="0"/>
    <xf numFmtId="0" fontId="21" fillId="0" borderId="0"/>
    <xf numFmtId="0" fontId="22" fillId="0" borderId="0"/>
    <xf numFmtId="0" fontId="25" fillId="0" borderId="0"/>
  </cellStyleXfs>
  <cellXfs count="522">
    <xf numFmtId="0" fontId="0" fillId="0" borderId="0" xfId="0"/>
    <xf numFmtId="0" fontId="2" fillId="2" borderId="0"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5" fillId="2" borderId="0" xfId="0" applyNumberFormat="1" applyFont="1" applyFill="1" applyBorder="1" applyAlignment="1">
      <alignment horizontal="left" vertical="center"/>
    </xf>
    <xf numFmtId="0" fontId="6" fillId="2" borderId="0" xfId="0" applyFont="1" applyFill="1" applyBorder="1" applyAlignment="1">
      <alignment vertical="center"/>
    </xf>
    <xf numFmtId="0" fontId="6" fillId="0" borderId="0" xfId="0" applyFont="1"/>
    <xf numFmtId="0" fontId="6" fillId="0" borderId="0" xfId="0" applyFont="1" applyProtection="1"/>
    <xf numFmtId="0" fontId="11" fillId="0" borderId="0" xfId="0" applyFont="1"/>
    <xf numFmtId="0" fontId="12" fillId="0" borderId="0" xfId="0" applyFont="1"/>
    <xf numFmtId="0" fontId="13" fillId="0" borderId="0" xfId="0" applyFont="1" applyFill="1" applyAlignment="1"/>
    <xf numFmtId="0" fontId="6" fillId="0" borderId="0" xfId="0" applyFont="1" applyFill="1"/>
    <xf numFmtId="49" fontId="5" fillId="2" borderId="0" xfId="0" applyNumberFormat="1" applyFont="1" applyFill="1" applyBorder="1" applyAlignment="1">
      <alignment horizontal="left" vertical="center"/>
    </xf>
    <xf numFmtId="0" fontId="14" fillId="0" borderId="0" xfId="1" applyFont="1" applyAlignment="1" applyProtection="1">
      <alignment horizontal="right"/>
    </xf>
    <xf numFmtId="0" fontId="6" fillId="4" borderId="0" xfId="0" applyFont="1" applyFill="1"/>
    <xf numFmtId="0" fontId="6" fillId="0" borderId="0" xfId="0" applyFont="1" applyBorder="1" applyAlignment="1">
      <alignment vertical="top"/>
    </xf>
    <xf numFmtId="0" fontId="6" fillId="0" borderId="0" xfId="0" applyFont="1" applyAlignment="1">
      <alignment vertical="top"/>
    </xf>
    <xf numFmtId="0" fontId="15" fillId="0" borderId="0" xfId="0" applyFont="1" applyFill="1" applyBorder="1" applyAlignment="1">
      <alignment horizontal="left" vertical="top" wrapText="1"/>
    </xf>
    <xf numFmtId="165" fontId="8" fillId="5" borderId="0" xfId="0" applyNumberFormat="1" applyFont="1" applyFill="1" applyBorder="1" applyAlignment="1" applyProtection="1">
      <alignment horizontal="center" vertical="center"/>
    </xf>
    <xf numFmtId="0" fontId="8" fillId="0" borderId="0" xfId="0" applyFont="1" applyProtection="1"/>
    <xf numFmtId="165" fontId="7" fillId="5" borderId="0" xfId="0" applyNumberFormat="1" applyFont="1" applyFill="1" applyBorder="1" applyAlignment="1" applyProtection="1">
      <alignment horizontal="center" vertical="center"/>
    </xf>
    <xf numFmtId="0" fontId="1" fillId="0" borderId="0" xfId="0" applyFont="1" applyBorder="1" applyAlignment="1">
      <alignment horizontal="left" vertical="center"/>
    </xf>
    <xf numFmtId="164" fontId="7" fillId="5" borderId="0" xfId="0" applyNumberFormat="1" applyFont="1" applyFill="1" applyBorder="1" applyAlignment="1" applyProtection="1">
      <alignment horizontal="left" vertical="center"/>
    </xf>
    <xf numFmtId="0" fontId="6" fillId="3" borderId="0" xfId="0" applyFont="1" applyFill="1"/>
    <xf numFmtId="0" fontId="16" fillId="0" borderId="0" xfId="0" applyFont="1" applyFill="1" applyBorder="1" applyAlignment="1">
      <alignment horizontal="center" vertical="center" wrapText="1"/>
    </xf>
    <xf numFmtId="0" fontId="6" fillId="0" borderId="0" xfId="0" applyFont="1" applyBorder="1" applyProtection="1"/>
    <xf numFmtId="0" fontId="10" fillId="0" borderId="0" xfId="0" applyFont="1" applyFill="1"/>
    <xf numFmtId="0" fontId="8" fillId="0" borderId="0" xfId="0" applyFont="1" applyBorder="1" applyProtection="1"/>
    <xf numFmtId="0" fontId="0" fillId="0" borderId="0" xfId="0" applyBorder="1" applyAlignment="1">
      <alignment horizontal="left" vertical="center"/>
    </xf>
    <xf numFmtId="0" fontId="0" fillId="0" borderId="0" xfId="0" applyBorder="1" applyAlignment="1"/>
    <xf numFmtId="0" fontId="6" fillId="0" borderId="0" xfId="0" applyFont="1" applyAlignment="1" applyProtection="1">
      <alignment wrapText="1"/>
    </xf>
    <xf numFmtId="165" fontId="8" fillId="5" borderId="0" xfId="0" applyNumberFormat="1" applyFont="1" applyFill="1" applyBorder="1" applyAlignment="1" applyProtection="1">
      <alignment horizontal="center" vertical="center" wrapText="1"/>
    </xf>
    <xf numFmtId="165" fontId="7" fillId="5" borderId="0" xfId="0" applyNumberFormat="1" applyFont="1" applyFill="1" applyBorder="1" applyAlignment="1" applyProtection="1">
      <alignment horizontal="center" vertical="center" wrapText="1"/>
    </xf>
    <xf numFmtId="0" fontId="9" fillId="0" borderId="0" xfId="1" applyAlignment="1" applyProtection="1">
      <alignment horizontal="right"/>
    </xf>
    <xf numFmtId="0" fontId="6" fillId="0" borderId="0" xfId="0" applyFont="1" applyAlignment="1" applyProtection="1">
      <alignment horizontal="center"/>
    </xf>
    <xf numFmtId="0" fontId="8" fillId="0" borderId="0" xfId="0" applyFont="1"/>
    <xf numFmtId="0" fontId="8" fillId="0" borderId="0" xfId="0" applyFont="1" applyFill="1"/>
    <xf numFmtId="49" fontId="17" fillId="2" borderId="0" xfId="0" applyNumberFormat="1" applyFont="1" applyFill="1" applyBorder="1" applyAlignment="1">
      <alignment horizontal="left" vertical="center"/>
    </xf>
    <xf numFmtId="0" fontId="8" fillId="0" borderId="0" xfId="0" applyFont="1" applyBorder="1" applyAlignment="1">
      <alignment vertical="top"/>
    </xf>
    <xf numFmtId="0" fontId="16" fillId="0" borderId="0" xfId="0" applyFont="1" applyFill="1" applyBorder="1" applyAlignment="1">
      <alignment horizontal="left" vertical="top" wrapText="1"/>
    </xf>
    <xf numFmtId="0" fontId="22" fillId="0" borderId="0" xfId="6"/>
    <xf numFmtId="49" fontId="5" fillId="2" borderId="0" xfId="0" applyNumberFormat="1" applyFont="1" applyFill="1" applyAlignment="1">
      <alignment horizontal="left" vertical="center"/>
    </xf>
    <xf numFmtId="0" fontId="15" fillId="0" borderId="0" xfId="0" applyFont="1" applyAlignment="1">
      <alignment horizontal="left" vertical="top" wrapText="1"/>
    </xf>
    <xf numFmtId="165" fontId="8" fillId="5" borderId="0" xfId="0" applyNumberFormat="1" applyFont="1" applyFill="1" applyAlignment="1">
      <alignment horizontal="center" vertical="center"/>
    </xf>
    <xf numFmtId="165" fontId="7" fillId="5" borderId="0" xfId="0" applyNumberFormat="1" applyFont="1" applyFill="1" applyAlignment="1">
      <alignment horizontal="center" vertical="center"/>
    </xf>
    <xf numFmtId="0" fontId="8" fillId="2" borderId="0" xfId="0" applyFont="1" applyFill="1" applyBorder="1" applyAlignment="1">
      <alignment vertical="top" wrapText="1"/>
    </xf>
    <xf numFmtId="0" fontId="6" fillId="0" borderId="0" xfId="0" applyFont="1" applyAlignment="1" applyProtection="1">
      <alignment vertical="center" wrapText="1"/>
    </xf>
    <xf numFmtId="165" fontId="7" fillId="5" borderId="0" xfId="0" applyNumberFormat="1" applyFont="1" applyFill="1" applyBorder="1" applyAlignment="1" applyProtection="1">
      <alignment horizontal="center" vertical="top" wrapText="1"/>
    </xf>
    <xf numFmtId="0" fontId="6" fillId="0" borderId="0" xfId="0" applyFont="1" applyAlignment="1" applyProtection="1">
      <alignment vertical="top" wrapText="1"/>
    </xf>
    <xf numFmtId="165" fontId="7" fillId="5" borderId="0" xfId="0" applyNumberFormat="1" applyFont="1" applyFill="1" applyBorder="1" applyAlignment="1" applyProtection="1">
      <alignment vertical="center" wrapText="1"/>
    </xf>
    <xf numFmtId="165" fontId="8" fillId="5" borderId="0" xfId="0" applyNumberFormat="1" applyFont="1" applyFill="1" applyBorder="1" applyAlignment="1" applyProtection="1">
      <alignment vertical="center" wrapText="1"/>
    </xf>
    <xf numFmtId="0" fontId="8" fillId="0" borderId="0" xfId="0" applyFont="1" applyBorder="1" applyAlignment="1" applyProtection="1">
      <alignment horizontal="right" vertical="center" wrapText="1"/>
    </xf>
    <xf numFmtId="0" fontId="13" fillId="0" borderId="17" xfId="0" applyFont="1" applyBorder="1" applyAlignment="1" applyProtection="1">
      <alignment horizontal="center" vertical="center"/>
    </xf>
    <xf numFmtId="0" fontId="0" fillId="0" borderId="0" xfId="0" applyAlignment="1">
      <alignment vertical="top"/>
    </xf>
    <xf numFmtId="0" fontId="11" fillId="0" borderId="0" xfId="0" applyFont="1" applyAlignment="1">
      <alignment vertical="top"/>
    </xf>
    <xf numFmtId="0" fontId="12" fillId="0" borderId="0" xfId="0" applyFont="1" applyAlignment="1">
      <alignment vertical="top"/>
    </xf>
    <xf numFmtId="0" fontId="13" fillId="0" borderId="0" xfId="0" applyFont="1" applyFill="1" applyAlignment="1">
      <alignment vertical="top"/>
    </xf>
    <xf numFmtId="0" fontId="5" fillId="2" borderId="0" xfId="0" applyNumberFormat="1" applyFont="1" applyFill="1" applyBorder="1" applyAlignment="1">
      <alignment horizontal="left" vertical="top"/>
    </xf>
    <xf numFmtId="0" fontId="6" fillId="4" borderId="0" xfId="0" applyFont="1" applyFill="1" applyAlignment="1">
      <alignment vertical="top"/>
    </xf>
    <xf numFmtId="0" fontId="8" fillId="0" borderId="0" xfId="0" applyFont="1" applyAlignment="1" applyProtection="1">
      <alignment vertical="top"/>
    </xf>
    <xf numFmtId="0" fontId="6" fillId="0" borderId="0" xfId="0" applyFont="1" applyAlignment="1" applyProtection="1">
      <alignment vertical="top"/>
    </xf>
    <xf numFmtId="0" fontId="23" fillId="0" borderId="0" xfId="0" applyFont="1" applyBorder="1" applyAlignment="1">
      <alignment wrapText="1"/>
    </xf>
    <xf numFmtId="0" fontId="23" fillId="0" borderId="0" xfId="0" applyFont="1" applyAlignment="1" applyProtection="1"/>
    <xf numFmtId="0" fontId="26" fillId="0" borderId="0" xfId="0" applyFont="1" applyProtection="1"/>
    <xf numFmtId="0" fontId="27" fillId="2" borderId="0" xfId="0" applyFont="1" applyFill="1" applyBorder="1" applyAlignment="1">
      <alignment vertical="center"/>
    </xf>
    <xf numFmtId="0" fontId="28" fillId="2" borderId="0" xfId="0" applyFont="1" applyFill="1" applyBorder="1" applyAlignment="1">
      <alignment vertical="center"/>
    </xf>
    <xf numFmtId="0" fontId="29" fillId="2" borderId="0" xfId="0" applyFont="1" applyFill="1" applyBorder="1" applyAlignment="1">
      <alignment vertical="center"/>
    </xf>
    <xf numFmtId="0" fontId="30" fillId="2" borderId="0" xfId="0" applyFont="1" applyFill="1" applyBorder="1" applyAlignment="1">
      <alignment vertical="center" wrapText="1"/>
    </xf>
    <xf numFmtId="0" fontId="31" fillId="2" borderId="0" xfId="0" applyNumberFormat="1" applyFont="1" applyFill="1" applyBorder="1" applyAlignment="1">
      <alignment horizontal="left" vertical="center"/>
    </xf>
    <xf numFmtId="0" fontId="31" fillId="2" borderId="0" xfId="0" applyNumberFormat="1" applyFont="1" applyFill="1" applyBorder="1" applyAlignment="1">
      <alignment vertical="center"/>
    </xf>
    <xf numFmtId="0" fontId="32" fillId="2" borderId="0" xfId="0" applyFont="1" applyFill="1" applyBorder="1" applyAlignment="1">
      <alignment vertical="center"/>
    </xf>
    <xf numFmtId="0" fontId="34" fillId="2" borderId="0" xfId="0" applyFont="1" applyFill="1" applyBorder="1" applyAlignment="1">
      <alignment vertical="center"/>
    </xf>
    <xf numFmtId="0" fontId="35" fillId="2" borderId="0" xfId="0" applyFont="1" applyFill="1" applyBorder="1" applyAlignment="1">
      <alignment vertical="center"/>
    </xf>
    <xf numFmtId="0" fontId="36" fillId="3" borderId="0" xfId="1" applyFont="1" applyFill="1" applyAlignment="1" applyProtection="1">
      <alignment vertical="center"/>
    </xf>
    <xf numFmtId="0" fontId="34" fillId="2" borderId="0" xfId="0" applyFont="1" applyFill="1" applyBorder="1" applyAlignment="1">
      <alignment vertical="center" wrapText="1"/>
    </xf>
    <xf numFmtId="0" fontId="34" fillId="3" borderId="0" xfId="0" applyFont="1" applyFill="1" applyAlignment="1">
      <alignment vertical="center" wrapText="1"/>
    </xf>
    <xf numFmtId="0" fontId="37" fillId="3" borderId="0" xfId="1" applyFont="1" applyFill="1" applyAlignment="1" applyProtection="1">
      <alignment vertical="center"/>
    </xf>
    <xf numFmtId="0" fontId="34" fillId="0" borderId="0" xfId="0" applyFont="1" applyBorder="1" applyAlignment="1">
      <alignment vertical="center" wrapText="1"/>
    </xf>
    <xf numFmtId="0" fontId="35" fillId="2" borderId="0" xfId="0" applyFont="1" applyFill="1" applyBorder="1" applyAlignment="1">
      <alignment vertical="top"/>
    </xf>
    <xf numFmtId="0" fontId="34" fillId="0" borderId="0" xfId="0" applyFont="1" applyAlignment="1">
      <alignment vertical="center"/>
    </xf>
    <xf numFmtId="0" fontId="36" fillId="0" borderId="0" xfId="1" applyFont="1" applyFill="1"/>
    <xf numFmtId="0" fontId="34" fillId="2" borderId="0" xfId="0" applyFont="1" applyFill="1" applyBorder="1" applyAlignment="1">
      <alignment horizontal="left" vertical="center"/>
    </xf>
    <xf numFmtId="0" fontId="35" fillId="2" borderId="0" xfId="0" applyFont="1" applyFill="1" applyAlignment="1">
      <alignment vertical="top"/>
    </xf>
    <xf numFmtId="0" fontId="35" fillId="0" borderId="0" xfId="0" applyFont="1" applyBorder="1" applyAlignment="1">
      <alignment vertical="top"/>
    </xf>
    <xf numFmtId="0" fontId="34" fillId="0" borderId="0" xfId="0" applyFont="1" applyBorder="1" applyAlignment="1">
      <alignment vertical="top"/>
    </xf>
    <xf numFmtId="0" fontId="33" fillId="0" borderId="0" xfId="0" applyNumberFormat="1" applyFont="1" applyFill="1" applyBorder="1" applyAlignment="1" applyProtection="1">
      <alignment horizontal="left" vertical="top"/>
      <protection locked="0"/>
    </xf>
    <xf numFmtId="0" fontId="33" fillId="0" borderId="0" xfId="0" applyNumberFormat="1" applyFont="1" applyFill="1" applyBorder="1" applyAlignment="1" applyProtection="1">
      <alignment horizontal="left"/>
      <protection locked="0"/>
    </xf>
    <xf numFmtId="0" fontId="38" fillId="0" borderId="0" xfId="0" applyFont="1" applyFill="1" applyBorder="1" applyAlignment="1">
      <alignment horizontal="left" vertical="top" wrapText="1"/>
    </xf>
    <xf numFmtId="0" fontId="38" fillId="0" borderId="1" xfId="0" applyFont="1" applyFill="1" applyBorder="1" applyAlignment="1">
      <alignment horizontal="center" vertical="top" wrapText="1"/>
    </xf>
    <xf numFmtId="0" fontId="38" fillId="0" borderId="1" xfId="0" applyFont="1" applyFill="1" applyBorder="1" applyAlignment="1">
      <alignment horizontal="center" vertical="center" wrapText="1"/>
    </xf>
    <xf numFmtId="164" fontId="35" fillId="5" borderId="2" xfId="0" applyNumberFormat="1" applyFont="1" applyFill="1" applyBorder="1" applyAlignment="1" applyProtection="1">
      <alignment horizontal="left" vertical="center"/>
    </xf>
    <xf numFmtId="165" fontId="34" fillId="0" borderId="0" xfId="0" applyNumberFormat="1" applyFont="1" applyAlignment="1">
      <alignment horizontal="right" vertical="center"/>
    </xf>
    <xf numFmtId="0" fontId="34" fillId="0" borderId="0" xfId="0" applyFont="1" applyAlignment="1">
      <alignment horizontal="right" vertical="center"/>
    </xf>
    <xf numFmtId="0" fontId="34" fillId="6" borderId="0" xfId="0" applyFont="1" applyFill="1" applyAlignment="1">
      <alignment horizontal="right" vertical="center"/>
    </xf>
    <xf numFmtId="165" fontId="34" fillId="5" borderId="2" xfId="0" applyNumberFormat="1" applyFont="1" applyFill="1" applyBorder="1" applyAlignment="1" applyProtection="1">
      <alignment horizontal="right" vertical="center"/>
    </xf>
    <xf numFmtId="165" fontId="35" fillId="5" borderId="2" xfId="0" applyNumberFormat="1" applyFont="1" applyFill="1" applyBorder="1" applyAlignment="1" applyProtection="1">
      <alignment horizontal="right" vertical="center"/>
    </xf>
    <xf numFmtId="164" fontId="35" fillId="5" borderId="0" xfId="0" applyNumberFormat="1" applyFont="1" applyFill="1" applyBorder="1" applyAlignment="1" applyProtection="1">
      <alignment horizontal="left" vertical="center"/>
    </xf>
    <xf numFmtId="165" fontId="34" fillId="5" borderId="0" xfId="0" applyNumberFormat="1" applyFont="1" applyFill="1" applyBorder="1" applyAlignment="1" applyProtection="1">
      <alignment horizontal="right" vertical="center"/>
    </xf>
    <xf numFmtId="165" fontId="35" fillId="5" borderId="0" xfId="0" applyNumberFormat="1" applyFont="1" applyFill="1" applyBorder="1" applyAlignment="1" applyProtection="1">
      <alignment horizontal="right" vertical="center"/>
    </xf>
    <xf numFmtId="164" fontId="35" fillId="5" borderId="6" xfId="0" applyNumberFormat="1" applyFont="1" applyFill="1" applyBorder="1" applyAlignment="1" applyProtection="1">
      <alignment horizontal="right" vertical="center"/>
    </xf>
    <xf numFmtId="165" fontId="35" fillId="5" borderId="3" xfId="0" applyNumberFormat="1" applyFont="1" applyFill="1" applyBorder="1" applyAlignment="1" applyProtection="1">
      <alignment horizontal="right" vertical="center"/>
    </xf>
    <xf numFmtId="164" fontId="35" fillId="5" borderId="5" xfId="0" applyNumberFormat="1" applyFont="1" applyFill="1" applyBorder="1" applyAlignment="1" applyProtection="1">
      <alignment horizontal="left" vertical="center"/>
    </xf>
    <xf numFmtId="165" fontId="34" fillId="5" borderId="5" xfId="0" applyNumberFormat="1" applyFont="1" applyFill="1" applyBorder="1" applyAlignment="1" applyProtection="1">
      <alignment horizontal="right" vertical="center"/>
    </xf>
    <xf numFmtId="165" fontId="35" fillId="5" borderId="5" xfId="0" applyNumberFormat="1" applyFont="1" applyFill="1" applyBorder="1" applyAlignment="1" applyProtection="1">
      <alignment horizontal="right" vertical="center"/>
    </xf>
    <xf numFmtId="165" fontId="35" fillId="0" borderId="8" xfId="0" applyNumberFormat="1" applyFont="1" applyBorder="1" applyAlignment="1">
      <alignment horizontal="right" vertical="center"/>
    </xf>
    <xf numFmtId="164" fontId="35" fillId="5" borderId="0" xfId="0" applyNumberFormat="1" applyFont="1" applyFill="1" applyBorder="1" applyAlignment="1" applyProtection="1">
      <alignment horizontal="right" vertical="center"/>
    </xf>
    <xf numFmtId="164" fontId="35" fillId="5" borderId="5" xfId="0" applyNumberFormat="1" applyFont="1" applyFill="1" applyBorder="1" applyAlignment="1" applyProtection="1">
      <alignment horizontal="right" vertical="center"/>
    </xf>
    <xf numFmtId="164" fontId="35" fillId="5" borderId="4" xfId="0" applyNumberFormat="1" applyFont="1" applyFill="1" applyBorder="1" applyAlignment="1" applyProtection="1">
      <alignment horizontal="left" vertical="center"/>
    </xf>
    <xf numFmtId="164" fontId="35" fillId="5" borderId="4" xfId="0" applyNumberFormat="1" applyFont="1" applyFill="1" applyBorder="1" applyAlignment="1" applyProtection="1">
      <alignment horizontal="right" vertical="center"/>
    </xf>
    <xf numFmtId="165" fontId="35" fillId="5" borderId="4" xfId="0" applyNumberFormat="1" applyFont="1" applyFill="1" applyBorder="1" applyAlignment="1" applyProtection="1">
      <alignment horizontal="right" vertical="center"/>
    </xf>
    <xf numFmtId="0" fontId="39" fillId="0" borderId="0" xfId="0" applyFont="1" applyAlignment="1" applyProtection="1">
      <alignment vertical="top"/>
    </xf>
    <xf numFmtId="0" fontId="34" fillId="0" borderId="0" xfId="0" applyFont="1" applyProtection="1"/>
    <xf numFmtId="0" fontId="40" fillId="0" borderId="0" xfId="0" applyFont="1" applyAlignment="1">
      <alignment vertical="top"/>
    </xf>
    <xf numFmtId="0" fontId="40" fillId="0" borderId="0" xfId="0" applyFont="1"/>
    <xf numFmtId="0" fontId="26" fillId="0" borderId="0" xfId="0" applyFont="1"/>
    <xf numFmtId="0" fontId="34" fillId="0" borderId="0" xfId="0" applyFont="1" applyAlignment="1">
      <alignment vertical="center"/>
    </xf>
    <xf numFmtId="0" fontId="34" fillId="0" borderId="0" xfId="0" applyFont="1" applyAlignment="1">
      <alignment vertical="top"/>
    </xf>
    <xf numFmtId="0" fontId="41" fillId="0" borderId="0" xfId="0" applyFont="1" applyAlignment="1">
      <alignment vertical="top"/>
    </xf>
    <xf numFmtId="0" fontId="43" fillId="0" borderId="0" xfId="1" applyFont="1" applyAlignment="1" applyProtection="1">
      <alignment horizontal="right"/>
    </xf>
    <xf numFmtId="0" fontId="34" fillId="0" borderId="0" xfId="0" applyFont="1" applyAlignment="1">
      <alignment vertical="top"/>
    </xf>
    <xf numFmtId="0" fontId="26" fillId="0" borderId="0" xfId="0" applyFont="1" applyBorder="1" applyAlignment="1">
      <alignment vertical="top"/>
    </xf>
    <xf numFmtId="0" fontId="26" fillId="0" borderId="0" xfId="0" applyFont="1" applyAlignment="1" applyProtection="1">
      <alignment vertical="top"/>
    </xf>
    <xf numFmtId="0" fontId="46" fillId="0" borderId="0" xfId="0" applyFont="1" applyProtection="1"/>
    <xf numFmtId="0" fontId="38" fillId="0" borderId="1" xfId="0" applyFont="1" applyFill="1" applyBorder="1" applyAlignment="1">
      <alignment horizontal="left" vertical="top" wrapText="1"/>
    </xf>
    <xf numFmtId="0" fontId="38" fillId="0" borderId="1" xfId="0" applyFont="1" applyFill="1" applyBorder="1" applyAlignment="1">
      <alignment horizontal="right" vertical="center" wrapText="1"/>
    </xf>
    <xf numFmtId="165" fontId="34" fillId="0" borderId="0" xfId="0" applyNumberFormat="1" applyFont="1" applyAlignment="1">
      <alignment horizontal="right"/>
    </xf>
    <xf numFmtId="165" fontId="34" fillId="6" borderId="0" xfId="0" applyNumberFormat="1" applyFont="1" applyFill="1" applyAlignment="1">
      <alignment horizontal="right"/>
    </xf>
    <xf numFmtId="0" fontId="34" fillId="0" borderId="0" xfId="0" applyFont="1" applyAlignment="1">
      <alignment horizontal="right"/>
    </xf>
    <xf numFmtId="165" fontId="34" fillId="5" borderId="0" xfId="0" applyNumberFormat="1" applyFont="1" applyFill="1" applyBorder="1" applyAlignment="1" applyProtection="1">
      <alignment horizontal="right"/>
    </xf>
    <xf numFmtId="165" fontId="35" fillId="5" borderId="3" xfId="0" applyNumberFormat="1" applyFont="1" applyFill="1" applyBorder="1" applyAlignment="1" applyProtection="1">
      <alignment horizontal="right"/>
    </xf>
    <xf numFmtId="165" fontId="34" fillId="7" borderId="0" xfId="0" applyNumberFormat="1" applyFont="1" applyFill="1" applyBorder="1" applyAlignment="1" applyProtection="1">
      <alignment horizontal="right"/>
    </xf>
    <xf numFmtId="0" fontId="39" fillId="0" borderId="0" xfId="0" applyFont="1" applyProtection="1"/>
    <xf numFmtId="0" fontId="34" fillId="0" borderId="0" xfId="0" applyFont="1" applyAlignment="1" applyProtection="1">
      <alignment vertical="top"/>
    </xf>
    <xf numFmtId="0" fontId="26" fillId="0" borderId="0" xfId="0" applyFont="1" applyAlignment="1">
      <alignment vertical="top"/>
    </xf>
    <xf numFmtId="0" fontId="41" fillId="0" borderId="0" xfId="0" applyFont="1"/>
    <xf numFmtId="0" fontId="42" fillId="0" borderId="0" xfId="0" applyFont="1" applyFill="1" applyAlignment="1">
      <alignment vertical="top"/>
    </xf>
    <xf numFmtId="0" fontId="42" fillId="0" borderId="0" xfId="0" applyFont="1" applyFill="1" applyAlignment="1"/>
    <xf numFmtId="0" fontId="26" fillId="0" borderId="0" xfId="0" applyFont="1" applyFill="1"/>
    <xf numFmtId="0" fontId="31" fillId="2" borderId="0" xfId="0" applyNumberFormat="1" applyFont="1" applyFill="1" applyBorder="1" applyAlignment="1">
      <alignment horizontal="left" vertical="top"/>
    </xf>
    <xf numFmtId="49" fontId="31" fillId="2" borderId="0" xfId="0" applyNumberFormat="1" applyFont="1" applyFill="1" applyBorder="1" applyAlignment="1">
      <alignment horizontal="left" vertical="center"/>
    </xf>
    <xf numFmtId="0" fontId="26" fillId="4" borderId="0" xfId="0" applyFont="1" applyFill="1" applyAlignment="1">
      <alignment vertical="top"/>
    </xf>
    <xf numFmtId="0" fontId="26" fillId="4" borderId="0" xfId="0" applyFont="1" applyFill="1"/>
    <xf numFmtId="0" fontId="48" fillId="0" borderId="0" xfId="0" applyFont="1" applyFill="1" applyBorder="1" applyAlignment="1">
      <alignment horizontal="left" vertical="top" wrapText="1"/>
    </xf>
    <xf numFmtId="164" fontId="38" fillId="0" borderId="1" xfId="0" applyNumberFormat="1" applyFont="1" applyFill="1" applyBorder="1" applyAlignment="1">
      <alignment horizontal="center" vertical="center" wrapText="1"/>
    </xf>
    <xf numFmtId="0" fontId="32" fillId="0" borderId="0" xfId="0" applyFont="1" applyProtection="1"/>
    <xf numFmtId="164" fontId="34" fillId="0" borderId="0" xfId="0" applyNumberFormat="1" applyFont="1" applyAlignment="1">
      <alignment vertical="center"/>
    </xf>
    <xf numFmtId="164" fontId="34" fillId="5" borderId="2" xfId="0" applyNumberFormat="1" applyFont="1" applyFill="1" applyBorder="1" applyAlignment="1" applyProtection="1">
      <alignment vertical="center"/>
    </xf>
    <xf numFmtId="165" fontId="35" fillId="5" borderId="2" xfId="0" applyNumberFormat="1" applyFont="1" applyFill="1" applyBorder="1" applyAlignment="1" applyProtection="1">
      <alignment vertical="center"/>
    </xf>
    <xf numFmtId="164" fontId="34" fillId="5" borderId="0" xfId="0" applyNumberFormat="1" applyFont="1" applyFill="1" applyBorder="1" applyAlignment="1" applyProtection="1">
      <alignment vertical="center"/>
    </xf>
    <xf numFmtId="165" fontId="35" fillId="5" borderId="0" xfId="0" applyNumberFormat="1" applyFont="1" applyFill="1" applyBorder="1" applyAlignment="1" applyProtection="1">
      <alignment vertical="center"/>
    </xf>
    <xf numFmtId="164" fontId="35" fillId="5" borderId="6" xfId="0" applyNumberFormat="1" applyFont="1" applyFill="1" applyBorder="1" applyAlignment="1" applyProtection="1">
      <alignment vertical="center"/>
    </xf>
    <xf numFmtId="164" fontId="35" fillId="5" borderId="3" xfId="0" applyNumberFormat="1" applyFont="1" applyFill="1" applyBorder="1" applyAlignment="1" applyProtection="1">
      <alignment vertical="center"/>
    </xf>
    <xf numFmtId="165" fontId="35" fillId="5" borderId="3" xfId="0" applyNumberFormat="1" applyFont="1" applyFill="1" applyBorder="1" applyAlignment="1" applyProtection="1">
      <alignment vertical="center"/>
    </xf>
    <xf numFmtId="164" fontId="34" fillId="5" borderId="5" xfId="0" applyNumberFormat="1" applyFont="1" applyFill="1" applyBorder="1" applyAlignment="1" applyProtection="1">
      <alignment vertical="center"/>
    </xf>
    <xf numFmtId="165" fontId="35" fillId="5" borderId="5" xfId="0" applyNumberFormat="1" applyFont="1" applyFill="1" applyBorder="1" applyAlignment="1" applyProtection="1">
      <alignment vertical="center"/>
    </xf>
    <xf numFmtId="164" fontId="35" fillId="5" borderId="0" xfId="0" applyNumberFormat="1" applyFont="1" applyFill="1" applyBorder="1" applyAlignment="1" applyProtection="1">
      <alignment vertical="center"/>
    </xf>
    <xf numFmtId="164" fontId="35" fillId="5" borderId="5" xfId="0" applyNumberFormat="1" applyFont="1" applyFill="1" applyBorder="1" applyAlignment="1" applyProtection="1">
      <alignment vertical="center"/>
    </xf>
    <xf numFmtId="164" fontId="35" fillId="5" borderId="4" xfId="0" applyNumberFormat="1" applyFont="1" applyFill="1" applyBorder="1" applyAlignment="1" applyProtection="1">
      <alignment vertical="center"/>
    </xf>
    <xf numFmtId="165" fontId="35" fillId="5" borderId="4" xfId="0" applyNumberFormat="1" applyFont="1" applyFill="1" applyBorder="1" applyAlignment="1" applyProtection="1">
      <alignment vertical="center"/>
    </xf>
    <xf numFmtId="165" fontId="45" fillId="5" borderId="0" xfId="0" applyNumberFormat="1" applyFont="1" applyFill="1" applyBorder="1" applyAlignment="1" applyProtection="1">
      <alignment horizontal="center" vertical="center"/>
    </xf>
    <xf numFmtId="0" fontId="34" fillId="0" borderId="0" xfId="0" applyFont="1"/>
    <xf numFmtId="0" fontId="38" fillId="0" borderId="1" xfId="0" applyFont="1" applyFill="1" applyBorder="1" applyAlignment="1">
      <alignment horizontal="right" vertical="top" wrapText="1"/>
    </xf>
    <xf numFmtId="0" fontId="38" fillId="0" borderId="1" xfId="0" applyFont="1" applyFill="1" applyBorder="1" applyAlignment="1">
      <alignment horizontal="right" vertical="center"/>
    </xf>
    <xf numFmtId="0" fontId="38" fillId="0" borderId="1" xfId="0" applyFont="1" applyFill="1" applyBorder="1" applyAlignment="1">
      <alignment horizontal="center" vertical="center"/>
    </xf>
    <xf numFmtId="164" fontId="34" fillId="0" borderId="0" xfId="0" applyNumberFormat="1" applyFont="1" applyAlignment="1">
      <alignment horizontal="right" vertical="center"/>
    </xf>
    <xf numFmtId="164" fontId="34" fillId="0" borderId="0" xfId="0" applyNumberFormat="1" applyFont="1" applyBorder="1" applyAlignment="1">
      <alignment horizontal="right" vertical="center"/>
    </xf>
    <xf numFmtId="164" fontId="35" fillId="5" borderId="0" xfId="0" applyNumberFormat="1" applyFont="1" applyFill="1" applyBorder="1" applyAlignment="1" applyProtection="1">
      <alignment horizontal="center" vertical="center"/>
    </xf>
    <xf numFmtId="165" fontId="35" fillId="5" borderId="0" xfId="0" applyNumberFormat="1" applyFont="1" applyFill="1" applyBorder="1" applyAlignment="1" applyProtection="1">
      <alignment horizontal="center" vertical="center"/>
    </xf>
    <xf numFmtId="0" fontId="44" fillId="0" borderId="0" xfId="0" applyFont="1" applyFill="1" applyBorder="1" applyAlignment="1">
      <alignment horizontal="center" vertical="center" wrapText="1"/>
    </xf>
    <xf numFmtId="165" fontId="46" fillId="5" borderId="0" xfId="0" applyNumberFormat="1" applyFont="1" applyFill="1" applyBorder="1" applyAlignment="1" applyProtection="1">
      <alignment horizontal="center" vertical="center"/>
    </xf>
    <xf numFmtId="0" fontId="46" fillId="0" borderId="0" xfId="0" applyFont="1" applyAlignment="1" applyProtection="1">
      <alignment vertical="top"/>
    </xf>
    <xf numFmtId="0" fontId="49"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1" fillId="0" borderId="0" xfId="0" applyFont="1" applyBorder="1" applyAlignment="1">
      <alignment vertical="top"/>
    </xf>
    <xf numFmtId="0" fontId="32" fillId="0" borderId="0" xfId="0" applyFont="1" applyBorder="1" applyAlignment="1">
      <alignment vertical="top"/>
    </xf>
    <xf numFmtId="0" fontId="52" fillId="0" borderId="0" xfId="0" applyNumberFormat="1" applyFont="1" applyFill="1" applyBorder="1" applyAlignment="1" applyProtection="1">
      <alignment horizontal="left"/>
      <protection locked="0"/>
    </xf>
    <xf numFmtId="0" fontId="53" fillId="0" borderId="0" xfId="0" applyFont="1" applyFill="1" applyBorder="1" applyAlignment="1">
      <alignment horizontal="left" vertical="top" wrapText="1"/>
    </xf>
    <xf numFmtId="0" fontId="34" fillId="0" borderId="0" xfId="0" applyFont="1" applyAlignment="1">
      <alignment vertical="center"/>
    </xf>
    <xf numFmtId="0" fontId="34" fillId="0" borderId="0" xfId="0" applyFont="1" applyAlignment="1">
      <alignment vertical="top"/>
    </xf>
    <xf numFmtId="165" fontId="34" fillId="0" borderId="2" xfId="0" applyNumberFormat="1" applyFont="1" applyBorder="1" applyAlignment="1">
      <alignment horizontal="right" vertical="center"/>
    </xf>
    <xf numFmtId="165" fontId="34" fillId="0" borderId="0" xfId="0" applyNumberFormat="1" applyFont="1" applyBorder="1" applyAlignment="1">
      <alignment horizontal="right" vertical="center"/>
    </xf>
    <xf numFmtId="0" fontId="26" fillId="0" borderId="0" xfId="0" applyFont="1" applyAlignment="1">
      <alignment horizontal="center"/>
    </xf>
    <xf numFmtId="0" fontId="40" fillId="0" borderId="0" xfId="0" applyFont="1" applyAlignment="1">
      <alignment horizontal="center"/>
    </xf>
    <xf numFmtId="0" fontId="41" fillId="0" borderId="0" xfId="0" applyFont="1" applyAlignment="1">
      <alignment horizontal="center"/>
    </xf>
    <xf numFmtId="0" fontId="42" fillId="0" borderId="0" xfId="0" applyFont="1" applyFill="1" applyAlignment="1">
      <alignment horizontal="center"/>
    </xf>
    <xf numFmtId="0" fontId="26" fillId="0" borderId="0" xfId="0" applyFont="1" applyFill="1" applyAlignment="1">
      <alignment horizontal="center"/>
    </xf>
    <xf numFmtId="0" fontId="31" fillId="2" borderId="0" xfId="0" applyNumberFormat="1" applyFont="1" applyFill="1" applyBorder="1" applyAlignment="1">
      <alignment horizontal="center" vertical="center"/>
    </xf>
    <xf numFmtId="49" fontId="31" fillId="2" borderId="0" xfId="0" applyNumberFormat="1" applyFont="1" applyFill="1" applyBorder="1" applyAlignment="1">
      <alignment horizontal="center" vertical="center"/>
    </xf>
    <xf numFmtId="0" fontId="26" fillId="4" borderId="0" xfId="0" applyFont="1" applyFill="1" applyAlignment="1">
      <alignment horizontal="center"/>
    </xf>
    <xf numFmtId="0" fontId="26" fillId="0" borderId="0" xfId="0" applyFont="1" applyAlignment="1" applyProtection="1">
      <alignment horizontal="center"/>
    </xf>
    <xf numFmtId="0" fontId="46" fillId="0" borderId="0" xfId="0" applyFont="1" applyAlignment="1" applyProtection="1">
      <alignment horizontal="center"/>
    </xf>
    <xf numFmtId="0" fontId="34" fillId="0" borderId="0" xfId="0" applyFont="1" applyAlignment="1">
      <alignment horizontal="center"/>
    </xf>
    <xf numFmtId="0" fontId="35" fillId="0" borderId="0" xfId="0" applyFont="1" applyBorder="1" applyAlignment="1">
      <alignment horizontal="center" vertical="top"/>
    </xf>
    <xf numFmtId="0" fontId="34" fillId="0" borderId="0" xfId="0" applyFont="1" applyBorder="1" applyAlignment="1">
      <alignment horizontal="center" vertical="top"/>
    </xf>
    <xf numFmtId="0" fontId="33" fillId="0" borderId="0" xfId="0" applyNumberFormat="1" applyFont="1" applyFill="1" applyBorder="1" applyAlignment="1" applyProtection="1">
      <alignment horizontal="center"/>
      <protection locked="0"/>
    </xf>
    <xf numFmtId="0" fontId="38" fillId="0" borderId="0" xfId="0" applyFont="1" applyFill="1" applyBorder="1" applyAlignment="1">
      <alignment horizontal="center" vertical="top" wrapText="1"/>
    </xf>
    <xf numFmtId="0" fontId="38" fillId="0" borderId="0" xfId="0" applyFont="1" applyFill="1" applyBorder="1" applyAlignment="1">
      <alignment horizontal="center" vertical="center" wrapText="1"/>
    </xf>
    <xf numFmtId="165" fontId="34" fillId="5" borderId="0" xfId="0" applyNumberFormat="1" applyFont="1" applyFill="1" applyBorder="1" applyAlignment="1" applyProtection="1">
      <alignment horizontal="center" vertical="center"/>
    </xf>
    <xf numFmtId="0" fontId="34" fillId="0" borderId="0" xfId="0" applyFont="1" applyAlignment="1" applyProtection="1">
      <alignment horizontal="center"/>
    </xf>
    <xf numFmtId="49" fontId="43" fillId="2" borderId="0" xfId="1" applyNumberFormat="1" applyFont="1" applyFill="1" applyBorder="1" applyAlignment="1">
      <alignment horizontal="right" vertical="center"/>
    </xf>
    <xf numFmtId="0" fontId="26" fillId="3" borderId="0" xfId="0" applyFont="1" applyFill="1"/>
    <xf numFmtId="0" fontId="34" fillId="0" borderId="0" xfId="0" applyFont="1" applyAlignment="1">
      <alignment vertical="top"/>
    </xf>
    <xf numFmtId="0" fontId="26" fillId="0" borderId="0" xfId="0" applyFont="1" applyBorder="1" applyAlignment="1">
      <alignment horizontal="center" vertical="top"/>
    </xf>
    <xf numFmtId="0" fontId="48" fillId="0" borderId="0" xfId="0" applyFont="1" applyFill="1" applyBorder="1" applyAlignment="1">
      <alignment horizontal="center" vertical="top" wrapText="1"/>
    </xf>
    <xf numFmtId="0" fontId="34" fillId="0" borderId="0" xfId="0" applyFont="1" applyBorder="1" applyProtection="1"/>
    <xf numFmtId="0" fontId="34" fillId="0" borderId="5" xfId="0" applyFont="1" applyBorder="1" applyProtection="1"/>
    <xf numFmtId="165" fontId="34" fillId="0" borderId="0" xfId="0" applyNumberFormat="1" applyFont="1" applyBorder="1" applyAlignment="1" applyProtection="1">
      <alignment horizontal="right"/>
    </xf>
    <xf numFmtId="0" fontId="26"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Fill="1" applyAlignment="1">
      <alignment vertical="center"/>
    </xf>
    <xf numFmtId="0" fontId="26" fillId="0" borderId="0" xfId="0" applyFont="1" applyFill="1" applyAlignment="1">
      <alignment vertical="center"/>
    </xf>
    <xf numFmtId="0" fontId="43" fillId="0" borderId="0" xfId="1" applyFont="1" applyAlignment="1" applyProtection="1">
      <alignment horizontal="right" vertical="center"/>
    </xf>
    <xf numFmtId="0" fontId="26" fillId="4" borderId="0" xfId="0" applyFont="1" applyFill="1" applyAlignment="1">
      <alignment vertical="center"/>
    </xf>
    <xf numFmtId="0" fontId="26" fillId="0" borderId="0" xfId="0" applyFont="1" applyBorder="1" applyAlignment="1">
      <alignment vertical="center"/>
    </xf>
    <xf numFmtId="0" fontId="48" fillId="0" borderId="0" xfId="0" applyFont="1" applyFill="1" applyBorder="1" applyAlignment="1">
      <alignment horizontal="left" vertical="center" wrapText="1"/>
    </xf>
    <xf numFmtId="0" fontId="26" fillId="0" borderId="0" xfId="0" applyFont="1" applyAlignment="1" applyProtection="1">
      <alignment vertical="center"/>
    </xf>
    <xf numFmtId="0" fontId="46" fillId="0" borderId="0" xfId="0" applyFont="1" applyAlignment="1" applyProtection="1">
      <alignment vertical="center"/>
    </xf>
    <xf numFmtId="0" fontId="35" fillId="0" borderId="0" xfId="0" applyFont="1" applyBorder="1" applyAlignment="1">
      <alignment vertical="center"/>
    </xf>
    <xf numFmtId="0" fontId="34" fillId="0" borderId="0" xfId="0" applyFont="1" applyBorder="1" applyAlignment="1">
      <alignment vertical="center"/>
    </xf>
    <xf numFmtId="0" fontId="33" fillId="0" borderId="0" xfId="0" applyNumberFormat="1" applyFont="1" applyFill="1" applyBorder="1" applyAlignment="1" applyProtection="1">
      <alignment horizontal="left" vertical="center"/>
      <protection locked="0"/>
    </xf>
    <xf numFmtId="0" fontId="38" fillId="0" borderId="0" xfId="0" applyFont="1" applyFill="1" applyBorder="1" applyAlignment="1">
      <alignment horizontal="left" vertical="center" wrapText="1"/>
    </xf>
    <xf numFmtId="0" fontId="34" fillId="0" borderId="0" xfId="0" applyFont="1" applyAlignment="1" applyProtection="1">
      <alignment vertical="center"/>
    </xf>
    <xf numFmtId="0" fontId="34" fillId="0" borderId="2" xfId="0" applyFont="1" applyBorder="1" applyProtection="1"/>
    <xf numFmtId="165" fontId="34" fillId="0" borderId="2" xfId="0" applyNumberFormat="1" applyFont="1" applyBorder="1" applyAlignment="1" applyProtection="1">
      <alignment horizontal="right" vertical="center"/>
    </xf>
    <xf numFmtId="165" fontId="34" fillId="0" borderId="0" xfId="0" applyNumberFormat="1" applyFont="1" applyBorder="1" applyAlignment="1" applyProtection="1">
      <alignment horizontal="right" vertical="center"/>
    </xf>
    <xf numFmtId="165" fontId="34" fillId="0" borderId="0" xfId="0" applyNumberFormat="1" applyFont="1" applyAlignment="1" applyProtection="1">
      <alignment horizontal="right" vertical="center"/>
    </xf>
    <xf numFmtId="0" fontId="6" fillId="0" borderId="0" xfId="0" pivotButton="1" applyFont="1" applyProtection="1"/>
    <xf numFmtId="0" fontId="54" fillId="0" borderId="0" xfId="1" applyFont="1" applyAlignment="1" applyProtection="1">
      <alignment horizontal="right"/>
    </xf>
    <xf numFmtId="0" fontId="55" fillId="0" borderId="0" xfId="0" applyFont="1" applyFill="1"/>
    <xf numFmtId="0" fontId="32" fillId="0" borderId="0" xfId="0" applyFont="1" applyAlignment="1" applyProtection="1">
      <alignment vertical="top"/>
    </xf>
    <xf numFmtId="165" fontId="34" fillId="0" borderId="5" xfId="0" applyNumberFormat="1" applyFont="1" applyBorder="1" applyAlignment="1">
      <alignment horizontal="right" vertical="center"/>
    </xf>
    <xf numFmtId="165" fontId="35" fillId="0" borderId="0" xfId="0" applyNumberFormat="1" applyFont="1" applyBorder="1" applyAlignment="1">
      <alignment horizontal="right" vertical="center"/>
    </xf>
    <xf numFmtId="0" fontId="34" fillId="0" borderId="0" xfId="0" applyFont="1" applyAlignment="1" applyProtection="1">
      <alignment horizontal="center" vertical="center"/>
    </xf>
    <xf numFmtId="0" fontId="26" fillId="0" borderId="0" xfId="0" applyFont="1" applyAlignment="1" applyProtection="1">
      <alignment horizontal="center" vertical="center"/>
    </xf>
    <xf numFmtId="0" fontId="46" fillId="0" borderId="0" xfId="0" applyFont="1"/>
    <xf numFmtId="0" fontId="44" fillId="0" borderId="0" xfId="0" applyFont="1"/>
    <xf numFmtId="0" fontId="57" fillId="0" borderId="0" xfId="0" applyFont="1"/>
    <xf numFmtId="0" fontId="45" fillId="0" borderId="0" xfId="0" applyFont="1" applyFill="1" applyAlignment="1"/>
    <xf numFmtId="0" fontId="46" fillId="0" borderId="0" xfId="0" applyFont="1" applyFill="1"/>
    <xf numFmtId="0" fontId="58" fillId="2" borderId="0" xfId="0" applyNumberFormat="1" applyFont="1" applyFill="1" applyBorder="1" applyAlignment="1">
      <alignment horizontal="left" vertical="center"/>
    </xf>
    <xf numFmtId="49" fontId="58" fillId="2" borderId="0" xfId="0" applyNumberFormat="1" applyFont="1" applyFill="1" applyBorder="1" applyAlignment="1">
      <alignment horizontal="left" vertical="center"/>
    </xf>
    <xf numFmtId="0" fontId="59" fillId="0" borderId="0" xfId="1" applyFont="1" applyAlignment="1" applyProtection="1">
      <alignment horizontal="right"/>
    </xf>
    <xf numFmtId="0" fontId="46" fillId="4" borderId="0" xfId="0" applyFont="1" applyFill="1"/>
    <xf numFmtId="0" fontId="38" fillId="0" borderId="1" xfId="0" applyFont="1" applyFill="1" applyBorder="1" applyAlignment="1">
      <alignment horizontal="left" vertical="center" wrapText="1"/>
    </xf>
    <xf numFmtId="0" fontId="34" fillId="0" borderId="0" xfId="0" applyFont="1" applyBorder="1" applyAlignment="1"/>
    <xf numFmtId="0" fontId="34" fillId="0" borderId="0" xfId="0" applyFont="1" applyAlignment="1">
      <alignment vertical="top"/>
    </xf>
    <xf numFmtId="0" fontId="26" fillId="0" borderId="0" xfId="0" applyFont="1" applyAlignment="1">
      <alignment vertical="top"/>
    </xf>
    <xf numFmtId="164" fontId="35" fillId="5" borderId="2" xfId="0" applyNumberFormat="1" applyFont="1" applyFill="1" applyBorder="1" applyAlignment="1" applyProtection="1">
      <alignment horizontal="left" vertical="center"/>
    </xf>
    <xf numFmtId="164" fontId="35" fillId="5" borderId="0" xfId="0" applyNumberFormat="1" applyFont="1" applyFill="1" applyBorder="1" applyAlignment="1" applyProtection="1">
      <alignment horizontal="left" vertical="center"/>
    </xf>
    <xf numFmtId="164" fontId="35" fillId="5" borderId="5" xfId="0" applyNumberFormat="1" applyFont="1" applyFill="1" applyBorder="1" applyAlignment="1" applyProtection="1">
      <alignment horizontal="left" vertical="center"/>
    </xf>
    <xf numFmtId="0" fontId="34" fillId="0" borderId="0" xfId="0" applyFont="1" applyAlignment="1">
      <alignment vertical="top"/>
    </xf>
    <xf numFmtId="164" fontId="35" fillId="5" borderId="2" xfId="0" applyNumberFormat="1" applyFont="1" applyFill="1" applyBorder="1" applyAlignment="1" applyProtection="1">
      <alignment horizontal="left" vertical="center"/>
    </xf>
    <xf numFmtId="164" fontId="35" fillId="5" borderId="0" xfId="0" applyNumberFormat="1" applyFont="1" applyFill="1" applyBorder="1" applyAlignment="1" applyProtection="1">
      <alignment horizontal="left" vertical="center"/>
    </xf>
    <xf numFmtId="164" fontId="35" fillId="5" borderId="5" xfId="0" applyNumberFormat="1" applyFont="1" applyFill="1" applyBorder="1" applyAlignment="1" applyProtection="1">
      <alignment horizontal="left" vertical="center"/>
    </xf>
    <xf numFmtId="0" fontId="0" fillId="0" borderId="0" xfId="0"/>
    <xf numFmtId="0" fontId="38" fillId="3" borderId="1" xfId="0" applyFont="1" applyFill="1" applyBorder="1" applyAlignment="1">
      <alignment horizontal="center" vertical="center" wrapText="1"/>
    </xf>
    <xf numFmtId="165" fontId="60" fillId="0" borderId="2" xfId="2" applyNumberFormat="1" applyFont="1" applyFill="1" applyBorder="1" applyAlignment="1">
      <alignment horizontal="right" vertical="center" wrapText="1"/>
    </xf>
    <xf numFmtId="165" fontId="60" fillId="0" borderId="0" xfId="2" applyNumberFormat="1" applyFont="1" applyFill="1" applyBorder="1" applyAlignment="1">
      <alignment horizontal="right" vertical="center" wrapText="1"/>
    </xf>
    <xf numFmtId="165" fontId="60" fillId="3" borderId="0" xfId="2" applyNumberFormat="1" applyFont="1" applyFill="1" applyBorder="1" applyAlignment="1">
      <alignment horizontal="right" vertical="center" wrapText="1"/>
    </xf>
    <xf numFmtId="0" fontId="61" fillId="0" borderId="0" xfId="0" applyFont="1" applyAlignment="1">
      <alignment vertical="top"/>
    </xf>
    <xf numFmtId="0" fontId="61" fillId="0" borderId="0" xfId="0" applyFont="1"/>
    <xf numFmtId="0" fontId="62" fillId="0" borderId="0" xfId="0" applyFont="1" applyBorder="1" applyAlignment="1">
      <alignment vertical="top"/>
    </xf>
    <xf numFmtId="0" fontId="61" fillId="0" borderId="0" xfId="0" applyFont="1" applyBorder="1" applyAlignment="1">
      <alignment vertical="top"/>
    </xf>
    <xf numFmtId="0" fontId="63" fillId="0" borderId="0" xfId="0" applyNumberFormat="1" applyFont="1" applyFill="1" applyBorder="1" applyAlignment="1" applyProtection="1">
      <alignment horizontal="left" vertical="top"/>
      <protection locked="0"/>
    </xf>
    <xf numFmtId="0" fontId="63" fillId="0" borderId="0" xfId="0" applyNumberFormat="1" applyFont="1" applyFill="1" applyBorder="1" applyAlignment="1" applyProtection="1">
      <alignment horizontal="left"/>
      <protection locked="0"/>
    </xf>
    <xf numFmtId="0" fontId="64" fillId="0" borderId="0" xfId="0" applyFont="1" applyFill="1" applyBorder="1" applyAlignment="1">
      <alignment horizontal="left" vertical="top" wrapText="1"/>
    </xf>
    <xf numFmtId="0" fontId="64" fillId="0" borderId="1" xfId="0" applyFont="1" applyFill="1" applyBorder="1" applyAlignment="1">
      <alignment horizontal="left" vertical="top" wrapText="1"/>
    </xf>
    <xf numFmtId="0" fontId="64" fillId="0" borderId="1" xfId="0" applyFont="1" applyFill="1" applyBorder="1" applyAlignment="1">
      <alignment horizontal="center" vertical="center" wrapText="1"/>
    </xf>
    <xf numFmtId="164" fontId="62" fillId="5" borderId="2" xfId="0" applyNumberFormat="1" applyFont="1" applyFill="1" applyBorder="1" applyAlignment="1" applyProtection="1">
      <alignment horizontal="left" vertical="center"/>
    </xf>
    <xf numFmtId="165" fontId="61" fillId="0" borderId="0" xfId="0" applyNumberFormat="1" applyFont="1" applyAlignment="1">
      <alignment horizontal="right" vertical="center"/>
    </xf>
    <xf numFmtId="165" fontId="62" fillId="5" borderId="2" xfId="0" applyNumberFormat="1" applyFont="1" applyFill="1" applyBorder="1" applyAlignment="1" applyProtection="1">
      <alignment horizontal="right" vertical="center"/>
    </xf>
    <xf numFmtId="164" fontId="62" fillId="5" borderId="0" xfId="0" applyNumberFormat="1" applyFont="1" applyFill="1" applyBorder="1" applyAlignment="1" applyProtection="1">
      <alignment horizontal="left" vertical="center"/>
    </xf>
    <xf numFmtId="165" fontId="61" fillId="5" borderId="0" xfId="0" applyNumberFormat="1" applyFont="1" applyFill="1" applyBorder="1" applyAlignment="1" applyProtection="1">
      <alignment horizontal="right" vertical="center"/>
    </xf>
    <xf numFmtId="165" fontId="62" fillId="5" borderId="0" xfId="0" applyNumberFormat="1" applyFont="1" applyFill="1" applyBorder="1" applyAlignment="1" applyProtection="1">
      <alignment horizontal="right" vertical="center"/>
    </xf>
    <xf numFmtId="165" fontId="62" fillId="5" borderId="3" xfId="0" applyNumberFormat="1" applyFont="1" applyFill="1" applyBorder="1" applyAlignment="1" applyProtection="1">
      <alignment horizontal="right" vertical="center"/>
    </xf>
    <xf numFmtId="164" fontId="62" fillId="5" borderId="5" xfId="0" applyNumberFormat="1" applyFont="1" applyFill="1" applyBorder="1" applyAlignment="1" applyProtection="1">
      <alignment horizontal="left" vertical="center"/>
    </xf>
    <xf numFmtId="165" fontId="61" fillId="5" borderId="5" xfId="0" applyNumberFormat="1" applyFont="1" applyFill="1" applyBorder="1" applyAlignment="1" applyProtection="1">
      <alignment horizontal="right" vertical="center"/>
    </xf>
    <xf numFmtId="165" fontId="62" fillId="5" borderId="5" xfId="0" applyNumberFormat="1" applyFont="1" applyFill="1" applyBorder="1" applyAlignment="1" applyProtection="1">
      <alignment horizontal="right" vertical="center"/>
    </xf>
    <xf numFmtId="0" fontId="61" fillId="0" borderId="0" xfId="0" applyFont="1" applyProtection="1"/>
    <xf numFmtId="164" fontId="62" fillId="5" borderId="4" xfId="0" applyNumberFormat="1" applyFont="1" applyFill="1" applyBorder="1" applyAlignment="1" applyProtection="1">
      <alignment horizontal="left" vertical="center"/>
    </xf>
    <xf numFmtId="165" fontId="62" fillId="5" borderId="4" xfId="0" applyNumberFormat="1" applyFont="1" applyFill="1" applyBorder="1" applyAlignment="1" applyProtection="1">
      <alignment horizontal="right" vertical="center"/>
    </xf>
    <xf numFmtId="165" fontId="62" fillId="5" borderId="0" xfId="0" applyNumberFormat="1" applyFont="1" applyFill="1" applyBorder="1" applyAlignment="1" applyProtection="1">
      <alignment horizontal="center" vertical="center"/>
    </xf>
    <xf numFmtId="0" fontId="56" fillId="0" borderId="0" xfId="0" applyFont="1" applyAlignment="1" applyProtection="1"/>
    <xf numFmtId="165" fontId="60" fillId="0" borderId="2" xfId="7" applyNumberFormat="1" applyFont="1" applyFill="1" applyBorder="1" applyAlignment="1">
      <alignment wrapText="1"/>
    </xf>
    <xf numFmtId="165" fontId="60" fillId="0" borderId="0" xfId="7" applyNumberFormat="1" applyFont="1" applyFill="1" applyBorder="1" applyAlignment="1">
      <alignment wrapText="1"/>
    </xf>
    <xf numFmtId="0" fontId="39" fillId="0" borderId="0" xfId="0" applyFont="1" applyAlignment="1" applyProtection="1"/>
    <xf numFmtId="0" fontId="56" fillId="0" borderId="0" xfId="0" applyFont="1" applyProtection="1"/>
    <xf numFmtId="165" fontId="34" fillId="0" borderId="2" xfId="0" applyNumberFormat="1" applyFont="1" applyBorder="1" applyAlignment="1">
      <alignment vertical="center"/>
    </xf>
    <xf numFmtId="165" fontId="34" fillId="0" borderId="0" xfId="0" applyNumberFormat="1" applyFont="1" applyBorder="1" applyAlignment="1">
      <alignment vertical="center"/>
    </xf>
    <xf numFmtId="165" fontId="34" fillId="0" borderId="0" xfId="0" applyNumberFormat="1" applyFont="1" applyAlignment="1">
      <alignment vertical="center"/>
    </xf>
    <xf numFmtId="165" fontId="60" fillId="0" borderId="2" xfId="7" applyNumberFormat="1" applyFont="1" applyFill="1" applyBorder="1" applyAlignment="1">
      <alignment horizontal="right" wrapText="1"/>
    </xf>
    <xf numFmtId="165" fontId="60" fillId="0" borderId="0" xfId="7" applyNumberFormat="1" applyFont="1" applyFill="1" applyBorder="1" applyAlignment="1">
      <alignment horizontal="right" wrapText="1"/>
    </xf>
    <xf numFmtId="165" fontId="60" fillId="3" borderId="0" xfId="7" applyNumberFormat="1" applyFont="1" applyFill="1" applyBorder="1" applyAlignment="1">
      <alignment horizontal="right" wrapText="1"/>
    </xf>
    <xf numFmtId="0" fontId="34" fillId="0" borderId="2" xfId="0" applyNumberFormat="1" applyFont="1" applyBorder="1" applyAlignment="1">
      <alignment horizontal="right" vertical="center"/>
    </xf>
    <xf numFmtId="0" fontId="34" fillId="5" borderId="0" xfId="0" applyNumberFormat="1" applyFont="1" applyFill="1" applyBorder="1" applyAlignment="1" applyProtection="1">
      <alignment horizontal="right" vertical="center"/>
    </xf>
    <xf numFmtId="0" fontId="34" fillId="0" borderId="0" xfId="0" applyFont="1" applyBorder="1" applyAlignment="1">
      <alignment horizontal="right" vertical="center"/>
    </xf>
    <xf numFmtId="0" fontId="34" fillId="0" borderId="5" xfId="0" applyFont="1" applyBorder="1" applyAlignment="1">
      <alignment horizontal="right" vertical="center"/>
    </xf>
    <xf numFmtId="164" fontId="35" fillId="5" borderId="3" xfId="0" applyNumberFormat="1" applyFont="1" applyFill="1" applyBorder="1" applyAlignment="1" applyProtection="1">
      <alignment horizontal="left" vertical="center"/>
    </xf>
    <xf numFmtId="164" fontId="35" fillId="5" borderId="2" xfId="0" applyNumberFormat="1" applyFont="1" applyFill="1" applyBorder="1" applyAlignment="1" applyProtection="1">
      <alignment vertical="center"/>
    </xf>
    <xf numFmtId="165" fontId="34" fillId="5" borderId="2" xfId="0" applyNumberFormat="1" applyFont="1" applyFill="1" applyBorder="1" applyAlignment="1" applyProtection="1">
      <alignment vertical="center"/>
    </xf>
    <xf numFmtId="165" fontId="34" fillId="5" borderId="0" xfId="0" applyNumberFormat="1" applyFont="1" applyFill="1" applyBorder="1" applyAlignment="1" applyProtection="1">
      <alignment vertical="center"/>
    </xf>
    <xf numFmtId="165" fontId="34" fillId="5" borderId="5" xfId="0" applyNumberFormat="1" applyFont="1" applyFill="1" applyBorder="1" applyAlignment="1" applyProtection="1">
      <alignment vertical="center"/>
    </xf>
    <xf numFmtId="165" fontId="34" fillId="0" borderId="5" xfId="0" applyNumberFormat="1" applyFont="1" applyBorder="1" applyAlignment="1">
      <alignment vertical="center"/>
    </xf>
    <xf numFmtId="0" fontId="38" fillId="0" borderId="1" xfId="0" applyFont="1" applyFill="1" applyBorder="1" applyAlignment="1">
      <alignment vertical="center" wrapText="1"/>
    </xf>
    <xf numFmtId="164" fontId="35" fillId="5" borderId="2" xfId="0" applyNumberFormat="1" applyFont="1" applyFill="1" applyBorder="1" applyAlignment="1" applyProtection="1">
      <alignment horizontal="right" vertical="center"/>
    </xf>
    <xf numFmtId="165" fontId="34" fillId="0" borderId="0" xfId="0" applyNumberFormat="1" applyFont="1"/>
    <xf numFmtId="0" fontId="42" fillId="0" borderId="0" xfId="0" applyFont="1"/>
    <xf numFmtId="0" fontId="31" fillId="2" borderId="0" xfId="0" applyFont="1" applyFill="1" applyAlignment="1">
      <alignment horizontal="left" vertical="center"/>
    </xf>
    <xf numFmtId="49" fontId="31" fillId="2" borderId="0" xfId="0" applyNumberFormat="1" applyFont="1" applyFill="1" applyAlignment="1">
      <alignment horizontal="left" vertical="center"/>
    </xf>
    <xf numFmtId="0" fontId="55" fillId="0" borderId="0" xfId="0" applyFont="1"/>
    <xf numFmtId="0" fontId="48" fillId="0" borderId="0" xfId="0" applyFont="1" applyAlignment="1">
      <alignment horizontal="left" vertical="top" wrapText="1"/>
    </xf>
    <xf numFmtId="0" fontId="44" fillId="0" borderId="0" xfId="0" applyFont="1" applyAlignment="1">
      <alignment horizontal="center" vertical="center" wrapText="1"/>
    </xf>
    <xf numFmtId="165" fontId="46" fillId="5" borderId="0" xfId="0" applyNumberFormat="1" applyFont="1" applyFill="1" applyAlignment="1">
      <alignment horizontal="center" vertical="center"/>
    </xf>
    <xf numFmtId="165" fontId="45" fillId="5" borderId="0" xfId="0" applyNumberFormat="1" applyFont="1" applyFill="1" applyAlignment="1">
      <alignment horizontal="center" vertical="center"/>
    </xf>
    <xf numFmtId="0" fontId="35" fillId="0" borderId="0" xfId="0" applyFont="1" applyAlignment="1">
      <alignment vertical="top"/>
    </xf>
    <xf numFmtId="0" fontId="33" fillId="0" borderId="0" xfId="0" applyFont="1" applyAlignment="1" applyProtection="1">
      <alignment horizontal="left"/>
      <protection locked="0"/>
    </xf>
    <xf numFmtId="0" fontId="38" fillId="0" borderId="0" xfId="0" applyFont="1" applyAlignment="1">
      <alignment horizontal="left" vertical="top" wrapText="1"/>
    </xf>
    <xf numFmtId="0" fontId="38" fillId="0" borderId="1" xfId="0" applyFont="1" applyBorder="1" applyAlignment="1">
      <alignment horizontal="left" vertical="center" wrapText="1"/>
    </xf>
    <xf numFmtId="0" fontId="38" fillId="0" borderId="1" xfId="0" applyFont="1" applyBorder="1" applyAlignment="1">
      <alignment horizontal="center" vertical="center" wrapText="1"/>
    </xf>
    <xf numFmtId="0" fontId="38" fillId="0" borderId="0" xfId="0" applyFont="1" applyAlignment="1">
      <alignment horizontal="center" vertical="center" wrapText="1"/>
    </xf>
    <xf numFmtId="164" fontId="35" fillId="5" borderId="2" xfId="0" applyNumberFormat="1" applyFont="1" applyFill="1" applyBorder="1" applyAlignment="1">
      <alignment horizontal="left" vertical="center"/>
    </xf>
    <xf numFmtId="0" fontId="34" fillId="0" borderId="2" xfId="0" applyFont="1" applyBorder="1"/>
    <xf numFmtId="165" fontId="34" fillId="5" borderId="2" xfId="0" applyNumberFormat="1" applyFont="1" applyFill="1" applyBorder="1" applyAlignment="1">
      <alignment horizontal="right" vertical="center"/>
    </xf>
    <xf numFmtId="165" fontId="34" fillId="5" borderId="0" xfId="0" applyNumberFormat="1" applyFont="1" applyFill="1" applyAlignment="1">
      <alignment horizontal="center" vertical="center"/>
    </xf>
    <xf numFmtId="165" fontId="35" fillId="5" borderId="0" xfId="0" applyNumberFormat="1" applyFont="1" applyFill="1" applyAlignment="1">
      <alignment horizontal="center" vertical="center"/>
    </xf>
    <xf numFmtId="164" fontId="35" fillId="5" borderId="0" xfId="0" applyNumberFormat="1" applyFont="1" applyFill="1" applyBorder="1" applyAlignment="1">
      <alignment horizontal="left" vertical="center"/>
    </xf>
    <xf numFmtId="0" fontId="34" fillId="0" borderId="0" xfId="0" applyFont="1" applyBorder="1"/>
    <xf numFmtId="165" fontId="34" fillId="5" borderId="0" xfId="0" applyNumberFormat="1" applyFont="1" applyFill="1" applyBorder="1" applyAlignment="1">
      <alignment horizontal="right" vertical="center"/>
    </xf>
    <xf numFmtId="164" fontId="35" fillId="5" borderId="0" xfId="0" applyNumberFormat="1" applyFont="1" applyFill="1" applyAlignment="1">
      <alignment horizontal="left" vertical="center"/>
    </xf>
    <xf numFmtId="164" fontId="35" fillId="5" borderId="5" xfId="0" applyNumberFormat="1" applyFont="1" applyFill="1" applyBorder="1" applyAlignment="1">
      <alignment horizontal="left" vertical="center"/>
    </xf>
    <xf numFmtId="165" fontId="35" fillId="5" borderId="0" xfId="0" applyNumberFormat="1" applyFont="1" applyFill="1" applyBorder="1" applyAlignment="1">
      <alignment horizontal="right" vertical="center"/>
    </xf>
    <xf numFmtId="165" fontId="34" fillId="5" borderId="0" xfId="0" applyNumberFormat="1" applyFont="1" applyFill="1" applyAlignment="1">
      <alignment horizontal="right" vertical="center"/>
    </xf>
    <xf numFmtId="165" fontId="35" fillId="5" borderId="3" xfId="0" applyNumberFormat="1" applyFont="1" applyFill="1" applyBorder="1" applyAlignment="1">
      <alignment horizontal="right" vertical="center"/>
    </xf>
    <xf numFmtId="165" fontId="35" fillId="5" borderId="0" xfId="0" applyNumberFormat="1" applyFont="1" applyFill="1" applyAlignment="1">
      <alignment horizontal="right" vertical="center"/>
    </xf>
    <xf numFmtId="165" fontId="35" fillId="5" borderId="5" xfId="0" applyNumberFormat="1" applyFont="1" applyFill="1" applyBorder="1" applyAlignment="1">
      <alignment horizontal="right" vertical="center"/>
    </xf>
    <xf numFmtId="0" fontId="34" fillId="0" borderId="0" xfId="0" applyFont="1"/>
    <xf numFmtId="164" fontId="35" fillId="5" borderId="4" xfId="0" applyNumberFormat="1" applyFont="1" applyFill="1" applyBorder="1" applyAlignment="1">
      <alignment horizontal="left" vertical="center"/>
    </xf>
    <xf numFmtId="165" fontId="35" fillId="5" borderId="4" xfId="0" applyNumberFormat="1" applyFont="1" applyFill="1" applyBorder="1" applyAlignment="1">
      <alignment horizontal="right" vertical="center"/>
    </xf>
    <xf numFmtId="0" fontId="34" fillId="0" borderId="0" xfId="0" applyFont="1" applyBorder="1" applyAlignment="1">
      <alignment horizontal="right"/>
    </xf>
    <xf numFmtId="165" fontId="34" fillId="5" borderId="5" xfId="0" applyNumberFormat="1" applyFont="1" applyFill="1" applyBorder="1" applyAlignment="1">
      <alignment horizontal="right" vertical="center"/>
    </xf>
    <xf numFmtId="0" fontId="34" fillId="0" borderId="5" xfId="0" applyFont="1" applyBorder="1" applyAlignment="1">
      <alignment horizontal="right"/>
    </xf>
    <xf numFmtId="0" fontId="67" fillId="0" borderId="0" xfId="1" applyFont="1" applyAlignment="1">
      <alignment horizontal="left"/>
    </xf>
    <xf numFmtId="0" fontId="67" fillId="0" borderId="0" xfId="1" applyFont="1" applyAlignment="1">
      <alignment horizontal="left" vertical="center"/>
    </xf>
    <xf numFmtId="0" fontId="38" fillId="0" borderId="0" xfId="1" applyFont="1" applyAlignment="1">
      <alignment horizontal="left" vertical="center"/>
    </xf>
    <xf numFmtId="0" fontId="9" fillId="0" borderId="0" xfId="1" applyFill="1"/>
    <xf numFmtId="0" fontId="9" fillId="3" borderId="0" xfId="1" applyFill="1" applyAlignment="1" applyProtection="1">
      <alignment vertical="center"/>
    </xf>
    <xf numFmtId="164" fontId="35" fillId="5" borderId="2" xfId="0" applyNumberFormat="1" applyFont="1" applyFill="1" applyBorder="1" applyAlignment="1" applyProtection="1">
      <alignment horizontal="left" vertical="center"/>
    </xf>
    <xf numFmtId="164" fontId="35" fillId="5" borderId="0" xfId="0" applyNumberFormat="1" applyFont="1" applyFill="1" applyBorder="1" applyAlignment="1" applyProtection="1">
      <alignment horizontal="left" vertical="center"/>
    </xf>
    <xf numFmtId="0" fontId="34" fillId="0" borderId="0" xfId="0" applyFont="1"/>
    <xf numFmtId="164" fontId="35" fillId="5" borderId="2" xfId="0" applyNumberFormat="1" applyFont="1" applyFill="1" applyBorder="1" applyAlignment="1">
      <alignment horizontal="left" vertical="center"/>
    </xf>
    <xf numFmtId="164" fontId="35" fillId="5" borderId="0" xfId="0" applyNumberFormat="1" applyFont="1" applyFill="1" applyAlignment="1">
      <alignment horizontal="left" vertical="center"/>
    </xf>
    <xf numFmtId="164" fontId="35" fillId="5" borderId="5" xfId="0" applyNumberFormat="1" applyFont="1" applyFill="1" applyBorder="1" applyAlignment="1">
      <alignment horizontal="left" vertical="center"/>
    </xf>
    <xf numFmtId="0" fontId="34" fillId="0" borderId="0" xfId="0" applyFont="1" applyAlignment="1">
      <alignment vertical="top"/>
    </xf>
    <xf numFmtId="0" fontId="34" fillId="0" borderId="0" xfId="0" applyFont="1"/>
    <xf numFmtId="164" fontId="35" fillId="5" borderId="2" xfId="0" applyNumberFormat="1" applyFont="1" applyFill="1" applyBorder="1" applyAlignment="1">
      <alignment horizontal="left" vertical="center"/>
    </xf>
    <xf numFmtId="164" fontId="35" fillId="5" borderId="0" xfId="0" applyNumberFormat="1" applyFont="1" applyFill="1" applyAlignment="1">
      <alignment horizontal="left" vertical="center"/>
    </xf>
    <xf numFmtId="164" fontId="35" fillId="5" borderId="5" xfId="0" applyNumberFormat="1" applyFont="1" applyFill="1" applyBorder="1" applyAlignment="1">
      <alignment horizontal="left" vertical="center"/>
    </xf>
    <xf numFmtId="0" fontId="26" fillId="0" borderId="0" xfId="0" applyFont="1"/>
    <xf numFmtId="165" fontId="34" fillId="0" borderId="0" xfId="0" applyNumberFormat="1" applyFont="1" applyProtection="1"/>
    <xf numFmtId="165" fontId="34" fillId="5" borderId="0" xfId="0" applyNumberFormat="1" applyFont="1" applyFill="1" applyAlignment="1">
      <alignment vertical="center"/>
    </xf>
    <xf numFmtId="165" fontId="35" fillId="5" borderId="3" xfId="0" applyNumberFormat="1" applyFont="1" applyFill="1" applyBorder="1" applyAlignment="1">
      <alignment vertical="center"/>
    </xf>
    <xf numFmtId="165" fontId="34" fillId="5" borderId="0" xfId="0" applyNumberFormat="1" applyFont="1" applyFill="1" applyBorder="1" applyAlignment="1">
      <alignment vertical="center"/>
    </xf>
    <xf numFmtId="165" fontId="34" fillId="0" borderId="0" xfId="0" applyNumberFormat="1" applyFont="1" applyBorder="1"/>
    <xf numFmtId="165" fontId="35" fillId="5" borderId="5" xfId="0" applyNumberFormat="1" applyFont="1" applyFill="1" applyBorder="1" applyAlignment="1">
      <alignment vertical="center"/>
    </xf>
    <xf numFmtId="165" fontId="35" fillId="5" borderId="0" xfId="0" applyNumberFormat="1" applyFont="1" applyFill="1" applyAlignment="1">
      <alignment vertical="center"/>
    </xf>
    <xf numFmtId="165" fontId="35" fillId="5" borderId="4" xfId="0" applyNumberFormat="1" applyFont="1" applyFill="1" applyBorder="1" applyAlignment="1">
      <alignment vertical="center"/>
    </xf>
    <xf numFmtId="165" fontId="35" fillId="5" borderId="2" xfId="0" applyNumberFormat="1" applyFont="1" applyFill="1" applyBorder="1" applyAlignment="1">
      <alignment vertical="center"/>
    </xf>
    <xf numFmtId="165" fontId="35" fillId="5" borderId="0" xfId="0" applyNumberFormat="1" applyFont="1" applyFill="1" applyBorder="1" applyAlignment="1">
      <alignment vertical="center"/>
    </xf>
    <xf numFmtId="165" fontId="34" fillId="5" borderId="2" xfId="0" applyNumberFormat="1" applyFont="1" applyFill="1" applyBorder="1" applyAlignment="1">
      <alignment vertical="center"/>
    </xf>
    <xf numFmtId="165" fontId="34" fillId="0" borderId="5" xfId="0" applyNumberFormat="1" applyFont="1" applyBorder="1"/>
    <xf numFmtId="0" fontId="42" fillId="0" borderId="0" xfId="0" applyFont="1" applyBorder="1" applyAlignment="1">
      <alignment vertical="top"/>
    </xf>
    <xf numFmtId="0" fontId="65" fillId="0" borderId="0" xfId="0" applyNumberFormat="1" applyFont="1" applyFill="1" applyBorder="1" applyAlignment="1" applyProtection="1">
      <alignment horizontal="left"/>
      <protection locked="0"/>
    </xf>
    <xf numFmtId="0" fontId="44" fillId="0" borderId="2" xfId="0" applyFont="1" applyFill="1" applyBorder="1" applyAlignment="1">
      <alignment horizontal="left" vertical="center" wrapText="1"/>
    </xf>
    <xf numFmtId="0" fontId="44" fillId="0" borderId="17" xfId="0" applyFont="1" applyFill="1" applyBorder="1" applyAlignment="1">
      <alignment horizontal="center" vertical="center" wrapText="1"/>
    </xf>
    <xf numFmtId="0" fontId="26" fillId="0" borderId="0" xfId="0" applyFont="1" applyAlignment="1" applyProtection="1">
      <alignment wrapText="1"/>
    </xf>
    <xf numFmtId="164" fontId="46" fillId="5" borderId="13" xfId="0" applyNumberFormat="1" applyFont="1" applyFill="1" applyBorder="1" applyAlignment="1" applyProtection="1">
      <alignment horizontal="left" vertical="center" wrapText="1"/>
    </xf>
    <xf numFmtId="164" fontId="46" fillId="5" borderId="0" xfId="0" applyNumberFormat="1" applyFont="1" applyFill="1" applyBorder="1" applyAlignment="1" applyProtection="1">
      <alignment horizontal="left" vertical="center" wrapText="1"/>
    </xf>
    <xf numFmtId="164" fontId="46" fillId="5" borderId="14" xfId="0" applyNumberFormat="1" applyFont="1" applyFill="1" applyBorder="1" applyAlignment="1" applyProtection="1">
      <alignment horizontal="left" vertical="center" wrapText="1"/>
    </xf>
    <xf numFmtId="164" fontId="46" fillId="5" borderId="12" xfId="0" applyNumberFormat="1" applyFont="1" applyFill="1" applyBorder="1" applyAlignment="1" applyProtection="1">
      <alignment horizontal="left" vertical="center" wrapText="1"/>
    </xf>
    <xf numFmtId="164" fontId="46" fillId="5" borderId="15" xfId="0" applyNumberFormat="1" applyFont="1" applyFill="1" applyBorder="1" applyAlignment="1" applyProtection="1">
      <alignment horizontal="left" vertical="center" wrapText="1"/>
    </xf>
    <xf numFmtId="164" fontId="46" fillId="5" borderId="6" xfId="0" applyNumberFormat="1" applyFont="1" applyFill="1" applyBorder="1" applyAlignment="1" applyProtection="1">
      <alignment horizontal="left" vertical="center" wrapText="1"/>
    </xf>
    <xf numFmtId="0" fontId="26" fillId="0" borderId="12" xfId="0" applyFont="1" applyBorder="1" applyAlignment="1">
      <alignment horizontal="left" vertical="center" wrapText="1"/>
    </xf>
    <xf numFmtId="164" fontId="46" fillId="5" borderId="10" xfId="0" applyNumberFormat="1" applyFont="1" applyFill="1" applyBorder="1" applyAlignment="1" applyProtection="1">
      <alignment horizontal="left" vertical="center" wrapText="1"/>
    </xf>
    <xf numFmtId="164" fontId="46" fillId="5" borderId="16" xfId="0" applyNumberFormat="1" applyFont="1" applyFill="1" applyBorder="1" applyAlignment="1" applyProtection="1">
      <alignment horizontal="left" vertical="center" wrapText="1"/>
    </xf>
    <xf numFmtId="164" fontId="46" fillId="5" borderId="9" xfId="0" applyNumberFormat="1" applyFont="1" applyFill="1" applyBorder="1" applyAlignment="1" applyProtection="1">
      <alignment horizontal="left" vertical="center" wrapText="1"/>
    </xf>
    <xf numFmtId="0" fontId="26" fillId="0" borderId="0" xfId="0" applyFont="1" applyAlignment="1" applyProtection="1">
      <alignment vertical="top" wrapText="1"/>
    </xf>
    <xf numFmtId="164" fontId="46" fillId="5" borderId="9" xfId="0" applyNumberFormat="1" applyFont="1" applyFill="1" applyBorder="1" applyAlignment="1" applyProtection="1">
      <alignment horizontal="left" vertical="top" wrapText="1"/>
    </xf>
    <xf numFmtId="0" fontId="26" fillId="0" borderId="0" xfId="0" applyFont="1" applyAlignment="1" applyProtection="1">
      <alignment vertical="center" wrapText="1"/>
    </xf>
    <xf numFmtId="0" fontId="46" fillId="0" borderId="13" xfId="0" applyFont="1" applyBorder="1" applyAlignment="1">
      <alignment vertical="center"/>
    </xf>
    <xf numFmtId="164" fontId="46" fillId="5" borderId="12" xfId="0" applyNumberFormat="1" applyFont="1" applyFill="1" applyBorder="1" applyAlignment="1" applyProtection="1">
      <alignment vertical="top" wrapText="1"/>
    </xf>
    <xf numFmtId="0" fontId="46" fillId="0" borderId="12" xfId="0" applyFont="1" applyBorder="1" applyAlignment="1">
      <alignment horizontal="left" vertical="center" wrapText="1"/>
    </xf>
    <xf numFmtId="164" fontId="46" fillId="5" borderId="0" xfId="0" applyNumberFormat="1" applyFont="1" applyFill="1" applyBorder="1" applyAlignment="1" applyProtection="1">
      <alignment vertical="top" wrapText="1"/>
    </xf>
    <xf numFmtId="0" fontId="46" fillId="0" borderId="0" xfId="0" applyFont="1" applyAlignment="1">
      <alignment vertical="center"/>
    </xf>
    <xf numFmtId="164" fontId="45" fillId="5" borderId="0" xfId="0" applyNumberFormat="1" applyFont="1" applyFill="1" applyBorder="1" applyAlignment="1" applyProtection="1">
      <alignment horizontal="left" vertical="center"/>
    </xf>
    <xf numFmtId="0" fontId="42" fillId="0" borderId="0" xfId="0" applyFont="1" applyBorder="1" applyAlignment="1">
      <alignment horizontal="left" vertical="center"/>
    </xf>
    <xf numFmtId="164" fontId="46" fillId="5" borderId="7" xfId="0" applyNumberFormat="1" applyFont="1" applyFill="1" applyBorder="1" applyAlignment="1" applyProtection="1">
      <alignment horizontal="left" vertical="center" wrapText="1"/>
    </xf>
    <xf numFmtId="164" fontId="46" fillId="7" borderId="11" xfId="0" applyNumberFormat="1" applyFont="1" applyFill="1" applyBorder="1" applyAlignment="1" applyProtection="1">
      <alignment horizontal="left" vertical="center" wrapText="1"/>
    </xf>
    <xf numFmtId="0" fontId="46" fillId="3" borderId="11" xfId="0" applyFont="1" applyFill="1" applyBorder="1" applyAlignment="1">
      <alignment horizontal="left" vertical="center" wrapText="1"/>
    </xf>
    <xf numFmtId="0" fontId="46" fillId="3" borderId="11" xfId="0" applyFont="1" applyFill="1" applyBorder="1" applyAlignment="1">
      <alignment horizontal="left" vertical="top" wrapText="1"/>
    </xf>
    <xf numFmtId="164" fontId="46" fillId="7" borderId="9" xfId="0" applyNumberFormat="1" applyFont="1" applyFill="1" applyBorder="1" applyAlignment="1" applyProtection="1">
      <alignment horizontal="left" vertical="center" wrapText="1"/>
    </xf>
    <xf numFmtId="164" fontId="46" fillId="7" borderId="0" xfId="0" applyNumberFormat="1" applyFont="1" applyFill="1" applyBorder="1" applyAlignment="1" applyProtection="1">
      <alignment horizontal="left" vertical="center" wrapText="1"/>
    </xf>
    <xf numFmtId="164" fontId="46" fillId="7" borderId="11" xfId="0" applyNumberFormat="1" applyFont="1" applyFill="1" applyBorder="1" applyAlignment="1" applyProtection="1">
      <alignment vertical="top" wrapText="1"/>
    </xf>
    <xf numFmtId="164" fontId="46" fillId="7" borderId="9" xfId="0" applyNumberFormat="1" applyFont="1" applyFill="1" applyBorder="1" applyAlignment="1" applyProtection="1">
      <alignment horizontal="left" vertical="top" wrapText="1"/>
    </xf>
    <xf numFmtId="0" fontId="8" fillId="0" borderId="13" xfId="0" applyFont="1" applyBorder="1" applyAlignment="1" applyProtection="1">
      <alignment horizontal="left" vertical="center" wrapText="1"/>
    </xf>
    <xf numFmtId="0" fontId="8" fillId="0" borderId="13" xfId="0" applyFont="1" applyBorder="1" applyAlignment="1" applyProtection="1">
      <alignment vertical="center" wrapText="1"/>
    </xf>
    <xf numFmtId="0" fontId="8" fillId="0" borderId="14" xfId="0" applyFont="1" applyBorder="1" applyAlignment="1" applyProtection="1">
      <alignment vertical="center" wrapText="1"/>
    </xf>
    <xf numFmtId="0" fontId="8" fillId="0" borderId="15" xfId="0" applyFont="1" applyBorder="1" applyAlignment="1" applyProtection="1">
      <alignment vertical="center" wrapText="1"/>
    </xf>
    <xf numFmtId="0" fontId="8" fillId="0" borderId="6" xfId="0" applyFont="1" applyBorder="1" applyAlignment="1" applyProtection="1">
      <alignment vertical="center" wrapText="1"/>
    </xf>
    <xf numFmtId="0" fontId="8" fillId="0" borderId="7" xfId="0" applyFont="1" applyBorder="1" applyAlignment="1" applyProtection="1">
      <alignment vertical="center" wrapText="1"/>
    </xf>
    <xf numFmtId="0" fontId="8" fillId="0" borderId="9" xfId="0" applyFont="1" applyBorder="1" applyAlignment="1" applyProtection="1">
      <alignment vertical="center" wrapText="1"/>
    </xf>
    <xf numFmtId="164" fontId="46" fillId="5" borderId="0" xfId="0" applyNumberFormat="1" applyFont="1" applyFill="1" applyBorder="1" applyAlignment="1" applyProtection="1">
      <alignment wrapText="1"/>
    </xf>
    <xf numFmtId="0" fontId="8" fillId="0" borderId="0" xfId="0" applyFont="1" applyAlignment="1" applyProtection="1">
      <alignment vertical="center" wrapText="1"/>
    </xf>
    <xf numFmtId="0" fontId="34" fillId="0" borderId="0" xfId="0" applyFont="1" applyAlignment="1">
      <alignment vertical="center"/>
    </xf>
    <xf numFmtId="0" fontId="35" fillId="0" borderId="0" xfId="0" applyFont="1" applyAlignment="1">
      <alignment horizontal="left" vertical="center"/>
    </xf>
    <xf numFmtId="164" fontId="35" fillId="5" borderId="2" xfId="0" applyNumberFormat="1" applyFont="1" applyFill="1" applyBorder="1" applyAlignment="1" applyProtection="1">
      <alignment horizontal="left" vertical="center"/>
    </xf>
    <xf numFmtId="164" fontId="35" fillId="5" borderId="0" xfId="0" applyNumberFormat="1" applyFont="1" applyFill="1" applyBorder="1" applyAlignment="1" applyProtection="1">
      <alignment horizontal="left" vertical="center"/>
    </xf>
    <xf numFmtId="164" fontId="35" fillId="5" borderId="5" xfId="0" applyNumberFormat="1" applyFont="1" applyFill="1" applyBorder="1" applyAlignment="1" applyProtection="1">
      <alignment horizontal="left" vertical="center"/>
    </xf>
    <xf numFmtId="0" fontId="35" fillId="0" borderId="0" xfId="0" applyFont="1" applyAlignment="1">
      <alignment vertical="center"/>
    </xf>
    <xf numFmtId="0" fontId="6" fillId="0" borderId="0" xfId="0" applyFont="1" applyAlignment="1">
      <alignment vertical="center"/>
    </xf>
    <xf numFmtId="0" fontId="26" fillId="8" borderId="0" xfId="0" applyFont="1" applyFill="1"/>
    <xf numFmtId="165" fontId="34" fillId="5" borderId="3" xfId="0" applyNumberFormat="1" applyFont="1" applyFill="1" applyBorder="1" applyAlignment="1" applyProtection="1">
      <alignment horizontal="right" vertical="center"/>
    </xf>
    <xf numFmtId="0" fontId="61" fillId="0" borderId="0" xfId="0" applyFont="1" applyAlignment="1" applyProtection="1">
      <alignment vertical="top"/>
    </xf>
    <xf numFmtId="164" fontId="34" fillId="0" borderId="2" xfId="0" applyNumberFormat="1" applyFont="1" applyBorder="1" applyAlignment="1">
      <alignment horizontal="right" vertical="center"/>
    </xf>
    <xf numFmtId="164" fontId="34" fillId="0" borderId="5" xfId="0" applyNumberFormat="1" applyFont="1" applyBorder="1" applyAlignment="1">
      <alignment horizontal="right" vertical="center"/>
    </xf>
    <xf numFmtId="164" fontId="35" fillId="5" borderId="3" xfId="0" applyNumberFormat="1" applyFont="1" applyFill="1" applyBorder="1" applyAlignment="1" applyProtection="1">
      <alignment horizontal="right" vertical="center"/>
    </xf>
    <xf numFmtId="0" fontId="34" fillId="0" borderId="3" xfId="0" applyFont="1" applyBorder="1" applyProtection="1"/>
    <xf numFmtId="0" fontId="26" fillId="0" borderId="5" xfId="0" applyFont="1" applyBorder="1" applyProtection="1"/>
    <xf numFmtId="0" fontId="26" fillId="0" borderId="0" xfId="0" applyFont="1" applyBorder="1" applyProtection="1"/>
    <xf numFmtId="0" fontId="26" fillId="0" borderId="3" xfId="0" applyFont="1" applyBorder="1" applyProtection="1"/>
    <xf numFmtId="165" fontId="34" fillId="0" borderId="5" xfId="0" applyNumberFormat="1" applyFont="1" applyBorder="1" applyAlignment="1" applyProtection="1">
      <alignment horizontal="right"/>
    </xf>
    <xf numFmtId="165" fontId="34" fillId="0" borderId="5" xfId="0" applyNumberFormat="1" applyFont="1" applyBorder="1" applyAlignment="1" applyProtection="1">
      <alignment horizontal="right" vertical="center"/>
    </xf>
    <xf numFmtId="165" fontId="60" fillId="0" borderId="5" xfId="2" applyNumberFormat="1" applyFont="1" applyFill="1" applyBorder="1" applyAlignment="1">
      <alignment horizontal="right" vertical="center" wrapText="1"/>
    </xf>
    <xf numFmtId="165" fontId="60" fillId="3" borderId="5" xfId="2" applyNumberFormat="1" applyFont="1" applyFill="1" applyBorder="1" applyAlignment="1">
      <alignment horizontal="right" vertical="center" wrapText="1"/>
    </xf>
    <xf numFmtId="165" fontId="35" fillId="7" borderId="3" xfId="0" applyNumberFormat="1" applyFont="1" applyFill="1" applyBorder="1" applyAlignment="1" applyProtection="1">
      <alignment horizontal="right" vertical="center"/>
    </xf>
    <xf numFmtId="3" fontId="34" fillId="0" borderId="0" xfId="0" applyNumberFormat="1" applyFont="1" applyAlignment="1">
      <alignment horizontal="right" vertical="center"/>
    </xf>
    <xf numFmtId="3" fontId="35" fillId="5" borderId="3" xfId="0" applyNumberFormat="1" applyFont="1" applyFill="1" applyBorder="1" applyAlignment="1" applyProtection="1">
      <alignment horizontal="right" vertical="center"/>
    </xf>
    <xf numFmtId="3" fontId="35" fillId="5" borderId="5" xfId="0" applyNumberFormat="1" applyFont="1" applyFill="1" applyBorder="1" applyAlignment="1" applyProtection="1">
      <alignment horizontal="right" vertical="center"/>
    </xf>
    <xf numFmtId="3" fontId="35" fillId="5" borderId="0" xfId="0" applyNumberFormat="1" applyFont="1" applyFill="1" applyBorder="1" applyAlignment="1" applyProtection="1">
      <alignment horizontal="right" vertical="center"/>
    </xf>
    <xf numFmtId="3" fontId="35" fillId="5" borderId="4" xfId="0" applyNumberFormat="1" applyFont="1" applyFill="1" applyBorder="1" applyAlignment="1" applyProtection="1">
      <alignment horizontal="right" vertical="center"/>
    </xf>
    <xf numFmtId="3" fontId="34" fillId="0" borderId="2" xfId="0" applyNumberFormat="1" applyFont="1" applyBorder="1" applyProtection="1"/>
    <xf numFmtId="3" fontId="34" fillId="5" borderId="0" xfId="0" applyNumberFormat="1" applyFont="1" applyFill="1" applyBorder="1" applyAlignment="1" applyProtection="1">
      <alignment horizontal="right" vertical="center"/>
    </xf>
    <xf numFmtId="3" fontId="34" fillId="0" borderId="5" xfId="0" applyNumberFormat="1" applyFont="1" applyBorder="1" applyProtection="1"/>
    <xf numFmtId="3" fontId="34" fillId="0" borderId="0" xfId="0" applyNumberFormat="1" applyFont="1" applyBorder="1" applyProtection="1"/>
    <xf numFmtId="3" fontId="34" fillId="0" borderId="0" xfId="0" applyNumberFormat="1" applyFont="1" applyProtection="1"/>
    <xf numFmtId="0" fontId="34" fillId="0" borderId="0" xfId="0" applyFont="1" applyAlignment="1">
      <alignment vertical="center"/>
    </xf>
    <xf numFmtId="0" fontId="34" fillId="2" borderId="0" xfId="0" applyFont="1" applyFill="1" applyBorder="1" applyAlignment="1">
      <alignment vertical="center" wrapText="1"/>
    </xf>
    <xf numFmtId="164" fontId="35" fillId="5" borderId="0" xfId="0" applyNumberFormat="1" applyFont="1" applyFill="1" applyBorder="1" applyAlignment="1" applyProtection="1">
      <alignment horizontal="left" vertical="center"/>
    </xf>
    <xf numFmtId="164" fontId="35" fillId="5" borderId="5" xfId="0" applyNumberFormat="1" applyFont="1" applyFill="1" applyBorder="1" applyAlignment="1" applyProtection="1">
      <alignment horizontal="left" vertical="center"/>
    </xf>
    <xf numFmtId="164" fontId="35" fillId="5" borderId="5" xfId="0" applyNumberFormat="1" applyFont="1" applyFill="1" applyBorder="1" applyAlignment="1">
      <alignment horizontal="left" vertical="center"/>
    </xf>
    <xf numFmtId="0" fontId="34" fillId="0" borderId="0" xfId="0" applyFont="1" applyAlignment="1" applyProtection="1"/>
    <xf numFmtId="0" fontId="34" fillId="0" borderId="5" xfId="0" applyFont="1" applyBorder="1" applyAlignment="1" applyProtection="1"/>
    <xf numFmtId="0" fontId="34" fillId="0" borderId="0" xfId="0" applyFont="1" applyBorder="1" applyAlignment="1" applyProtection="1"/>
    <xf numFmtId="165" fontId="60" fillId="0" borderId="5" xfId="7" applyNumberFormat="1" applyFont="1" applyFill="1" applyBorder="1" applyAlignment="1">
      <alignment wrapText="1"/>
    </xf>
    <xf numFmtId="165" fontId="60" fillId="0" borderId="5" xfId="7" applyNumberFormat="1" applyFont="1" applyFill="1" applyBorder="1" applyAlignment="1">
      <alignment horizontal="right" wrapText="1"/>
    </xf>
    <xf numFmtId="165" fontId="60" fillId="3" borderId="5" xfId="7" applyNumberFormat="1" applyFont="1" applyFill="1" applyBorder="1" applyAlignment="1">
      <alignment horizontal="right" wrapText="1"/>
    </xf>
    <xf numFmtId="0" fontId="34" fillId="0" borderId="5" xfId="0" applyFont="1" applyBorder="1"/>
    <xf numFmtId="164" fontId="35" fillId="5" borderId="3" xfId="0" applyNumberFormat="1" applyFont="1" applyFill="1" applyBorder="1" applyAlignment="1">
      <alignment horizontal="left" vertical="center"/>
    </xf>
    <xf numFmtId="0" fontId="26" fillId="0" borderId="5" xfId="0" applyFont="1" applyBorder="1"/>
    <xf numFmtId="0" fontId="26" fillId="0" borderId="0" xfId="0" applyFont="1" applyBorder="1"/>
    <xf numFmtId="0" fontId="26" fillId="0" borderId="3" xfId="0" applyFont="1" applyBorder="1"/>
    <xf numFmtId="0" fontId="35" fillId="5" borderId="0" xfId="0" applyNumberFormat="1" applyFont="1" applyFill="1" applyBorder="1" applyAlignment="1" applyProtection="1">
      <alignment horizontal="right" vertical="center"/>
    </xf>
    <xf numFmtId="164" fontId="34" fillId="5" borderId="5" xfId="0" applyNumberFormat="1" applyFont="1" applyFill="1" applyBorder="1" applyAlignment="1" applyProtection="1">
      <alignment horizontal="right" vertical="center"/>
    </xf>
    <xf numFmtId="164" fontId="35" fillId="5" borderId="0" xfId="0" applyNumberFormat="1" applyFont="1" applyFill="1" applyBorder="1" applyAlignment="1" applyProtection="1">
      <alignment horizontal="left" vertical="center"/>
    </xf>
    <xf numFmtId="164" fontId="35" fillId="5" borderId="5" xfId="0" applyNumberFormat="1" applyFont="1" applyFill="1" applyBorder="1" applyAlignment="1" applyProtection="1">
      <alignment horizontal="left" vertical="center"/>
    </xf>
    <xf numFmtId="164" fontId="35" fillId="5" borderId="2" xfId="0" applyNumberFormat="1" applyFont="1" applyFill="1" applyBorder="1" applyAlignment="1" applyProtection="1">
      <alignment horizontal="left" vertical="center"/>
    </xf>
    <xf numFmtId="164" fontId="35" fillId="5" borderId="0" xfId="0" applyNumberFormat="1" applyFont="1" applyFill="1" applyBorder="1" applyAlignment="1" applyProtection="1">
      <alignment horizontal="left" vertical="center"/>
    </xf>
    <xf numFmtId="164" fontId="35" fillId="5" borderId="5" xfId="0" applyNumberFormat="1" applyFont="1" applyFill="1" applyBorder="1" applyAlignment="1" applyProtection="1">
      <alignment horizontal="left" vertical="center"/>
    </xf>
    <xf numFmtId="165" fontId="34" fillId="0" borderId="2" xfId="0" applyNumberFormat="1" applyFont="1" applyBorder="1" applyAlignment="1" applyProtection="1">
      <alignment horizontal="right"/>
    </xf>
    <xf numFmtId="0" fontId="30" fillId="2" borderId="0" xfId="0" applyFont="1" applyFill="1" applyBorder="1" applyAlignment="1">
      <alignment horizontal="left" vertical="center" wrapText="1"/>
    </xf>
    <xf numFmtId="0" fontId="4" fillId="2" borderId="0" xfId="0" applyFont="1" applyFill="1" applyBorder="1" applyAlignment="1">
      <alignment vertical="center" wrapText="1"/>
    </xf>
    <xf numFmtId="0" fontId="34" fillId="2" borderId="0" xfId="0" applyFont="1" applyFill="1" applyAlignment="1">
      <alignment vertical="center" wrapText="1"/>
    </xf>
    <xf numFmtId="0" fontId="34" fillId="0" borderId="0" xfId="0" applyFont="1" applyAlignment="1">
      <alignment vertical="center"/>
    </xf>
    <xf numFmtId="0" fontId="34" fillId="2" borderId="0" xfId="0" applyFont="1" applyFill="1" applyBorder="1" applyAlignment="1">
      <alignment vertical="center" wrapText="1"/>
    </xf>
    <xf numFmtId="0" fontId="34" fillId="3" borderId="0" xfId="0" applyFont="1" applyFill="1" applyAlignment="1">
      <alignment vertical="center" wrapText="1"/>
    </xf>
    <xf numFmtId="0" fontId="34" fillId="0" borderId="0" xfId="0" applyFont="1" applyAlignment="1">
      <alignment vertical="center" wrapText="1"/>
    </xf>
    <xf numFmtId="0" fontId="33" fillId="2" borderId="0" xfId="0" applyNumberFormat="1" applyFont="1" applyFill="1" applyBorder="1" applyAlignment="1">
      <alignment horizontal="left" vertical="center"/>
    </xf>
    <xf numFmtId="0" fontId="34" fillId="2" borderId="0" xfId="0" applyFont="1" applyFill="1" applyBorder="1" applyAlignment="1">
      <alignment vertical="top" wrapText="1"/>
    </xf>
    <xf numFmtId="0" fontId="34" fillId="0" borderId="0" xfId="0" applyFont="1" applyAlignment="1">
      <alignment vertical="top"/>
    </xf>
    <xf numFmtId="0" fontId="34" fillId="2" borderId="0" xfId="0" applyFont="1" applyFill="1" applyBorder="1" applyAlignment="1">
      <alignment horizontal="left" vertical="top" wrapText="1"/>
    </xf>
    <xf numFmtId="0" fontId="35" fillId="0" borderId="5" xfId="0" applyFont="1" applyBorder="1" applyAlignment="1">
      <alignment horizontal="left" vertical="top"/>
    </xf>
    <xf numFmtId="0" fontId="35" fillId="0" borderId="0" xfId="0" applyFont="1" applyBorder="1" applyAlignment="1">
      <alignment horizontal="left" vertical="top"/>
    </xf>
    <xf numFmtId="0" fontId="34" fillId="0" borderId="3" xfId="0" applyFont="1" applyBorder="1" applyAlignment="1">
      <alignment horizontal="left" vertical="top"/>
    </xf>
    <xf numFmtId="0" fontId="34" fillId="0" borderId="4" xfId="0" applyFont="1" applyBorder="1" applyAlignment="1">
      <alignment vertical="top"/>
    </xf>
    <xf numFmtId="164" fontId="35" fillId="5" borderId="2" xfId="0" applyNumberFormat="1" applyFont="1" applyFill="1" applyBorder="1" applyAlignment="1" applyProtection="1">
      <alignment horizontal="left" vertical="top"/>
    </xf>
    <xf numFmtId="164" fontId="35" fillId="5" borderId="0" xfId="0" applyNumberFormat="1" applyFont="1" applyFill="1" applyBorder="1" applyAlignment="1" applyProtection="1">
      <alignment horizontal="left" vertical="top"/>
    </xf>
    <xf numFmtId="164" fontId="35" fillId="5" borderId="5" xfId="0" applyNumberFormat="1" applyFont="1" applyFill="1" applyBorder="1" applyAlignment="1" applyProtection="1">
      <alignment horizontal="left" vertical="top"/>
    </xf>
    <xf numFmtId="0" fontId="35" fillId="0" borderId="3" xfId="0" applyFont="1" applyBorder="1" applyAlignment="1">
      <alignment horizontal="left" vertical="top"/>
    </xf>
    <xf numFmtId="0" fontId="34" fillId="0" borderId="0" xfId="0" applyFont="1" applyBorder="1" applyAlignment="1">
      <alignment horizontal="left" vertical="center" wrapText="1"/>
    </xf>
    <xf numFmtId="0" fontId="34" fillId="0" borderId="0" xfId="0" applyFont="1" applyBorder="1" applyAlignment="1">
      <alignment horizontal="left" vertical="top"/>
    </xf>
    <xf numFmtId="0" fontId="34" fillId="0" borderId="0" xfId="0" applyFont="1" applyAlignment="1">
      <alignment horizontal="left" vertical="top"/>
    </xf>
    <xf numFmtId="0" fontId="34" fillId="0" borderId="4" xfId="0" applyFont="1" applyBorder="1" applyAlignment="1">
      <alignment horizontal="left" vertical="top"/>
    </xf>
    <xf numFmtId="0" fontId="34" fillId="0" borderId="0" xfId="0" applyFont="1" applyBorder="1" applyAlignment="1">
      <alignment horizontal="left" wrapText="1"/>
    </xf>
    <xf numFmtId="0" fontId="34" fillId="0" borderId="0" xfId="0" applyFont="1" applyBorder="1" applyAlignment="1">
      <alignment horizontal="left" vertical="top" wrapText="1"/>
    </xf>
    <xf numFmtId="164" fontId="35" fillId="5" borderId="3" xfId="0" applyNumberFormat="1" applyFont="1" applyFill="1" applyBorder="1" applyAlignment="1" applyProtection="1">
      <alignment horizontal="left" vertical="top"/>
    </xf>
    <xf numFmtId="0" fontId="34" fillId="0" borderId="0" xfId="0" applyFont="1" applyBorder="1" applyAlignment="1">
      <alignment vertical="top"/>
    </xf>
    <xf numFmtId="0" fontId="62" fillId="0" borderId="5" xfId="0" applyFont="1" applyBorder="1" applyAlignment="1">
      <alignment horizontal="left" vertical="top"/>
    </xf>
    <xf numFmtId="0" fontId="62" fillId="0" borderId="0" xfId="0" applyFont="1" applyBorder="1" applyAlignment="1">
      <alignment horizontal="left" vertical="top"/>
    </xf>
    <xf numFmtId="0" fontId="61" fillId="0" borderId="3" xfId="0" applyFont="1" applyBorder="1" applyAlignment="1">
      <alignment horizontal="left" vertical="top"/>
    </xf>
    <xf numFmtId="0" fontId="61" fillId="0" borderId="0" xfId="0" applyFont="1" applyAlignment="1">
      <alignment vertical="top"/>
    </xf>
    <xf numFmtId="0" fontId="61" fillId="0" borderId="4" xfId="0" applyFont="1" applyBorder="1" applyAlignment="1">
      <alignment vertical="top"/>
    </xf>
    <xf numFmtId="164" fontId="62" fillId="5" borderId="2" xfId="0" applyNumberFormat="1" applyFont="1" applyFill="1" applyBorder="1" applyAlignment="1" applyProtection="1">
      <alignment horizontal="left" vertical="top"/>
    </xf>
    <xf numFmtId="164" fontId="62" fillId="5" borderId="0" xfId="0" applyNumberFormat="1" applyFont="1" applyFill="1" applyBorder="1" applyAlignment="1" applyProtection="1">
      <alignment horizontal="left" vertical="top"/>
    </xf>
    <xf numFmtId="164" fontId="62" fillId="5" borderId="5" xfId="0" applyNumberFormat="1" applyFont="1" applyFill="1" applyBorder="1" applyAlignment="1" applyProtection="1">
      <alignment horizontal="left" vertical="top"/>
    </xf>
    <xf numFmtId="0" fontId="62" fillId="0" borderId="3" xfId="0" applyFont="1" applyBorder="1" applyAlignment="1">
      <alignment horizontal="left" vertical="top"/>
    </xf>
    <xf numFmtId="0" fontId="35" fillId="0" borderId="5" xfId="0" applyFont="1" applyBorder="1" applyAlignment="1">
      <alignment horizontal="left" vertical="center"/>
    </xf>
    <xf numFmtId="0" fontId="35" fillId="0" borderId="0" xfId="0" applyFont="1" applyBorder="1" applyAlignment="1">
      <alignment horizontal="left" vertical="center"/>
    </xf>
    <xf numFmtId="0" fontId="34" fillId="0" borderId="3" xfId="0" applyFont="1" applyBorder="1" applyAlignment="1">
      <alignment horizontal="left" vertical="center"/>
    </xf>
    <xf numFmtId="0" fontId="34" fillId="0" borderId="0" xfId="0" applyFont="1" applyAlignment="1"/>
    <xf numFmtId="0" fontId="34" fillId="0" borderId="4" xfId="0" applyFont="1" applyBorder="1" applyAlignment="1"/>
    <xf numFmtId="164" fontId="35" fillId="5" borderId="2" xfId="0" applyNumberFormat="1" applyFont="1" applyFill="1" applyBorder="1" applyAlignment="1" applyProtection="1">
      <alignment horizontal="left" vertical="center"/>
    </xf>
    <xf numFmtId="164" fontId="35" fillId="5" borderId="0" xfId="0" applyNumberFormat="1" applyFont="1" applyFill="1" applyBorder="1" applyAlignment="1" applyProtection="1">
      <alignment horizontal="left" vertical="center"/>
    </xf>
    <xf numFmtId="164" fontId="35" fillId="5" borderId="5" xfId="0" applyNumberFormat="1" applyFont="1" applyFill="1" applyBorder="1" applyAlignment="1" applyProtection="1">
      <alignment horizontal="left" vertical="center"/>
    </xf>
    <xf numFmtId="0" fontId="35" fillId="0" borderId="3" xfId="0" applyFont="1" applyBorder="1" applyAlignment="1">
      <alignment horizontal="left" vertical="center"/>
    </xf>
    <xf numFmtId="0" fontId="35" fillId="0" borderId="0" xfId="0" applyFont="1" applyAlignment="1">
      <alignment horizontal="left" vertical="center"/>
    </xf>
    <xf numFmtId="0" fontId="34" fillId="0" borderId="0" xfId="0" applyFont="1"/>
    <xf numFmtId="0" fontId="34" fillId="0" borderId="4" xfId="0" applyFont="1" applyBorder="1"/>
    <xf numFmtId="164" fontId="35" fillId="5" borderId="2" xfId="0" applyNumberFormat="1" applyFont="1" applyFill="1" applyBorder="1" applyAlignment="1">
      <alignment horizontal="left" vertical="center"/>
    </xf>
    <xf numFmtId="164" fontId="35" fillId="5" borderId="0" xfId="0" applyNumberFormat="1" applyFont="1" applyFill="1" applyAlignment="1">
      <alignment horizontal="left" vertical="center"/>
    </xf>
    <xf numFmtId="0" fontId="34" fillId="0" borderId="0" xfId="0" applyFont="1" applyBorder="1" applyAlignment="1">
      <alignment horizontal="left" vertical="center"/>
    </xf>
    <xf numFmtId="164" fontId="35" fillId="5" borderId="5" xfId="0" applyNumberFormat="1" applyFont="1" applyFill="1" applyBorder="1" applyAlignment="1">
      <alignment horizontal="left" vertical="center"/>
    </xf>
    <xf numFmtId="164" fontId="35" fillId="5" borderId="0" xfId="0" applyNumberFormat="1" applyFont="1" applyFill="1" applyBorder="1" applyAlignment="1">
      <alignment horizontal="left" vertical="center"/>
    </xf>
  </cellXfs>
  <cellStyles count="8">
    <cellStyle name="Hipervínculo" xfId="1" builtinId="8"/>
    <cellStyle name="Normal" xfId="0" builtinId="0"/>
    <cellStyle name="Normal 2" xfId="4" xr:uid="{17B4359B-8223-4A7F-B545-65C99224EE49}"/>
    <cellStyle name="Normal 2 2" xfId="5" xr:uid="{848184DA-5313-47AE-9120-6E5ABAE908EA}"/>
    <cellStyle name="Normal 3" xfId="3" xr:uid="{B4F4806A-1C03-4B20-97D8-5D8195A6D239}"/>
    <cellStyle name="Normal 4" xfId="6" xr:uid="{41D34B0E-E7DB-4B24-A878-93AADE010A12}"/>
    <cellStyle name="Normal_Tabla VII.2" xfId="2" xr:uid="{DCAF2A4D-8589-42A0-B90D-9425830A6E03}"/>
    <cellStyle name="Normal_Tabla VII.3" xfId="7" xr:uid="{C84DB5ED-26C6-4722-A7A4-01EEC7F880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200026</xdr:colOff>
      <xdr:row>15</xdr:row>
      <xdr:rowOff>161059</xdr:rowOff>
    </xdr:from>
    <xdr:to>
      <xdr:col>7</xdr:col>
      <xdr:colOff>647700</xdr:colOff>
      <xdr:row>23</xdr:row>
      <xdr:rowOff>85725</xdr:rowOff>
    </xdr:to>
    <xdr:sp macro="" textlink="">
      <xdr:nvSpPr>
        <xdr:cNvPr id="2" name="2 CuadroTexto">
          <a:extLst>
            <a:ext uri="{FF2B5EF4-FFF2-40B4-BE49-F238E27FC236}">
              <a16:creationId xmlns:a16="http://schemas.microsoft.com/office/drawing/2014/main" id="{3BC4A190-6E9C-4293-8FF6-430C55A06FD6}"/>
            </a:ext>
          </a:extLst>
        </xdr:cNvPr>
        <xdr:cNvSpPr txBox="1"/>
      </xdr:nvSpPr>
      <xdr:spPr>
        <a:xfrm>
          <a:off x="962026" y="3018559"/>
          <a:ext cx="5019674" cy="1448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2600"/>
            </a:lnSpc>
          </a:pPr>
          <a:r>
            <a:rPr lang="es-ES" sz="2000" b="1">
              <a:latin typeface="Source Sans Pro" panose="020B0503030403020204" pitchFamily="34" charset="0"/>
              <a:ea typeface="Source Sans Pro" panose="020B0503030403020204" pitchFamily="34" charset="0"/>
            </a:rPr>
            <a:t>Estadísticas de la Educación en Andalucía</a:t>
          </a:r>
        </a:p>
        <a:p>
          <a:pPr algn="ctr">
            <a:lnSpc>
              <a:spcPts val="2900"/>
            </a:lnSpc>
          </a:pPr>
          <a:r>
            <a:rPr lang="es-ES" sz="2400" b="1">
              <a:latin typeface="Source Sans Pro" panose="020B0503030403020204" pitchFamily="34" charset="0"/>
              <a:ea typeface="Source Sans Pro" panose="020B0503030403020204" pitchFamily="34" charset="0"/>
            </a:rPr>
            <a:t>  </a:t>
          </a:r>
        </a:p>
        <a:p>
          <a:pPr algn="ctr">
            <a:lnSpc>
              <a:spcPts val="2900"/>
            </a:lnSpc>
          </a:pPr>
          <a:r>
            <a:rPr lang="es-ES" sz="2400" b="1" baseline="0">
              <a:solidFill>
                <a:srgbClr val="007A33"/>
              </a:solidFill>
              <a:latin typeface="Source Sans Pro" panose="020B0503030403020204" pitchFamily="34" charset="0"/>
              <a:ea typeface="Source Sans Pro" panose="020B0503030403020204" pitchFamily="34" charset="0"/>
              <a:cs typeface="+mn-cs"/>
            </a:rPr>
            <a:t>Curso</a:t>
          </a:r>
          <a:r>
            <a:rPr lang="es-ES" sz="2400" b="1">
              <a:latin typeface="Source Sans Pro" panose="020B0503030403020204" pitchFamily="34" charset="0"/>
              <a:ea typeface="Source Sans Pro" panose="020B0503030403020204" pitchFamily="34" charset="0"/>
            </a:rPr>
            <a:t> </a:t>
          </a:r>
          <a:r>
            <a:rPr lang="es-ES" sz="2400" b="1" baseline="0">
              <a:solidFill>
                <a:srgbClr val="007A33"/>
              </a:solidFill>
              <a:latin typeface="Source Sans Pro" panose="020B0503030403020204" pitchFamily="34" charset="0"/>
              <a:ea typeface="Source Sans Pro" panose="020B0503030403020204" pitchFamily="34" charset="0"/>
            </a:rPr>
            <a:t>2021/22</a:t>
          </a:r>
          <a:endParaRPr lang="es-ES" sz="2400" b="1">
            <a:solidFill>
              <a:srgbClr val="007A33"/>
            </a:solidFill>
            <a:latin typeface="Source Sans Pro" panose="020B0503030403020204" pitchFamily="34" charset="0"/>
            <a:ea typeface="Source Sans Pro" panose="020B0503030403020204" pitchFamily="34" charset="0"/>
          </a:endParaRPr>
        </a:p>
      </xdr:txBody>
    </xdr:sp>
    <xdr:clientData/>
  </xdr:twoCellAnchor>
  <xdr:twoCellAnchor>
    <xdr:from>
      <xdr:col>1</xdr:col>
      <xdr:colOff>171450</xdr:colOff>
      <xdr:row>29</xdr:row>
      <xdr:rowOff>15585</xdr:rowOff>
    </xdr:from>
    <xdr:to>
      <xdr:col>7</xdr:col>
      <xdr:colOff>704850</xdr:colOff>
      <xdr:row>34</xdr:row>
      <xdr:rowOff>171450</xdr:rowOff>
    </xdr:to>
    <xdr:sp macro="" textlink="">
      <xdr:nvSpPr>
        <xdr:cNvPr id="3" name="2 CuadroTexto">
          <a:extLst>
            <a:ext uri="{FF2B5EF4-FFF2-40B4-BE49-F238E27FC236}">
              <a16:creationId xmlns:a16="http://schemas.microsoft.com/office/drawing/2014/main" id="{5907D9F2-1994-404F-96C2-D6F25A5B15A6}"/>
            </a:ext>
          </a:extLst>
        </xdr:cNvPr>
        <xdr:cNvSpPr txBox="1"/>
      </xdr:nvSpPr>
      <xdr:spPr>
        <a:xfrm>
          <a:off x="990600" y="5540085"/>
          <a:ext cx="5448300" cy="110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r>
            <a:rPr lang="es-ES" sz="1200" b="1">
              <a:solidFill>
                <a:schemeClr val="dk1"/>
              </a:solidFill>
              <a:effectLst/>
              <a:latin typeface="Source Sans Pro" panose="020B0503030403020204" pitchFamily="34" charset="0"/>
              <a:ea typeface="Source Sans Pro" panose="020B0503030403020204" pitchFamily="34" charset="0"/>
              <a:cs typeface="+mn-cs"/>
            </a:rPr>
            <a:t>Estadística de las Becas y  Ayudas al Estudio </a:t>
          </a:r>
          <a:endParaRPr lang="es-ES" sz="1200">
            <a:effectLst/>
            <a:latin typeface="Source Sans Pro" panose="020B0503030403020204" pitchFamily="34" charset="0"/>
            <a:ea typeface="Source Sans Pro" panose="020B0503030403020204" pitchFamily="34" charset="0"/>
          </a:endParaRPr>
        </a:p>
      </xdr:txBody>
    </xdr:sp>
    <xdr:clientData/>
  </xdr:twoCellAnchor>
  <xdr:twoCellAnchor>
    <xdr:from>
      <xdr:col>5</xdr:col>
      <xdr:colOff>752475</xdr:colOff>
      <xdr:row>45</xdr:row>
      <xdr:rowOff>152401</xdr:rowOff>
    </xdr:from>
    <xdr:to>
      <xdr:col>7</xdr:col>
      <xdr:colOff>1610591</xdr:colOff>
      <xdr:row>50</xdr:row>
      <xdr:rowOff>77933</xdr:rowOff>
    </xdr:to>
    <xdr:sp macro="" textlink="">
      <xdr:nvSpPr>
        <xdr:cNvPr id="4" name="3 CuadroTexto">
          <a:extLst>
            <a:ext uri="{FF2B5EF4-FFF2-40B4-BE49-F238E27FC236}">
              <a16:creationId xmlns:a16="http://schemas.microsoft.com/office/drawing/2014/main" id="{AA77147D-266A-40AC-94A1-EE67E08C972F}"/>
            </a:ext>
          </a:extLst>
        </xdr:cNvPr>
        <xdr:cNvSpPr txBox="1"/>
      </xdr:nvSpPr>
      <xdr:spPr>
        <a:xfrm>
          <a:off x="4848225" y="8724901"/>
          <a:ext cx="2496416" cy="878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600"/>
            </a:lnSpc>
          </a:pPr>
          <a:r>
            <a:rPr lang="es-ES" sz="1100" b="1">
              <a:solidFill>
                <a:srgbClr val="C0B661"/>
              </a:solidFill>
              <a:effectLst/>
              <a:latin typeface="Source Sans Pro" panose="020B0503030403020204" pitchFamily="34" charset="0"/>
              <a:ea typeface="Source Sans Pro" panose="020B0503030403020204" pitchFamily="34" charset="0"/>
              <a:cs typeface="+mn-cs"/>
            </a:rPr>
            <a:t>Publicado:</a:t>
          </a:r>
          <a:r>
            <a:rPr lang="es-ES" sz="1100" b="1" baseline="0">
              <a:solidFill>
                <a:srgbClr val="C0B661"/>
              </a:solidFill>
              <a:effectLst/>
              <a:latin typeface="Source Sans Pro" panose="020B0503030403020204" pitchFamily="34" charset="0"/>
              <a:ea typeface="Source Sans Pro" panose="020B0503030403020204" pitchFamily="34" charset="0"/>
              <a:cs typeface="+mn-cs"/>
            </a:rPr>
            <a:t>  7 de junio de 2023</a:t>
          </a:r>
          <a:endParaRPr lang="es-ES" sz="1100">
            <a:solidFill>
              <a:srgbClr val="C0B661"/>
            </a:solidFill>
            <a:latin typeface="Source Sans Pro" panose="020B0503030403020204" pitchFamily="34" charset="0"/>
            <a:ea typeface="Source Sans Pro" panose="020B0503030403020204" pitchFamily="34" charset="0"/>
          </a:endParaRPr>
        </a:p>
        <a:p>
          <a:pPr algn="l">
            <a:lnSpc>
              <a:spcPts val="1500"/>
            </a:lnSpc>
          </a:pPr>
          <a:r>
            <a:rPr lang="es-ES" sz="1100" baseline="0">
              <a:latin typeface="Source Sans Pro" panose="020B0503030403020204" pitchFamily="34" charset="0"/>
              <a:ea typeface="Source Sans Pro" panose="020B0503030403020204" pitchFamily="34" charset="0"/>
            </a:rPr>
            <a:t>Unidad Estadística y Cartográfica</a:t>
          </a:r>
        </a:p>
        <a:p>
          <a:pPr algn="l">
            <a:lnSpc>
              <a:spcPts val="1400"/>
            </a:lnSpc>
          </a:pPr>
          <a:r>
            <a:rPr lang="es-ES" sz="1100" baseline="0">
              <a:latin typeface="Source Sans Pro" panose="020B0503030403020204" pitchFamily="34" charset="0"/>
              <a:ea typeface="Source Sans Pro" panose="020B0503030403020204" pitchFamily="34" charset="0"/>
            </a:rPr>
            <a:t>Consejería de  Desarrollo Educativo y Formación Profesional</a:t>
          </a:r>
        </a:p>
      </xdr:txBody>
    </xdr:sp>
    <xdr:clientData/>
  </xdr:twoCellAnchor>
  <xdr:twoCellAnchor editAs="oneCell">
    <xdr:from>
      <xdr:col>0</xdr:col>
      <xdr:colOff>0</xdr:colOff>
      <xdr:row>52</xdr:row>
      <xdr:rowOff>66675</xdr:rowOff>
    </xdr:from>
    <xdr:to>
      <xdr:col>8</xdr:col>
      <xdr:colOff>0</xdr:colOff>
      <xdr:row>54</xdr:row>
      <xdr:rowOff>0</xdr:rowOff>
    </xdr:to>
    <xdr:pic>
      <xdr:nvPicPr>
        <xdr:cNvPr id="5" name="Imagen 4">
          <a:extLst>
            <a:ext uri="{FF2B5EF4-FFF2-40B4-BE49-F238E27FC236}">
              <a16:creationId xmlns:a16="http://schemas.microsoft.com/office/drawing/2014/main" id="{824B3FE7-179A-43AC-BEE8-D1823F3D5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72675"/>
          <a:ext cx="76104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57150</xdr:colOff>
      <xdr:row>1</xdr:row>
      <xdr:rowOff>19050</xdr:rowOff>
    </xdr:from>
    <xdr:to>
      <xdr:col>8</xdr:col>
      <xdr:colOff>88002</xdr:colOff>
      <xdr:row>5</xdr:row>
      <xdr:rowOff>40029</xdr:rowOff>
    </xdr:to>
    <xdr:pic>
      <xdr:nvPicPr>
        <xdr:cNvPr id="3" name="Imagen 2">
          <a:extLst>
            <a:ext uri="{FF2B5EF4-FFF2-40B4-BE49-F238E27FC236}">
              <a16:creationId xmlns:a16="http://schemas.microsoft.com/office/drawing/2014/main" id="{9A748AA9-47B4-4B25-83E1-5037525EA963}"/>
            </a:ext>
          </a:extLst>
        </xdr:cNvPr>
        <xdr:cNvPicPr>
          <a:picLocks noChangeAspect="1"/>
        </xdr:cNvPicPr>
      </xdr:nvPicPr>
      <xdr:blipFill>
        <a:blip xmlns:r="http://schemas.openxmlformats.org/officeDocument/2006/relationships" r:embed="rId1"/>
        <a:stretch>
          <a:fillRect/>
        </a:stretch>
      </xdr:blipFill>
      <xdr:spPr>
        <a:xfrm>
          <a:off x="6343650" y="266700"/>
          <a:ext cx="1069077" cy="10687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400050</xdr:colOff>
      <xdr:row>0</xdr:row>
      <xdr:rowOff>180975</xdr:rowOff>
    </xdr:from>
    <xdr:to>
      <xdr:col>8</xdr:col>
      <xdr:colOff>297552</xdr:colOff>
      <xdr:row>4</xdr:row>
      <xdr:rowOff>201954</xdr:rowOff>
    </xdr:to>
    <xdr:pic>
      <xdr:nvPicPr>
        <xdr:cNvPr id="3" name="Imagen 2">
          <a:extLst>
            <a:ext uri="{FF2B5EF4-FFF2-40B4-BE49-F238E27FC236}">
              <a16:creationId xmlns:a16="http://schemas.microsoft.com/office/drawing/2014/main" id="{0145D10D-0C6D-4EA0-8892-83BA2355E77E}"/>
            </a:ext>
          </a:extLst>
        </xdr:cNvPr>
        <xdr:cNvPicPr>
          <a:picLocks noChangeAspect="1"/>
        </xdr:cNvPicPr>
      </xdr:nvPicPr>
      <xdr:blipFill>
        <a:blip xmlns:r="http://schemas.openxmlformats.org/officeDocument/2006/relationships" r:embed="rId1"/>
        <a:stretch>
          <a:fillRect/>
        </a:stretch>
      </xdr:blipFill>
      <xdr:spPr>
        <a:xfrm>
          <a:off x="6953250" y="180975"/>
          <a:ext cx="1069077" cy="10687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676275</xdr:colOff>
      <xdr:row>0</xdr:row>
      <xdr:rowOff>200025</xdr:rowOff>
    </xdr:from>
    <xdr:to>
      <xdr:col>14</xdr:col>
      <xdr:colOff>30852</xdr:colOff>
      <xdr:row>4</xdr:row>
      <xdr:rowOff>221004</xdr:rowOff>
    </xdr:to>
    <xdr:pic>
      <xdr:nvPicPr>
        <xdr:cNvPr id="4" name="Imagen 3">
          <a:extLst>
            <a:ext uri="{FF2B5EF4-FFF2-40B4-BE49-F238E27FC236}">
              <a16:creationId xmlns:a16="http://schemas.microsoft.com/office/drawing/2014/main" id="{6E1BFD00-8B54-407B-B6C7-1C4C9A57391D}"/>
            </a:ext>
          </a:extLst>
        </xdr:cNvPr>
        <xdr:cNvPicPr>
          <a:picLocks noChangeAspect="1"/>
        </xdr:cNvPicPr>
      </xdr:nvPicPr>
      <xdr:blipFill>
        <a:blip xmlns:r="http://schemas.openxmlformats.org/officeDocument/2006/relationships" r:embed="rId1"/>
        <a:stretch>
          <a:fillRect/>
        </a:stretch>
      </xdr:blipFill>
      <xdr:spPr>
        <a:xfrm>
          <a:off x="9839325" y="200025"/>
          <a:ext cx="1069077" cy="10687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847830</xdr:colOff>
      <xdr:row>1</xdr:row>
      <xdr:rowOff>0</xdr:rowOff>
    </xdr:from>
    <xdr:to>
      <xdr:col>14</xdr:col>
      <xdr:colOff>74709</xdr:colOff>
      <xdr:row>5</xdr:row>
      <xdr:rowOff>11559</xdr:rowOff>
    </xdr:to>
    <xdr:pic>
      <xdr:nvPicPr>
        <xdr:cNvPr id="4" name="Imagen 3">
          <a:extLst>
            <a:ext uri="{FF2B5EF4-FFF2-40B4-BE49-F238E27FC236}">
              <a16:creationId xmlns:a16="http://schemas.microsoft.com/office/drawing/2014/main" id="{6F2E1A88-3B76-45DC-AC29-60318F039497}"/>
            </a:ext>
          </a:extLst>
        </xdr:cNvPr>
        <xdr:cNvPicPr>
          <a:picLocks noChangeAspect="1"/>
        </xdr:cNvPicPr>
      </xdr:nvPicPr>
      <xdr:blipFill>
        <a:blip xmlns:r="http://schemas.openxmlformats.org/officeDocument/2006/relationships" r:embed="rId1"/>
        <a:stretch>
          <a:fillRect/>
        </a:stretch>
      </xdr:blipFill>
      <xdr:spPr>
        <a:xfrm>
          <a:off x="11471868" y="251209"/>
          <a:ext cx="1069077" cy="10687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981075</xdr:colOff>
      <xdr:row>1</xdr:row>
      <xdr:rowOff>28575</xdr:rowOff>
    </xdr:from>
    <xdr:to>
      <xdr:col>14</xdr:col>
      <xdr:colOff>30852</xdr:colOff>
      <xdr:row>5</xdr:row>
      <xdr:rowOff>49554</xdr:rowOff>
    </xdr:to>
    <xdr:pic>
      <xdr:nvPicPr>
        <xdr:cNvPr id="3" name="Imagen 2">
          <a:extLst>
            <a:ext uri="{FF2B5EF4-FFF2-40B4-BE49-F238E27FC236}">
              <a16:creationId xmlns:a16="http://schemas.microsoft.com/office/drawing/2014/main" id="{0E77CE87-9102-46C9-A04E-6C1F262346C1}"/>
            </a:ext>
          </a:extLst>
        </xdr:cNvPr>
        <xdr:cNvPicPr>
          <a:picLocks noChangeAspect="1"/>
        </xdr:cNvPicPr>
      </xdr:nvPicPr>
      <xdr:blipFill>
        <a:blip xmlns:r="http://schemas.openxmlformats.org/officeDocument/2006/relationships" r:embed="rId1"/>
        <a:stretch>
          <a:fillRect/>
        </a:stretch>
      </xdr:blipFill>
      <xdr:spPr>
        <a:xfrm>
          <a:off x="10915650" y="276225"/>
          <a:ext cx="1069077" cy="10687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657225</xdr:colOff>
      <xdr:row>1</xdr:row>
      <xdr:rowOff>38100</xdr:rowOff>
    </xdr:from>
    <xdr:to>
      <xdr:col>13</xdr:col>
      <xdr:colOff>68952</xdr:colOff>
      <xdr:row>5</xdr:row>
      <xdr:rowOff>59079</xdr:rowOff>
    </xdr:to>
    <xdr:pic>
      <xdr:nvPicPr>
        <xdr:cNvPr id="4" name="Imagen 3">
          <a:extLst>
            <a:ext uri="{FF2B5EF4-FFF2-40B4-BE49-F238E27FC236}">
              <a16:creationId xmlns:a16="http://schemas.microsoft.com/office/drawing/2014/main" id="{B6D8A099-19BA-4E70-9398-A1300EAD2E11}"/>
            </a:ext>
          </a:extLst>
        </xdr:cNvPr>
        <xdr:cNvPicPr>
          <a:picLocks noChangeAspect="1"/>
        </xdr:cNvPicPr>
      </xdr:nvPicPr>
      <xdr:blipFill>
        <a:blip xmlns:r="http://schemas.openxmlformats.org/officeDocument/2006/relationships" r:embed="rId1"/>
        <a:stretch>
          <a:fillRect/>
        </a:stretch>
      </xdr:blipFill>
      <xdr:spPr>
        <a:xfrm>
          <a:off x="9620250" y="285750"/>
          <a:ext cx="1069077" cy="10687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647700</xdr:colOff>
      <xdr:row>0</xdr:row>
      <xdr:rowOff>209550</xdr:rowOff>
    </xdr:from>
    <xdr:to>
      <xdr:col>13</xdr:col>
      <xdr:colOff>116577</xdr:colOff>
      <xdr:row>5</xdr:row>
      <xdr:rowOff>1929</xdr:rowOff>
    </xdr:to>
    <xdr:pic>
      <xdr:nvPicPr>
        <xdr:cNvPr id="3" name="Imagen 2">
          <a:extLst>
            <a:ext uri="{FF2B5EF4-FFF2-40B4-BE49-F238E27FC236}">
              <a16:creationId xmlns:a16="http://schemas.microsoft.com/office/drawing/2014/main" id="{4310B2D6-23EE-429D-98C4-0C5C722A367E}"/>
            </a:ext>
          </a:extLst>
        </xdr:cNvPr>
        <xdr:cNvPicPr>
          <a:picLocks noChangeAspect="1"/>
        </xdr:cNvPicPr>
      </xdr:nvPicPr>
      <xdr:blipFill>
        <a:blip xmlns:r="http://schemas.openxmlformats.org/officeDocument/2006/relationships" r:embed="rId1"/>
        <a:stretch>
          <a:fillRect/>
        </a:stretch>
      </xdr:blipFill>
      <xdr:spPr>
        <a:xfrm>
          <a:off x="9363075" y="209550"/>
          <a:ext cx="1069077" cy="10687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581025</xdr:colOff>
      <xdr:row>1</xdr:row>
      <xdr:rowOff>0</xdr:rowOff>
    </xdr:from>
    <xdr:to>
      <xdr:col>13</xdr:col>
      <xdr:colOff>49902</xdr:colOff>
      <xdr:row>5</xdr:row>
      <xdr:rowOff>20979</xdr:rowOff>
    </xdr:to>
    <xdr:pic>
      <xdr:nvPicPr>
        <xdr:cNvPr id="3" name="Imagen 2">
          <a:extLst>
            <a:ext uri="{FF2B5EF4-FFF2-40B4-BE49-F238E27FC236}">
              <a16:creationId xmlns:a16="http://schemas.microsoft.com/office/drawing/2014/main" id="{295B170F-ABE6-488C-8EDD-B60F9719CFF2}"/>
            </a:ext>
          </a:extLst>
        </xdr:cNvPr>
        <xdr:cNvPicPr>
          <a:picLocks noChangeAspect="1"/>
        </xdr:cNvPicPr>
      </xdr:nvPicPr>
      <xdr:blipFill>
        <a:blip xmlns:r="http://schemas.openxmlformats.org/officeDocument/2006/relationships" r:embed="rId1"/>
        <a:stretch>
          <a:fillRect/>
        </a:stretch>
      </xdr:blipFill>
      <xdr:spPr>
        <a:xfrm>
          <a:off x="9429750" y="247650"/>
          <a:ext cx="1069077" cy="10687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552450</xdr:colOff>
      <xdr:row>1</xdr:row>
      <xdr:rowOff>9525</xdr:rowOff>
    </xdr:from>
    <xdr:to>
      <xdr:col>12</xdr:col>
      <xdr:colOff>40377</xdr:colOff>
      <xdr:row>5</xdr:row>
      <xdr:rowOff>30504</xdr:rowOff>
    </xdr:to>
    <xdr:pic>
      <xdr:nvPicPr>
        <xdr:cNvPr id="3" name="Imagen 2">
          <a:extLst>
            <a:ext uri="{FF2B5EF4-FFF2-40B4-BE49-F238E27FC236}">
              <a16:creationId xmlns:a16="http://schemas.microsoft.com/office/drawing/2014/main" id="{47BA61C5-34D7-4388-A58D-DF32A845838C}"/>
            </a:ext>
          </a:extLst>
        </xdr:cNvPr>
        <xdr:cNvPicPr>
          <a:picLocks noChangeAspect="1"/>
        </xdr:cNvPicPr>
      </xdr:nvPicPr>
      <xdr:blipFill>
        <a:blip xmlns:r="http://schemas.openxmlformats.org/officeDocument/2006/relationships" r:embed="rId1"/>
        <a:stretch>
          <a:fillRect/>
        </a:stretch>
      </xdr:blipFill>
      <xdr:spPr>
        <a:xfrm>
          <a:off x="8429625" y="257175"/>
          <a:ext cx="1069077" cy="10687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10</xdr:col>
      <xdr:colOff>638175</xdr:colOff>
      <xdr:row>1</xdr:row>
      <xdr:rowOff>0</xdr:rowOff>
    </xdr:from>
    <xdr:to>
      <xdr:col>12</xdr:col>
      <xdr:colOff>40377</xdr:colOff>
      <xdr:row>5</xdr:row>
      <xdr:rowOff>20979</xdr:rowOff>
    </xdr:to>
    <xdr:pic>
      <xdr:nvPicPr>
        <xdr:cNvPr id="3" name="Imagen 2">
          <a:extLst>
            <a:ext uri="{FF2B5EF4-FFF2-40B4-BE49-F238E27FC236}">
              <a16:creationId xmlns:a16="http://schemas.microsoft.com/office/drawing/2014/main" id="{20A553C3-AF2A-4015-8A7C-7280668648F4}"/>
            </a:ext>
          </a:extLst>
        </xdr:cNvPr>
        <xdr:cNvPicPr>
          <a:picLocks noChangeAspect="1"/>
        </xdr:cNvPicPr>
      </xdr:nvPicPr>
      <xdr:blipFill>
        <a:blip xmlns:r="http://schemas.openxmlformats.org/officeDocument/2006/relationships" r:embed="rId1"/>
        <a:stretch>
          <a:fillRect/>
        </a:stretch>
      </xdr:blipFill>
      <xdr:spPr>
        <a:xfrm>
          <a:off x="9144000" y="247650"/>
          <a:ext cx="1069077" cy="10687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421005</xdr:colOff>
      <xdr:row>1</xdr:row>
      <xdr:rowOff>0</xdr:rowOff>
    </xdr:from>
    <xdr:to>
      <xdr:col>12</xdr:col>
      <xdr:colOff>111442</xdr:colOff>
      <xdr:row>3</xdr:row>
      <xdr:rowOff>151953</xdr:rowOff>
    </xdr:to>
    <xdr:pic>
      <xdr:nvPicPr>
        <xdr:cNvPr id="2" name="Imagen 1">
          <a:extLst>
            <a:ext uri="{FF2B5EF4-FFF2-40B4-BE49-F238E27FC236}">
              <a16:creationId xmlns:a16="http://schemas.microsoft.com/office/drawing/2014/main" id="{680178AF-52EB-4F98-82CC-B42795D59BFC}"/>
            </a:ext>
          </a:extLst>
        </xdr:cNvPr>
        <xdr:cNvPicPr>
          <a:picLocks noChangeAspect="1"/>
        </xdr:cNvPicPr>
      </xdr:nvPicPr>
      <xdr:blipFill>
        <a:blip xmlns:r="http://schemas.openxmlformats.org/officeDocument/2006/relationships" r:embed="rId1"/>
        <a:stretch>
          <a:fillRect/>
        </a:stretch>
      </xdr:blipFill>
      <xdr:spPr>
        <a:xfrm>
          <a:off x="5808345" y="236220"/>
          <a:ext cx="879157" cy="84537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485775</xdr:colOff>
      <xdr:row>1</xdr:row>
      <xdr:rowOff>0</xdr:rowOff>
    </xdr:from>
    <xdr:to>
      <xdr:col>12</xdr:col>
      <xdr:colOff>30852</xdr:colOff>
      <xdr:row>5</xdr:row>
      <xdr:rowOff>20979</xdr:rowOff>
    </xdr:to>
    <xdr:pic>
      <xdr:nvPicPr>
        <xdr:cNvPr id="3" name="Imagen 2">
          <a:extLst>
            <a:ext uri="{FF2B5EF4-FFF2-40B4-BE49-F238E27FC236}">
              <a16:creationId xmlns:a16="http://schemas.microsoft.com/office/drawing/2014/main" id="{D0212EB8-DDC5-425C-BC07-25E5940F711F}"/>
            </a:ext>
          </a:extLst>
        </xdr:cNvPr>
        <xdr:cNvPicPr>
          <a:picLocks noChangeAspect="1"/>
        </xdr:cNvPicPr>
      </xdr:nvPicPr>
      <xdr:blipFill>
        <a:blip xmlns:r="http://schemas.openxmlformats.org/officeDocument/2006/relationships" r:embed="rId1"/>
        <a:stretch>
          <a:fillRect/>
        </a:stretch>
      </xdr:blipFill>
      <xdr:spPr>
        <a:xfrm>
          <a:off x="8534400" y="247650"/>
          <a:ext cx="1069077" cy="106872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619125</xdr:colOff>
      <xdr:row>1</xdr:row>
      <xdr:rowOff>38100</xdr:rowOff>
    </xdr:from>
    <xdr:to>
      <xdr:col>12</xdr:col>
      <xdr:colOff>78477</xdr:colOff>
      <xdr:row>5</xdr:row>
      <xdr:rowOff>59079</xdr:rowOff>
    </xdr:to>
    <xdr:pic>
      <xdr:nvPicPr>
        <xdr:cNvPr id="3" name="Imagen 2">
          <a:extLst>
            <a:ext uri="{FF2B5EF4-FFF2-40B4-BE49-F238E27FC236}">
              <a16:creationId xmlns:a16="http://schemas.microsoft.com/office/drawing/2014/main" id="{6B57C798-E9D5-483E-8236-33BC695556C1}"/>
            </a:ext>
          </a:extLst>
        </xdr:cNvPr>
        <xdr:cNvPicPr>
          <a:picLocks noChangeAspect="1"/>
        </xdr:cNvPicPr>
      </xdr:nvPicPr>
      <xdr:blipFill>
        <a:blip xmlns:r="http://schemas.openxmlformats.org/officeDocument/2006/relationships" r:embed="rId1"/>
        <a:stretch>
          <a:fillRect/>
        </a:stretch>
      </xdr:blipFill>
      <xdr:spPr>
        <a:xfrm>
          <a:off x="8858250" y="285750"/>
          <a:ext cx="1069077" cy="106872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847725</xdr:colOff>
      <xdr:row>1</xdr:row>
      <xdr:rowOff>19050</xdr:rowOff>
    </xdr:from>
    <xdr:to>
      <xdr:col>12</xdr:col>
      <xdr:colOff>40377</xdr:colOff>
      <xdr:row>5</xdr:row>
      <xdr:rowOff>40029</xdr:rowOff>
    </xdr:to>
    <xdr:pic>
      <xdr:nvPicPr>
        <xdr:cNvPr id="4" name="Imagen 3">
          <a:extLst>
            <a:ext uri="{FF2B5EF4-FFF2-40B4-BE49-F238E27FC236}">
              <a16:creationId xmlns:a16="http://schemas.microsoft.com/office/drawing/2014/main" id="{C678BF18-E897-4D17-BD61-8B880F0407CF}"/>
            </a:ext>
          </a:extLst>
        </xdr:cNvPr>
        <xdr:cNvPicPr>
          <a:picLocks noChangeAspect="1"/>
        </xdr:cNvPicPr>
      </xdr:nvPicPr>
      <xdr:blipFill>
        <a:blip xmlns:r="http://schemas.openxmlformats.org/officeDocument/2006/relationships" r:embed="rId1"/>
        <a:stretch>
          <a:fillRect/>
        </a:stretch>
      </xdr:blipFill>
      <xdr:spPr>
        <a:xfrm>
          <a:off x="9296400" y="266700"/>
          <a:ext cx="1069077" cy="106872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552450</xdr:colOff>
      <xdr:row>1</xdr:row>
      <xdr:rowOff>0</xdr:rowOff>
    </xdr:from>
    <xdr:to>
      <xdr:col>9</xdr:col>
      <xdr:colOff>97527</xdr:colOff>
      <xdr:row>5</xdr:row>
      <xdr:rowOff>20979</xdr:rowOff>
    </xdr:to>
    <xdr:pic>
      <xdr:nvPicPr>
        <xdr:cNvPr id="4" name="Imagen 3">
          <a:extLst>
            <a:ext uri="{FF2B5EF4-FFF2-40B4-BE49-F238E27FC236}">
              <a16:creationId xmlns:a16="http://schemas.microsoft.com/office/drawing/2014/main" id="{1E1A2CA5-895F-457F-834F-31CA4FDC8493}"/>
            </a:ext>
          </a:extLst>
        </xdr:cNvPr>
        <xdr:cNvPicPr>
          <a:picLocks noChangeAspect="1"/>
        </xdr:cNvPicPr>
      </xdr:nvPicPr>
      <xdr:blipFill>
        <a:blip xmlns:r="http://schemas.openxmlformats.org/officeDocument/2006/relationships" r:embed="rId1"/>
        <a:stretch>
          <a:fillRect/>
        </a:stretch>
      </xdr:blipFill>
      <xdr:spPr>
        <a:xfrm>
          <a:off x="7753350" y="247650"/>
          <a:ext cx="1069077" cy="106872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495300</xdr:colOff>
      <xdr:row>0</xdr:row>
      <xdr:rowOff>219075</xdr:rowOff>
    </xdr:from>
    <xdr:to>
      <xdr:col>7</xdr:col>
      <xdr:colOff>116577</xdr:colOff>
      <xdr:row>4</xdr:row>
      <xdr:rowOff>224814</xdr:rowOff>
    </xdr:to>
    <xdr:pic>
      <xdr:nvPicPr>
        <xdr:cNvPr id="4" name="Imagen 3">
          <a:extLst>
            <a:ext uri="{FF2B5EF4-FFF2-40B4-BE49-F238E27FC236}">
              <a16:creationId xmlns:a16="http://schemas.microsoft.com/office/drawing/2014/main" id="{08793772-7645-4725-A803-B98F08ED74E4}"/>
            </a:ext>
          </a:extLst>
        </xdr:cNvPr>
        <xdr:cNvPicPr>
          <a:picLocks noChangeAspect="1"/>
        </xdr:cNvPicPr>
      </xdr:nvPicPr>
      <xdr:blipFill>
        <a:blip xmlns:r="http://schemas.openxmlformats.org/officeDocument/2006/relationships" r:embed="rId1"/>
        <a:stretch>
          <a:fillRect/>
        </a:stretch>
      </xdr:blipFill>
      <xdr:spPr>
        <a:xfrm>
          <a:off x="7848600" y="219075"/>
          <a:ext cx="1069077" cy="106872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504825</xdr:colOff>
      <xdr:row>0</xdr:row>
      <xdr:rowOff>180975</xdr:rowOff>
    </xdr:from>
    <xdr:to>
      <xdr:col>7</xdr:col>
      <xdr:colOff>59427</xdr:colOff>
      <xdr:row>4</xdr:row>
      <xdr:rowOff>201954</xdr:rowOff>
    </xdr:to>
    <xdr:pic>
      <xdr:nvPicPr>
        <xdr:cNvPr id="5" name="Imagen 4">
          <a:extLst>
            <a:ext uri="{FF2B5EF4-FFF2-40B4-BE49-F238E27FC236}">
              <a16:creationId xmlns:a16="http://schemas.microsoft.com/office/drawing/2014/main" id="{C775625D-D66A-4D1D-8D39-DF32868A0DEA}"/>
            </a:ext>
          </a:extLst>
        </xdr:cNvPr>
        <xdr:cNvPicPr>
          <a:picLocks noChangeAspect="1"/>
        </xdr:cNvPicPr>
      </xdr:nvPicPr>
      <xdr:blipFill>
        <a:blip xmlns:r="http://schemas.openxmlformats.org/officeDocument/2006/relationships" r:embed="rId1"/>
        <a:stretch>
          <a:fillRect/>
        </a:stretch>
      </xdr:blipFill>
      <xdr:spPr>
        <a:xfrm>
          <a:off x="8191500" y="180975"/>
          <a:ext cx="1069077" cy="106872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7</xdr:col>
      <xdr:colOff>260803</xdr:colOff>
      <xdr:row>1</xdr:row>
      <xdr:rowOff>11339</xdr:rowOff>
    </xdr:from>
    <xdr:to>
      <xdr:col>8</xdr:col>
      <xdr:colOff>48542</xdr:colOff>
      <xdr:row>5</xdr:row>
      <xdr:rowOff>25514</xdr:rowOff>
    </xdr:to>
    <xdr:pic>
      <xdr:nvPicPr>
        <xdr:cNvPr id="4" name="Imagen 3">
          <a:extLst>
            <a:ext uri="{FF2B5EF4-FFF2-40B4-BE49-F238E27FC236}">
              <a16:creationId xmlns:a16="http://schemas.microsoft.com/office/drawing/2014/main" id="{69812528-E5C7-4992-81CE-2590B02241BC}"/>
            </a:ext>
          </a:extLst>
        </xdr:cNvPr>
        <xdr:cNvPicPr>
          <a:picLocks noChangeAspect="1"/>
        </xdr:cNvPicPr>
      </xdr:nvPicPr>
      <xdr:blipFill>
        <a:blip xmlns:r="http://schemas.openxmlformats.org/officeDocument/2006/relationships" r:embed="rId1"/>
        <a:stretch>
          <a:fillRect/>
        </a:stretch>
      </xdr:blipFill>
      <xdr:spPr>
        <a:xfrm>
          <a:off x="5851071" y="260803"/>
          <a:ext cx="1069077" cy="106872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68035</xdr:colOff>
      <xdr:row>1</xdr:row>
      <xdr:rowOff>22679</xdr:rowOff>
    </xdr:from>
    <xdr:to>
      <xdr:col>8</xdr:col>
      <xdr:colOff>25862</xdr:colOff>
      <xdr:row>5</xdr:row>
      <xdr:rowOff>36854</xdr:rowOff>
    </xdr:to>
    <xdr:pic>
      <xdr:nvPicPr>
        <xdr:cNvPr id="3" name="Imagen 2">
          <a:extLst>
            <a:ext uri="{FF2B5EF4-FFF2-40B4-BE49-F238E27FC236}">
              <a16:creationId xmlns:a16="http://schemas.microsoft.com/office/drawing/2014/main" id="{A61BFEB1-BEDB-4F93-90CB-99767DDB13D8}"/>
            </a:ext>
          </a:extLst>
        </xdr:cNvPr>
        <xdr:cNvPicPr>
          <a:picLocks noChangeAspect="1"/>
        </xdr:cNvPicPr>
      </xdr:nvPicPr>
      <xdr:blipFill>
        <a:blip xmlns:r="http://schemas.openxmlformats.org/officeDocument/2006/relationships" r:embed="rId1"/>
        <a:stretch>
          <a:fillRect/>
        </a:stretch>
      </xdr:blipFill>
      <xdr:spPr>
        <a:xfrm>
          <a:off x="6848928" y="272143"/>
          <a:ext cx="1069077" cy="106872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340178</xdr:colOff>
      <xdr:row>1</xdr:row>
      <xdr:rowOff>22679</xdr:rowOff>
    </xdr:from>
    <xdr:to>
      <xdr:col>10</xdr:col>
      <xdr:colOff>3183</xdr:colOff>
      <xdr:row>5</xdr:row>
      <xdr:rowOff>36854</xdr:rowOff>
    </xdr:to>
    <xdr:pic>
      <xdr:nvPicPr>
        <xdr:cNvPr id="7" name="Imagen 6">
          <a:extLst>
            <a:ext uri="{FF2B5EF4-FFF2-40B4-BE49-F238E27FC236}">
              <a16:creationId xmlns:a16="http://schemas.microsoft.com/office/drawing/2014/main" id="{3BB2CD01-44F7-4A83-A5E2-6D0FF1A58264}"/>
            </a:ext>
          </a:extLst>
        </xdr:cNvPr>
        <xdr:cNvPicPr>
          <a:picLocks noChangeAspect="1"/>
        </xdr:cNvPicPr>
      </xdr:nvPicPr>
      <xdr:blipFill>
        <a:blip xmlns:r="http://schemas.openxmlformats.org/officeDocument/2006/relationships" r:embed="rId1"/>
        <a:stretch>
          <a:fillRect/>
        </a:stretch>
      </xdr:blipFill>
      <xdr:spPr>
        <a:xfrm>
          <a:off x="7053035" y="272143"/>
          <a:ext cx="1069077" cy="106872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6</xdr:col>
      <xdr:colOff>85725</xdr:colOff>
      <xdr:row>1</xdr:row>
      <xdr:rowOff>9525</xdr:rowOff>
    </xdr:from>
    <xdr:to>
      <xdr:col>7</xdr:col>
      <xdr:colOff>107052</xdr:colOff>
      <xdr:row>5</xdr:row>
      <xdr:rowOff>30504</xdr:rowOff>
    </xdr:to>
    <xdr:pic>
      <xdr:nvPicPr>
        <xdr:cNvPr id="5" name="Imagen 4">
          <a:extLst>
            <a:ext uri="{FF2B5EF4-FFF2-40B4-BE49-F238E27FC236}">
              <a16:creationId xmlns:a16="http://schemas.microsoft.com/office/drawing/2014/main" id="{C97CAF64-C2AE-45CF-8D33-F970FD239CE9}"/>
            </a:ext>
          </a:extLst>
        </xdr:cNvPr>
        <xdr:cNvPicPr>
          <a:picLocks noChangeAspect="1"/>
        </xdr:cNvPicPr>
      </xdr:nvPicPr>
      <xdr:blipFill>
        <a:blip xmlns:r="http://schemas.openxmlformats.org/officeDocument/2006/relationships" r:embed="rId1"/>
        <a:stretch>
          <a:fillRect/>
        </a:stretch>
      </xdr:blipFill>
      <xdr:spPr>
        <a:xfrm>
          <a:off x="5543550" y="257175"/>
          <a:ext cx="1069077" cy="10687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638735</xdr:colOff>
      <xdr:row>1</xdr:row>
      <xdr:rowOff>44824</xdr:rowOff>
    </xdr:from>
    <xdr:to>
      <xdr:col>18</xdr:col>
      <xdr:colOff>105371</xdr:colOff>
      <xdr:row>4</xdr:row>
      <xdr:rowOff>231874</xdr:rowOff>
    </xdr:to>
    <xdr:pic>
      <xdr:nvPicPr>
        <xdr:cNvPr id="2" name="Imagen 1">
          <a:extLst>
            <a:ext uri="{FF2B5EF4-FFF2-40B4-BE49-F238E27FC236}">
              <a16:creationId xmlns:a16="http://schemas.microsoft.com/office/drawing/2014/main" id="{AB1BEDCC-5867-4F3E-AA1F-1ED70C3330E6}"/>
            </a:ext>
          </a:extLst>
        </xdr:cNvPr>
        <xdr:cNvPicPr>
          <a:picLocks noChangeAspect="1"/>
        </xdr:cNvPicPr>
      </xdr:nvPicPr>
      <xdr:blipFill>
        <a:blip xmlns:r="http://schemas.openxmlformats.org/officeDocument/2006/relationships" r:embed="rId1"/>
        <a:stretch>
          <a:fillRect/>
        </a:stretch>
      </xdr:blipFill>
      <xdr:spPr>
        <a:xfrm>
          <a:off x="12449735" y="291353"/>
          <a:ext cx="1069077" cy="106872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5</xdr:col>
      <xdr:colOff>838200</xdr:colOff>
      <xdr:row>1</xdr:row>
      <xdr:rowOff>19050</xdr:rowOff>
    </xdr:from>
    <xdr:to>
      <xdr:col>6</xdr:col>
      <xdr:colOff>777612</xdr:colOff>
      <xdr:row>5</xdr:row>
      <xdr:rowOff>40029</xdr:rowOff>
    </xdr:to>
    <xdr:pic>
      <xdr:nvPicPr>
        <xdr:cNvPr id="5" name="Imagen 4">
          <a:extLst>
            <a:ext uri="{FF2B5EF4-FFF2-40B4-BE49-F238E27FC236}">
              <a16:creationId xmlns:a16="http://schemas.microsoft.com/office/drawing/2014/main" id="{080E72C8-C004-42CC-A349-6E3719E66E32}"/>
            </a:ext>
          </a:extLst>
        </xdr:cNvPr>
        <xdr:cNvPicPr>
          <a:picLocks noChangeAspect="1"/>
        </xdr:cNvPicPr>
      </xdr:nvPicPr>
      <xdr:blipFill>
        <a:blip xmlns:r="http://schemas.openxmlformats.org/officeDocument/2006/relationships" r:embed="rId1"/>
        <a:stretch>
          <a:fillRect/>
        </a:stretch>
      </xdr:blipFill>
      <xdr:spPr>
        <a:xfrm>
          <a:off x="4819650" y="266700"/>
          <a:ext cx="1069077" cy="106872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6</xdr:col>
      <xdr:colOff>65942</xdr:colOff>
      <xdr:row>0</xdr:row>
      <xdr:rowOff>227134</xdr:rowOff>
    </xdr:from>
    <xdr:to>
      <xdr:col>7</xdr:col>
      <xdr:colOff>87269</xdr:colOff>
      <xdr:row>4</xdr:row>
      <xdr:rowOff>225546</xdr:rowOff>
    </xdr:to>
    <xdr:pic>
      <xdr:nvPicPr>
        <xdr:cNvPr id="8" name="Imagen 7">
          <a:extLst>
            <a:ext uri="{FF2B5EF4-FFF2-40B4-BE49-F238E27FC236}">
              <a16:creationId xmlns:a16="http://schemas.microsoft.com/office/drawing/2014/main" id="{98F589DC-427C-47AB-BF6A-7F0A4C606D04}"/>
            </a:ext>
          </a:extLst>
        </xdr:cNvPr>
        <xdr:cNvPicPr>
          <a:picLocks noChangeAspect="1"/>
        </xdr:cNvPicPr>
      </xdr:nvPicPr>
      <xdr:blipFill>
        <a:blip xmlns:r="http://schemas.openxmlformats.org/officeDocument/2006/relationships" r:embed="rId1"/>
        <a:stretch>
          <a:fillRect/>
        </a:stretch>
      </xdr:blipFill>
      <xdr:spPr>
        <a:xfrm>
          <a:off x="5077557" y="227134"/>
          <a:ext cx="1069077" cy="106872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6</xdr:col>
      <xdr:colOff>942975</xdr:colOff>
      <xdr:row>0</xdr:row>
      <xdr:rowOff>152400</xdr:rowOff>
    </xdr:from>
    <xdr:to>
      <xdr:col>7</xdr:col>
      <xdr:colOff>1040502</xdr:colOff>
      <xdr:row>4</xdr:row>
      <xdr:rowOff>173379</xdr:rowOff>
    </xdr:to>
    <xdr:pic>
      <xdr:nvPicPr>
        <xdr:cNvPr id="3" name="Imagen 2">
          <a:extLst>
            <a:ext uri="{FF2B5EF4-FFF2-40B4-BE49-F238E27FC236}">
              <a16:creationId xmlns:a16="http://schemas.microsoft.com/office/drawing/2014/main" id="{87D47FFE-CF98-4683-8B35-8B87E57D4611}"/>
            </a:ext>
          </a:extLst>
        </xdr:cNvPr>
        <xdr:cNvPicPr>
          <a:picLocks noChangeAspect="1"/>
        </xdr:cNvPicPr>
      </xdr:nvPicPr>
      <xdr:blipFill>
        <a:blip xmlns:r="http://schemas.openxmlformats.org/officeDocument/2006/relationships" r:embed="rId1"/>
        <a:stretch>
          <a:fillRect/>
        </a:stretch>
      </xdr:blipFill>
      <xdr:spPr>
        <a:xfrm>
          <a:off x="6096000" y="152400"/>
          <a:ext cx="1069077" cy="106872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7</xdr:col>
      <xdr:colOff>9525</xdr:colOff>
      <xdr:row>0</xdr:row>
      <xdr:rowOff>200025</xdr:rowOff>
    </xdr:from>
    <xdr:to>
      <xdr:col>8</xdr:col>
      <xdr:colOff>30852</xdr:colOff>
      <xdr:row>4</xdr:row>
      <xdr:rowOff>221004</xdr:rowOff>
    </xdr:to>
    <xdr:pic>
      <xdr:nvPicPr>
        <xdr:cNvPr id="3" name="Imagen 2">
          <a:extLst>
            <a:ext uri="{FF2B5EF4-FFF2-40B4-BE49-F238E27FC236}">
              <a16:creationId xmlns:a16="http://schemas.microsoft.com/office/drawing/2014/main" id="{295B1B23-4EF5-4655-94DE-FFB1C64E08DC}"/>
            </a:ext>
          </a:extLst>
        </xdr:cNvPr>
        <xdr:cNvPicPr>
          <a:picLocks noChangeAspect="1"/>
        </xdr:cNvPicPr>
      </xdr:nvPicPr>
      <xdr:blipFill>
        <a:blip xmlns:r="http://schemas.openxmlformats.org/officeDocument/2006/relationships" r:embed="rId1"/>
        <a:stretch>
          <a:fillRect/>
        </a:stretch>
      </xdr:blipFill>
      <xdr:spPr>
        <a:xfrm>
          <a:off x="6553200" y="200025"/>
          <a:ext cx="1069077" cy="106872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6</xdr:col>
      <xdr:colOff>733425</xdr:colOff>
      <xdr:row>0</xdr:row>
      <xdr:rowOff>209550</xdr:rowOff>
    </xdr:from>
    <xdr:to>
      <xdr:col>7</xdr:col>
      <xdr:colOff>1002402</xdr:colOff>
      <xdr:row>5</xdr:row>
      <xdr:rowOff>1929</xdr:rowOff>
    </xdr:to>
    <xdr:pic>
      <xdr:nvPicPr>
        <xdr:cNvPr id="5" name="Imagen 4">
          <a:extLst>
            <a:ext uri="{FF2B5EF4-FFF2-40B4-BE49-F238E27FC236}">
              <a16:creationId xmlns:a16="http://schemas.microsoft.com/office/drawing/2014/main" id="{DA46F72D-A5D5-42CF-BEB2-3E58C518188D}"/>
            </a:ext>
          </a:extLst>
        </xdr:cNvPr>
        <xdr:cNvPicPr>
          <a:picLocks noChangeAspect="1"/>
        </xdr:cNvPicPr>
      </xdr:nvPicPr>
      <xdr:blipFill>
        <a:blip xmlns:r="http://schemas.openxmlformats.org/officeDocument/2006/relationships" r:embed="rId1"/>
        <a:stretch>
          <a:fillRect/>
        </a:stretch>
      </xdr:blipFill>
      <xdr:spPr>
        <a:xfrm>
          <a:off x="6276975" y="209550"/>
          <a:ext cx="1069077" cy="106872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6</xdr:col>
      <xdr:colOff>57150</xdr:colOff>
      <xdr:row>1</xdr:row>
      <xdr:rowOff>38100</xdr:rowOff>
    </xdr:from>
    <xdr:to>
      <xdr:col>7</xdr:col>
      <xdr:colOff>78477</xdr:colOff>
      <xdr:row>5</xdr:row>
      <xdr:rowOff>59079</xdr:rowOff>
    </xdr:to>
    <xdr:pic>
      <xdr:nvPicPr>
        <xdr:cNvPr id="4" name="Imagen 3">
          <a:extLst>
            <a:ext uri="{FF2B5EF4-FFF2-40B4-BE49-F238E27FC236}">
              <a16:creationId xmlns:a16="http://schemas.microsoft.com/office/drawing/2014/main" id="{B35D8FB8-7505-4F9F-BFEB-5A537D43ECBE}"/>
            </a:ext>
          </a:extLst>
        </xdr:cNvPr>
        <xdr:cNvPicPr>
          <a:picLocks noChangeAspect="1"/>
        </xdr:cNvPicPr>
      </xdr:nvPicPr>
      <xdr:blipFill>
        <a:blip xmlns:r="http://schemas.openxmlformats.org/officeDocument/2006/relationships" r:embed="rId1"/>
        <a:stretch>
          <a:fillRect/>
        </a:stretch>
      </xdr:blipFill>
      <xdr:spPr>
        <a:xfrm>
          <a:off x="5153025" y="285750"/>
          <a:ext cx="1069077" cy="106872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6</xdr:col>
      <xdr:colOff>57150</xdr:colOff>
      <xdr:row>0</xdr:row>
      <xdr:rowOff>228600</xdr:rowOff>
    </xdr:from>
    <xdr:to>
      <xdr:col>7</xdr:col>
      <xdr:colOff>78477</xdr:colOff>
      <xdr:row>5</xdr:row>
      <xdr:rowOff>1929</xdr:rowOff>
    </xdr:to>
    <xdr:pic>
      <xdr:nvPicPr>
        <xdr:cNvPr id="3" name="Imagen 2">
          <a:extLst>
            <a:ext uri="{FF2B5EF4-FFF2-40B4-BE49-F238E27FC236}">
              <a16:creationId xmlns:a16="http://schemas.microsoft.com/office/drawing/2014/main" id="{7A52ECA0-DF2B-4B77-9F12-FEAE26A6DC5E}"/>
            </a:ext>
          </a:extLst>
        </xdr:cNvPr>
        <xdr:cNvPicPr>
          <a:picLocks noChangeAspect="1"/>
        </xdr:cNvPicPr>
      </xdr:nvPicPr>
      <xdr:blipFill>
        <a:blip xmlns:r="http://schemas.openxmlformats.org/officeDocument/2006/relationships" r:embed="rId1"/>
        <a:stretch>
          <a:fillRect/>
        </a:stretch>
      </xdr:blipFill>
      <xdr:spPr>
        <a:xfrm>
          <a:off x="5105400" y="228600"/>
          <a:ext cx="1069077" cy="106872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6</xdr:col>
      <xdr:colOff>161925</xdr:colOff>
      <xdr:row>1</xdr:row>
      <xdr:rowOff>0</xdr:rowOff>
    </xdr:from>
    <xdr:to>
      <xdr:col>7</xdr:col>
      <xdr:colOff>116577</xdr:colOff>
      <xdr:row>5</xdr:row>
      <xdr:rowOff>20979</xdr:rowOff>
    </xdr:to>
    <xdr:pic>
      <xdr:nvPicPr>
        <xdr:cNvPr id="3" name="Imagen 2">
          <a:extLst>
            <a:ext uri="{FF2B5EF4-FFF2-40B4-BE49-F238E27FC236}">
              <a16:creationId xmlns:a16="http://schemas.microsoft.com/office/drawing/2014/main" id="{49C603BB-8D59-4306-B115-FE250C670627}"/>
            </a:ext>
          </a:extLst>
        </xdr:cNvPr>
        <xdr:cNvPicPr>
          <a:picLocks noChangeAspect="1"/>
        </xdr:cNvPicPr>
      </xdr:nvPicPr>
      <xdr:blipFill>
        <a:blip xmlns:r="http://schemas.openxmlformats.org/officeDocument/2006/relationships" r:embed="rId1"/>
        <a:stretch>
          <a:fillRect/>
        </a:stretch>
      </xdr:blipFill>
      <xdr:spPr>
        <a:xfrm>
          <a:off x="5972175" y="247650"/>
          <a:ext cx="1069077" cy="106872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6</xdr:col>
      <xdr:colOff>703036</xdr:colOff>
      <xdr:row>1</xdr:row>
      <xdr:rowOff>34019</xdr:rowOff>
    </xdr:from>
    <xdr:to>
      <xdr:col>8</xdr:col>
      <xdr:colOff>71220</xdr:colOff>
      <xdr:row>5</xdr:row>
      <xdr:rowOff>48194</xdr:rowOff>
    </xdr:to>
    <xdr:pic>
      <xdr:nvPicPr>
        <xdr:cNvPr id="3" name="Imagen 2">
          <a:extLst>
            <a:ext uri="{FF2B5EF4-FFF2-40B4-BE49-F238E27FC236}">
              <a16:creationId xmlns:a16="http://schemas.microsoft.com/office/drawing/2014/main" id="{B670F95D-08D2-4F13-A0E7-D294675EB972}"/>
            </a:ext>
          </a:extLst>
        </xdr:cNvPr>
        <xdr:cNvPicPr>
          <a:picLocks noChangeAspect="1"/>
        </xdr:cNvPicPr>
      </xdr:nvPicPr>
      <xdr:blipFill>
        <a:blip xmlns:r="http://schemas.openxmlformats.org/officeDocument/2006/relationships" r:embed="rId1"/>
        <a:stretch>
          <a:fillRect/>
        </a:stretch>
      </xdr:blipFill>
      <xdr:spPr>
        <a:xfrm>
          <a:off x="5068661" y="283483"/>
          <a:ext cx="1069077" cy="106872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7</xdr:col>
      <xdr:colOff>45357</xdr:colOff>
      <xdr:row>0</xdr:row>
      <xdr:rowOff>204107</xdr:rowOff>
    </xdr:from>
    <xdr:to>
      <xdr:col>8</xdr:col>
      <xdr:colOff>3184</xdr:colOff>
      <xdr:row>4</xdr:row>
      <xdr:rowOff>218282</xdr:rowOff>
    </xdr:to>
    <xdr:pic>
      <xdr:nvPicPr>
        <xdr:cNvPr id="4" name="Imagen 3">
          <a:extLst>
            <a:ext uri="{FF2B5EF4-FFF2-40B4-BE49-F238E27FC236}">
              <a16:creationId xmlns:a16="http://schemas.microsoft.com/office/drawing/2014/main" id="{FFB5B6D9-D9C3-4069-8DAE-41F3F96D2353}"/>
            </a:ext>
          </a:extLst>
        </xdr:cNvPr>
        <xdr:cNvPicPr>
          <a:picLocks noChangeAspect="1"/>
        </xdr:cNvPicPr>
      </xdr:nvPicPr>
      <xdr:blipFill>
        <a:blip xmlns:r="http://schemas.openxmlformats.org/officeDocument/2006/relationships" r:embed="rId1"/>
        <a:stretch>
          <a:fillRect/>
        </a:stretch>
      </xdr:blipFill>
      <xdr:spPr>
        <a:xfrm>
          <a:off x="6826250" y="204107"/>
          <a:ext cx="1069077" cy="10687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xdr:row>
      <xdr:rowOff>0</xdr:rowOff>
    </xdr:from>
    <xdr:to>
      <xdr:col>15</xdr:col>
      <xdr:colOff>11430</xdr:colOff>
      <xdr:row>4</xdr:row>
      <xdr:rowOff>178777</xdr:rowOff>
    </xdr:to>
    <xdr:pic>
      <xdr:nvPicPr>
        <xdr:cNvPr id="2" name="Imagen 1">
          <a:extLst>
            <a:ext uri="{FF2B5EF4-FFF2-40B4-BE49-F238E27FC236}">
              <a16:creationId xmlns:a16="http://schemas.microsoft.com/office/drawing/2014/main" id="{8BD7B662-4371-4D73-9664-607FDC689853}"/>
            </a:ext>
          </a:extLst>
        </xdr:cNvPr>
        <xdr:cNvPicPr>
          <a:picLocks noChangeAspect="1"/>
        </xdr:cNvPicPr>
      </xdr:nvPicPr>
      <xdr:blipFill>
        <a:blip xmlns:r="http://schemas.openxmlformats.org/officeDocument/2006/relationships" r:embed="rId1"/>
        <a:stretch>
          <a:fillRect/>
        </a:stretch>
      </xdr:blipFill>
      <xdr:spPr>
        <a:xfrm>
          <a:off x="9239250" y="247650"/>
          <a:ext cx="849630" cy="980994"/>
        </a:xfrm>
        <a:prstGeom prst="rect">
          <a:avLst/>
        </a:prstGeom>
      </xdr:spPr>
    </xdr:pic>
    <xdr:clientData/>
  </xdr:twoCellAnchor>
  <xdr:twoCellAnchor editAs="oneCell">
    <xdr:from>
      <xdr:col>13</xdr:col>
      <xdr:colOff>600075</xdr:colOff>
      <xdr:row>1</xdr:row>
      <xdr:rowOff>28575</xdr:rowOff>
    </xdr:from>
    <xdr:to>
      <xdr:col>15</xdr:col>
      <xdr:colOff>68952</xdr:colOff>
      <xdr:row>5</xdr:row>
      <xdr:rowOff>49554</xdr:rowOff>
    </xdr:to>
    <xdr:pic>
      <xdr:nvPicPr>
        <xdr:cNvPr id="3" name="Imagen 2">
          <a:extLst>
            <a:ext uri="{FF2B5EF4-FFF2-40B4-BE49-F238E27FC236}">
              <a16:creationId xmlns:a16="http://schemas.microsoft.com/office/drawing/2014/main" id="{2BE599A6-C14A-4C9C-A581-25EA66A3BADB}"/>
            </a:ext>
          </a:extLst>
        </xdr:cNvPr>
        <xdr:cNvPicPr>
          <a:picLocks noChangeAspect="1"/>
        </xdr:cNvPicPr>
      </xdr:nvPicPr>
      <xdr:blipFill>
        <a:blip xmlns:r="http://schemas.openxmlformats.org/officeDocument/2006/relationships" r:embed="rId1"/>
        <a:stretch>
          <a:fillRect/>
        </a:stretch>
      </xdr:blipFill>
      <xdr:spPr>
        <a:xfrm>
          <a:off x="10839450" y="276225"/>
          <a:ext cx="1069077" cy="106872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6</xdr:col>
      <xdr:colOff>805090</xdr:colOff>
      <xdr:row>0</xdr:row>
      <xdr:rowOff>226786</xdr:rowOff>
    </xdr:from>
    <xdr:to>
      <xdr:col>8</xdr:col>
      <xdr:colOff>37203</xdr:colOff>
      <xdr:row>4</xdr:row>
      <xdr:rowOff>240961</xdr:rowOff>
    </xdr:to>
    <xdr:pic>
      <xdr:nvPicPr>
        <xdr:cNvPr id="3" name="Imagen 2">
          <a:extLst>
            <a:ext uri="{FF2B5EF4-FFF2-40B4-BE49-F238E27FC236}">
              <a16:creationId xmlns:a16="http://schemas.microsoft.com/office/drawing/2014/main" id="{157F0EEC-68EE-4BA4-B13B-9D1323D58B43}"/>
            </a:ext>
          </a:extLst>
        </xdr:cNvPr>
        <xdr:cNvPicPr>
          <a:picLocks noChangeAspect="1"/>
        </xdr:cNvPicPr>
      </xdr:nvPicPr>
      <xdr:blipFill>
        <a:blip xmlns:r="http://schemas.openxmlformats.org/officeDocument/2006/relationships" r:embed="rId1"/>
        <a:stretch>
          <a:fillRect/>
        </a:stretch>
      </xdr:blipFill>
      <xdr:spPr>
        <a:xfrm>
          <a:off x="5510894" y="226786"/>
          <a:ext cx="1069077" cy="106872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3</xdr:col>
      <xdr:colOff>421822</xdr:colOff>
      <xdr:row>0</xdr:row>
      <xdr:rowOff>598715</xdr:rowOff>
    </xdr:from>
    <xdr:to>
      <xdr:col>4</xdr:col>
      <xdr:colOff>7721</xdr:colOff>
      <xdr:row>5</xdr:row>
      <xdr:rowOff>7373</xdr:rowOff>
    </xdr:to>
    <xdr:pic>
      <xdr:nvPicPr>
        <xdr:cNvPr id="3" name="Imagen 2">
          <a:extLst>
            <a:ext uri="{FF2B5EF4-FFF2-40B4-BE49-F238E27FC236}">
              <a16:creationId xmlns:a16="http://schemas.microsoft.com/office/drawing/2014/main" id="{299B7D79-5A87-432D-A8B1-5F6450078E61}"/>
            </a:ext>
          </a:extLst>
        </xdr:cNvPr>
        <xdr:cNvPicPr>
          <a:picLocks noChangeAspect="1"/>
        </xdr:cNvPicPr>
      </xdr:nvPicPr>
      <xdr:blipFill>
        <a:blip xmlns:r="http://schemas.openxmlformats.org/officeDocument/2006/relationships" r:embed="rId1"/>
        <a:stretch>
          <a:fillRect/>
        </a:stretch>
      </xdr:blipFill>
      <xdr:spPr>
        <a:xfrm>
          <a:off x="15076715" y="598715"/>
          <a:ext cx="1069077" cy="10687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624417</xdr:colOff>
      <xdr:row>1</xdr:row>
      <xdr:rowOff>0</xdr:rowOff>
    </xdr:from>
    <xdr:to>
      <xdr:col>18</xdr:col>
      <xdr:colOff>63660</xdr:colOff>
      <xdr:row>5</xdr:row>
      <xdr:rowOff>31563</xdr:rowOff>
    </xdr:to>
    <xdr:pic>
      <xdr:nvPicPr>
        <xdr:cNvPr id="7" name="Imagen 6">
          <a:extLst>
            <a:ext uri="{FF2B5EF4-FFF2-40B4-BE49-F238E27FC236}">
              <a16:creationId xmlns:a16="http://schemas.microsoft.com/office/drawing/2014/main" id="{68305606-9A92-4034-B057-D5ACB6739528}"/>
            </a:ext>
          </a:extLst>
        </xdr:cNvPr>
        <xdr:cNvPicPr>
          <a:picLocks noChangeAspect="1"/>
        </xdr:cNvPicPr>
      </xdr:nvPicPr>
      <xdr:blipFill>
        <a:blip xmlns:r="http://schemas.openxmlformats.org/officeDocument/2006/relationships" r:embed="rId1"/>
        <a:stretch>
          <a:fillRect/>
        </a:stretch>
      </xdr:blipFill>
      <xdr:spPr>
        <a:xfrm>
          <a:off x="13938250" y="243417"/>
          <a:ext cx="1069077" cy="10687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600075</xdr:colOff>
      <xdr:row>1</xdr:row>
      <xdr:rowOff>47625</xdr:rowOff>
    </xdr:from>
    <xdr:to>
      <xdr:col>11</xdr:col>
      <xdr:colOff>107052</xdr:colOff>
      <xdr:row>5</xdr:row>
      <xdr:rowOff>68604</xdr:rowOff>
    </xdr:to>
    <xdr:pic>
      <xdr:nvPicPr>
        <xdr:cNvPr id="4" name="Imagen 3">
          <a:extLst>
            <a:ext uri="{FF2B5EF4-FFF2-40B4-BE49-F238E27FC236}">
              <a16:creationId xmlns:a16="http://schemas.microsoft.com/office/drawing/2014/main" id="{A4255CB9-2471-42EB-8795-B0B054C1F730}"/>
            </a:ext>
          </a:extLst>
        </xdr:cNvPr>
        <xdr:cNvPicPr>
          <a:picLocks noChangeAspect="1"/>
        </xdr:cNvPicPr>
      </xdr:nvPicPr>
      <xdr:blipFill>
        <a:blip xmlns:r="http://schemas.openxmlformats.org/officeDocument/2006/relationships" r:embed="rId1"/>
        <a:stretch>
          <a:fillRect/>
        </a:stretch>
      </xdr:blipFill>
      <xdr:spPr>
        <a:xfrm>
          <a:off x="7124700" y="295275"/>
          <a:ext cx="1069077" cy="10687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457200</xdr:colOff>
      <xdr:row>1</xdr:row>
      <xdr:rowOff>28575</xdr:rowOff>
    </xdr:from>
    <xdr:to>
      <xdr:col>11</xdr:col>
      <xdr:colOff>49902</xdr:colOff>
      <xdr:row>5</xdr:row>
      <xdr:rowOff>49554</xdr:rowOff>
    </xdr:to>
    <xdr:pic>
      <xdr:nvPicPr>
        <xdr:cNvPr id="3" name="Imagen 2">
          <a:extLst>
            <a:ext uri="{FF2B5EF4-FFF2-40B4-BE49-F238E27FC236}">
              <a16:creationId xmlns:a16="http://schemas.microsoft.com/office/drawing/2014/main" id="{0B78C036-0CA3-4C36-AC0D-47EA80A4E7B0}"/>
            </a:ext>
          </a:extLst>
        </xdr:cNvPr>
        <xdr:cNvPicPr>
          <a:picLocks noChangeAspect="1"/>
        </xdr:cNvPicPr>
      </xdr:nvPicPr>
      <xdr:blipFill>
        <a:blip xmlns:r="http://schemas.openxmlformats.org/officeDocument/2006/relationships" r:embed="rId1"/>
        <a:stretch>
          <a:fillRect/>
        </a:stretch>
      </xdr:blipFill>
      <xdr:spPr>
        <a:xfrm>
          <a:off x="7686675" y="276225"/>
          <a:ext cx="1069077" cy="10687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685800</xdr:colOff>
      <xdr:row>1</xdr:row>
      <xdr:rowOff>57150</xdr:rowOff>
    </xdr:from>
    <xdr:to>
      <xdr:col>11</xdr:col>
      <xdr:colOff>82287</xdr:colOff>
      <xdr:row>5</xdr:row>
      <xdr:rowOff>78129</xdr:rowOff>
    </xdr:to>
    <xdr:pic>
      <xdr:nvPicPr>
        <xdr:cNvPr id="3" name="Imagen 2">
          <a:extLst>
            <a:ext uri="{FF2B5EF4-FFF2-40B4-BE49-F238E27FC236}">
              <a16:creationId xmlns:a16="http://schemas.microsoft.com/office/drawing/2014/main" id="{27D27EE4-B3DC-484D-BD2D-6A24FD798A20}"/>
            </a:ext>
          </a:extLst>
        </xdr:cNvPr>
        <xdr:cNvPicPr>
          <a:picLocks noChangeAspect="1"/>
        </xdr:cNvPicPr>
      </xdr:nvPicPr>
      <xdr:blipFill>
        <a:blip xmlns:r="http://schemas.openxmlformats.org/officeDocument/2006/relationships" r:embed="rId1"/>
        <a:stretch>
          <a:fillRect/>
        </a:stretch>
      </xdr:blipFill>
      <xdr:spPr>
        <a:xfrm>
          <a:off x="7981950" y="304800"/>
          <a:ext cx="1069077" cy="10687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47625</xdr:colOff>
      <xdr:row>1</xdr:row>
      <xdr:rowOff>19050</xdr:rowOff>
    </xdr:from>
    <xdr:to>
      <xdr:col>8</xdr:col>
      <xdr:colOff>68952</xdr:colOff>
      <xdr:row>5</xdr:row>
      <xdr:rowOff>40029</xdr:rowOff>
    </xdr:to>
    <xdr:pic>
      <xdr:nvPicPr>
        <xdr:cNvPr id="3" name="Imagen 2">
          <a:extLst>
            <a:ext uri="{FF2B5EF4-FFF2-40B4-BE49-F238E27FC236}">
              <a16:creationId xmlns:a16="http://schemas.microsoft.com/office/drawing/2014/main" id="{17B0E1F7-B1B5-4669-BBC6-7B5A456EDC5F}"/>
            </a:ext>
          </a:extLst>
        </xdr:cNvPr>
        <xdr:cNvPicPr>
          <a:picLocks noChangeAspect="1"/>
        </xdr:cNvPicPr>
      </xdr:nvPicPr>
      <xdr:blipFill>
        <a:blip xmlns:r="http://schemas.openxmlformats.org/officeDocument/2006/relationships" r:embed="rId1"/>
        <a:stretch>
          <a:fillRect/>
        </a:stretch>
      </xdr:blipFill>
      <xdr:spPr>
        <a:xfrm>
          <a:off x="6334125" y="266700"/>
          <a:ext cx="1069077" cy="10687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1722-80E2-4F43-9D16-76AD3D17752C}">
  <sheetPr>
    <pageSetUpPr fitToPage="1"/>
  </sheetPr>
  <dimension ref="A54"/>
  <sheetViews>
    <sheetView showGridLines="0" tabSelected="1" zoomScaleNormal="100" zoomScaleSheetLayoutView="87" zoomScalePageLayoutView="120" workbookViewId="0"/>
  </sheetViews>
  <sheetFormatPr baseColWidth="10" defaultRowHeight="15" x14ac:dyDescent="0.25"/>
  <cols>
    <col min="1" max="7" width="11.42578125" style="40"/>
    <col min="8" max="8" width="26.28515625" style="40" customWidth="1"/>
    <col min="9" max="263" width="11.42578125" style="40"/>
    <col min="264" max="264" width="26.28515625" style="40" customWidth="1"/>
    <col min="265" max="519" width="11.42578125" style="40"/>
    <col min="520" max="520" width="26.28515625" style="40" customWidth="1"/>
    <col min="521" max="775" width="11.42578125" style="40"/>
    <col min="776" max="776" width="26.28515625" style="40" customWidth="1"/>
    <col min="777" max="1031" width="11.42578125" style="40"/>
    <col min="1032" max="1032" width="26.28515625" style="40" customWidth="1"/>
    <col min="1033" max="1287" width="11.42578125" style="40"/>
    <col min="1288" max="1288" width="26.28515625" style="40" customWidth="1"/>
    <col min="1289" max="1543" width="11.42578125" style="40"/>
    <col min="1544" max="1544" width="26.28515625" style="40" customWidth="1"/>
    <col min="1545" max="1799" width="11.42578125" style="40"/>
    <col min="1800" max="1800" width="26.28515625" style="40" customWidth="1"/>
    <col min="1801" max="2055" width="11.42578125" style="40"/>
    <col min="2056" max="2056" width="26.28515625" style="40" customWidth="1"/>
    <col min="2057" max="2311" width="11.42578125" style="40"/>
    <col min="2312" max="2312" width="26.28515625" style="40" customWidth="1"/>
    <col min="2313" max="2567" width="11.42578125" style="40"/>
    <col min="2568" max="2568" width="26.28515625" style="40" customWidth="1"/>
    <col min="2569" max="2823" width="11.42578125" style="40"/>
    <col min="2824" max="2824" width="26.28515625" style="40" customWidth="1"/>
    <col min="2825" max="3079" width="11.42578125" style="40"/>
    <col min="3080" max="3080" width="26.28515625" style="40" customWidth="1"/>
    <col min="3081" max="3335" width="11.42578125" style="40"/>
    <col min="3336" max="3336" width="26.28515625" style="40" customWidth="1"/>
    <col min="3337" max="3591" width="11.42578125" style="40"/>
    <col min="3592" max="3592" width="26.28515625" style="40" customWidth="1"/>
    <col min="3593" max="3847" width="11.42578125" style="40"/>
    <col min="3848" max="3848" width="26.28515625" style="40" customWidth="1"/>
    <col min="3849" max="4103" width="11.42578125" style="40"/>
    <col min="4104" max="4104" width="26.28515625" style="40" customWidth="1"/>
    <col min="4105" max="4359" width="11.42578125" style="40"/>
    <col min="4360" max="4360" width="26.28515625" style="40" customWidth="1"/>
    <col min="4361" max="4615" width="11.42578125" style="40"/>
    <col min="4616" max="4616" width="26.28515625" style="40" customWidth="1"/>
    <col min="4617" max="4871" width="11.42578125" style="40"/>
    <col min="4872" max="4872" width="26.28515625" style="40" customWidth="1"/>
    <col min="4873" max="5127" width="11.42578125" style="40"/>
    <col min="5128" max="5128" width="26.28515625" style="40" customWidth="1"/>
    <col min="5129" max="5383" width="11.42578125" style="40"/>
    <col min="5384" max="5384" width="26.28515625" style="40" customWidth="1"/>
    <col min="5385" max="5639" width="11.42578125" style="40"/>
    <col min="5640" max="5640" width="26.28515625" style="40" customWidth="1"/>
    <col min="5641" max="5895" width="11.42578125" style="40"/>
    <col min="5896" max="5896" width="26.28515625" style="40" customWidth="1"/>
    <col min="5897" max="6151" width="11.42578125" style="40"/>
    <col min="6152" max="6152" width="26.28515625" style="40" customWidth="1"/>
    <col min="6153" max="6407" width="11.42578125" style="40"/>
    <col min="6408" max="6408" width="26.28515625" style="40" customWidth="1"/>
    <col min="6409" max="6663" width="11.42578125" style="40"/>
    <col min="6664" max="6664" width="26.28515625" style="40" customWidth="1"/>
    <col min="6665" max="6919" width="11.42578125" style="40"/>
    <col min="6920" max="6920" width="26.28515625" style="40" customWidth="1"/>
    <col min="6921" max="7175" width="11.42578125" style="40"/>
    <col min="7176" max="7176" width="26.28515625" style="40" customWidth="1"/>
    <col min="7177" max="7431" width="11.42578125" style="40"/>
    <col min="7432" max="7432" width="26.28515625" style="40" customWidth="1"/>
    <col min="7433" max="7687" width="11.42578125" style="40"/>
    <col min="7688" max="7688" width="26.28515625" style="40" customWidth="1"/>
    <col min="7689" max="7943" width="11.42578125" style="40"/>
    <col min="7944" max="7944" width="26.28515625" style="40" customWidth="1"/>
    <col min="7945" max="8199" width="11.42578125" style="40"/>
    <col min="8200" max="8200" width="26.28515625" style="40" customWidth="1"/>
    <col min="8201" max="8455" width="11.42578125" style="40"/>
    <col min="8456" max="8456" width="26.28515625" style="40" customWidth="1"/>
    <col min="8457" max="8711" width="11.42578125" style="40"/>
    <col min="8712" max="8712" width="26.28515625" style="40" customWidth="1"/>
    <col min="8713" max="8967" width="11.42578125" style="40"/>
    <col min="8968" max="8968" width="26.28515625" style="40" customWidth="1"/>
    <col min="8969" max="9223" width="11.42578125" style="40"/>
    <col min="9224" max="9224" width="26.28515625" style="40" customWidth="1"/>
    <col min="9225" max="9479" width="11.42578125" style="40"/>
    <col min="9480" max="9480" width="26.28515625" style="40" customWidth="1"/>
    <col min="9481" max="9735" width="11.42578125" style="40"/>
    <col min="9736" max="9736" width="26.28515625" style="40" customWidth="1"/>
    <col min="9737" max="9991" width="11.42578125" style="40"/>
    <col min="9992" max="9992" width="26.28515625" style="40" customWidth="1"/>
    <col min="9993" max="10247" width="11.42578125" style="40"/>
    <col min="10248" max="10248" width="26.28515625" style="40" customWidth="1"/>
    <col min="10249" max="10503" width="11.42578125" style="40"/>
    <col min="10504" max="10504" width="26.28515625" style="40" customWidth="1"/>
    <col min="10505" max="10759" width="11.42578125" style="40"/>
    <col min="10760" max="10760" width="26.28515625" style="40" customWidth="1"/>
    <col min="10761" max="11015" width="11.42578125" style="40"/>
    <col min="11016" max="11016" width="26.28515625" style="40" customWidth="1"/>
    <col min="11017" max="11271" width="11.42578125" style="40"/>
    <col min="11272" max="11272" width="26.28515625" style="40" customWidth="1"/>
    <col min="11273" max="11527" width="11.42578125" style="40"/>
    <col min="11528" max="11528" width="26.28515625" style="40" customWidth="1"/>
    <col min="11529" max="11783" width="11.42578125" style="40"/>
    <col min="11784" max="11784" width="26.28515625" style="40" customWidth="1"/>
    <col min="11785" max="12039" width="11.42578125" style="40"/>
    <col min="12040" max="12040" width="26.28515625" style="40" customWidth="1"/>
    <col min="12041" max="12295" width="11.42578125" style="40"/>
    <col min="12296" max="12296" width="26.28515625" style="40" customWidth="1"/>
    <col min="12297" max="12551" width="11.42578125" style="40"/>
    <col min="12552" max="12552" width="26.28515625" style="40" customWidth="1"/>
    <col min="12553" max="12807" width="11.42578125" style="40"/>
    <col min="12808" max="12808" width="26.28515625" style="40" customWidth="1"/>
    <col min="12809" max="13063" width="11.42578125" style="40"/>
    <col min="13064" max="13064" width="26.28515625" style="40" customWidth="1"/>
    <col min="13065" max="13319" width="11.42578125" style="40"/>
    <col min="13320" max="13320" width="26.28515625" style="40" customWidth="1"/>
    <col min="13321" max="13575" width="11.42578125" style="40"/>
    <col min="13576" max="13576" width="26.28515625" style="40" customWidth="1"/>
    <col min="13577" max="13831" width="11.42578125" style="40"/>
    <col min="13832" max="13832" width="26.28515625" style="40" customWidth="1"/>
    <col min="13833" max="14087" width="11.42578125" style="40"/>
    <col min="14088" max="14088" width="26.28515625" style="40" customWidth="1"/>
    <col min="14089" max="14343" width="11.42578125" style="40"/>
    <col min="14344" max="14344" width="26.28515625" style="40" customWidth="1"/>
    <col min="14345" max="14599" width="11.42578125" style="40"/>
    <col min="14600" max="14600" width="26.28515625" style="40" customWidth="1"/>
    <col min="14601" max="14855" width="11.42578125" style="40"/>
    <col min="14856" max="14856" width="26.28515625" style="40" customWidth="1"/>
    <col min="14857" max="15111" width="11.42578125" style="40"/>
    <col min="15112" max="15112" width="26.28515625" style="40" customWidth="1"/>
    <col min="15113" max="15367" width="11.42578125" style="40"/>
    <col min="15368" max="15368" width="26.28515625" style="40" customWidth="1"/>
    <col min="15369" max="15623" width="11.42578125" style="40"/>
    <col min="15624" max="15624" width="26.28515625" style="40" customWidth="1"/>
    <col min="15625" max="15879" width="11.42578125" style="40"/>
    <col min="15880" max="15880" width="26.28515625" style="40" customWidth="1"/>
    <col min="15881" max="16135" width="11.42578125" style="40"/>
    <col min="16136" max="16136" width="26.28515625" style="40" customWidth="1"/>
    <col min="16137" max="16384" width="11.42578125" style="40"/>
  </cols>
  <sheetData>
    <row r="54" ht="56.25" customHeight="1" x14ac:dyDescent="0.25"/>
  </sheetData>
  <pageMargins left="0" right="0" top="0" bottom="0" header="0" footer="0"/>
  <pageSetup paperSize="9" scale="9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60"/>
  <sheetViews>
    <sheetView showGridLines="0" topLeftCell="A31" workbookViewId="0">
      <selection activeCell="E39" sqref="E39"/>
    </sheetView>
  </sheetViews>
  <sheetFormatPr baseColWidth="10" defaultColWidth="11.42578125" defaultRowHeight="19.5" x14ac:dyDescent="0.4"/>
  <cols>
    <col min="1" max="1" width="1.7109375" style="63" customWidth="1"/>
    <col min="2" max="2" width="11.28515625" style="121" customWidth="1"/>
    <col min="3" max="3" width="17.7109375" style="189" customWidth="1"/>
    <col min="4" max="4" width="14.7109375" style="189" customWidth="1"/>
    <col min="5" max="5" width="15.7109375" style="189" customWidth="1"/>
    <col min="6" max="6" width="17" style="189" customWidth="1"/>
    <col min="7" max="7" width="16.140625" style="189" customWidth="1"/>
    <col min="8" max="8" width="15.5703125" style="189" customWidth="1"/>
    <col min="9" max="9" width="11.42578125" style="189"/>
    <col min="10" max="16384" width="11.42578125" style="7"/>
  </cols>
  <sheetData>
    <row r="1" spans="1:9" x14ac:dyDescent="0.4">
      <c r="A1" s="114"/>
      <c r="B1" s="133"/>
      <c r="C1" s="181"/>
      <c r="D1" s="181"/>
      <c r="E1" s="181"/>
      <c r="F1" s="181"/>
      <c r="G1" s="181"/>
      <c r="H1" s="181"/>
      <c r="I1" s="181"/>
    </row>
    <row r="2" spans="1:9" ht="24" x14ac:dyDescent="0.4">
      <c r="A2" s="114"/>
      <c r="B2" s="112" t="s">
        <v>0</v>
      </c>
      <c r="C2" s="182"/>
      <c r="D2" s="181"/>
      <c r="E2" s="181"/>
      <c r="F2" s="181"/>
      <c r="G2" s="181"/>
      <c r="H2" s="181"/>
      <c r="I2" s="181"/>
    </row>
    <row r="3" spans="1:9" x14ac:dyDescent="0.4">
      <c r="A3" s="114"/>
      <c r="B3" s="117" t="s">
        <v>198</v>
      </c>
      <c r="C3" s="183"/>
      <c r="D3" s="181"/>
      <c r="E3" s="181"/>
      <c r="F3" s="181"/>
      <c r="G3" s="181"/>
      <c r="H3" s="181"/>
      <c r="I3" s="181"/>
    </row>
    <row r="4" spans="1:9" x14ac:dyDescent="0.4">
      <c r="A4" s="114"/>
      <c r="B4" s="133"/>
      <c r="C4" s="181"/>
      <c r="D4" s="181"/>
      <c r="E4" s="181"/>
      <c r="F4" s="181"/>
      <c r="G4" s="181"/>
      <c r="H4" s="181"/>
      <c r="I4" s="181"/>
    </row>
    <row r="5" spans="1:9" x14ac:dyDescent="0.4">
      <c r="A5" s="114"/>
      <c r="B5" s="135" t="s">
        <v>3</v>
      </c>
      <c r="C5" s="184"/>
      <c r="D5" s="185"/>
      <c r="E5" s="185"/>
      <c r="F5" s="185"/>
      <c r="G5" s="185"/>
      <c r="H5" s="185"/>
      <c r="I5" s="185"/>
    </row>
    <row r="6" spans="1:9" x14ac:dyDescent="0.4">
      <c r="A6" s="114"/>
      <c r="B6" s="138"/>
      <c r="C6" s="186"/>
      <c r="D6" s="187"/>
      <c r="E6" s="187"/>
      <c r="F6" s="187"/>
      <c r="G6" s="187"/>
      <c r="H6" s="118" t="s">
        <v>64</v>
      </c>
      <c r="I6" s="187"/>
    </row>
    <row r="7" spans="1:9" ht="4.5" customHeight="1" x14ac:dyDescent="0.4">
      <c r="A7" s="114"/>
      <c r="B7" s="140"/>
      <c r="C7" s="188"/>
      <c r="D7" s="188"/>
      <c r="E7" s="188"/>
      <c r="F7" s="188"/>
      <c r="G7" s="188"/>
      <c r="H7" s="188"/>
      <c r="I7" s="185"/>
    </row>
    <row r="8" spans="1:9" x14ac:dyDescent="0.4">
      <c r="A8" s="114"/>
      <c r="B8" s="119"/>
      <c r="C8" s="191"/>
      <c r="D8" s="191"/>
      <c r="E8" s="191"/>
      <c r="F8" s="191"/>
      <c r="G8" s="191"/>
      <c r="H8" s="191"/>
      <c r="I8" s="191"/>
    </row>
    <row r="9" spans="1:9" ht="21.6" customHeight="1" x14ac:dyDescent="0.4">
      <c r="A9" s="114"/>
      <c r="B9" s="83" t="s">
        <v>216</v>
      </c>
      <c r="C9" s="192"/>
      <c r="D9" s="193"/>
      <c r="E9" s="193"/>
      <c r="F9" s="193"/>
      <c r="G9" s="193"/>
      <c r="H9" s="193"/>
      <c r="I9" s="193"/>
    </row>
    <row r="10" spans="1:9" ht="20.25" thickBot="1" x14ac:dyDescent="0.45">
      <c r="A10" s="114"/>
      <c r="B10" s="85" t="s">
        <v>203</v>
      </c>
      <c r="C10" s="194"/>
      <c r="D10" s="195"/>
      <c r="E10" s="195"/>
      <c r="F10" s="195"/>
      <c r="G10" s="195"/>
      <c r="H10" s="195"/>
      <c r="I10" s="195"/>
    </row>
    <row r="11" spans="1:9" ht="60" customHeight="1" thickBot="1" x14ac:dyDescent="0.45">
      <c r="B11" s="123"/>
      <c r="C11" s="89"/>
      <c r="D11" s="89" t="s">
        <v>183</v>
      </c>
      <c r="E11" s="89" t="s">
        <v>76</v>
      </c>
      <c r="F11" s="89" t="s">
        <v>77</v>
      </c>
      <c r="G11" s="89" t="s">
        <v>153</v>
      </c>
      <c r="H11" s="89" t="s">
        <v>87</v>
      </c>
      <c r="I11" s="196"/>
    </row>
    <row r="12" spans="1:9" ht="18" customHeight="1" x14ac:dyDescent="0.4">
      <c r="B12" s="484" t="s">
        <v>73</v>
      </c>
      <c r="C12" s="90" t="s">
        <v>97</v>
      </c>
      <c r="D12" s="91">
        <v>2963</v>
      </c>
      <c r="E12" s="91">
        <v>5896</v>
      </c>
      <c r="F12" s="91">
        <v>93</v>
      </c>
      <c r="G12" s="91">
        <v>142</v>
      </c>
      <c r="H12" s="95">
        <f>SUM(D12:G12)</f>
        <v>9094</v>
      </c>
      <c r="I12" s="197"/>
    </row>
    <row r="13" spans="1:9" ht="18" customHeight="1" x14ac:dyDescent="0.4">
      <c r="B13" s="485"/>
      <c r="C13" s="96" t="s">
        <v>98</v>
      </c>
      <c r="D13" s="97"/>
      <c r="E13" s="97"/>
      <c r="F13" s="97"/>
      <c r="G13" s="97"/>
      <c r="H13" s="98">
        <f>SUM(D13:G13)</f>
        <v>0</v>
      </c>
      <c r="I13" s="197"/>
    </row>
    <row r="14" spans="1:9" ht="18" customHeight="1" x14ac:dyDescent="0.4">
      <c r="B14" s="485"/>
      <c r="C14" s="96" t="s">
        <v>99</v>
      </c>
      <c r="D14" s="97"/>
      <c r="E14" s="97"/>
      <c r="F14" s="97"/>
      <c r="G14" s="97"/>
      <c r="H14" s="98">
        <f>SUM(D14:G14)</f>
        <v>0</v>
      </c>
      <c r="I14" s="197"/>
    </row>
    <row r="15" spans="1:9" ht="18" customHeight="1" x14ac:dyDescent="0.4">
      <c r="B15" s="482"/>
      <c r="C15" s="96" t="s">
        <v>87</v>
      </c>
      <c r="D15" s="100">
        <f>D12+D13+D14</f>
        <v>2963</v>
      </c>
      <c r="E15" s="100">
        <f t="shared" ref="E15:G15" si="0">E12+E13+E14</f>
        <v>5896</v>
      </c>
      <c r="F15" s="100">
        <f t="shared" si="0"/>
        <v>93</v>
      </c>
      <c r="G15" s="100">
        <f t="shared" si="0"/>
        <v>142</v>
      </c>
      <c r="H15" s="100">
        <f>H12+H13+H14</f>
        <v>9094</v>
      </c>
      <c r="I15" s="167"/>
    </row>
    <row r="16" spans="1:9" ht="18" customHeight="1" x14ac:dyDescent="0.4">
      <c r="B16" s="486" t="s">
        <v>65</v>
      </c>
      <c r="C16" s="101" t="s">
        <v>97</v>
      </c>
      <c r="D16" s="91">
        <v>2371</v>
      </c>
      <c r="E16" s="91">
        <v>5303</v>
      </c>
      <c r="F16" s="91">
        <v>15</v>
      </c>
      <c r="G16" s="91">
        <v>27</v>
      </c>
      <c r="H16" s="103">
        <f>SUM(D16:G16)</f>
        <v>7716</v>
      </c>
      <c r="I16" s="197"/>
    </row>
    <row r="17" spans="2:9" ht="18" customHeight="1" x14ac:dyDescent="0.4">
      <c r="B17" s="485"/>
      <c r="C17" s="96" t="s">
        <v>98</v>
      </c>
      <c r="D17" s="97"/>
      <c r="E17" s="97"/>
      <c r="F17" s="97"/>
      <c r="G17" s="97"/>
      <c r="H17" s="98">
        <f t="shared" ref="H17:H18" si="1">SUM(D17:G17)</f>
        <v>0</v>
      </c>
      <c r="I17" s="197"/>
    </row>
    <row r="18" spans="2:9" ht="18" customHeight="1" x14ac:dyDescent="0.4">
      <c r="B18" s="485"/>
      <c r="C18" s="96" t="s">
        <v>99</v>
      </c>
      <c r="D18" s="97"/>
      <c r="E18" s="97"/>
      <c r="F18" s="97"/>
      <c r="G18" s="97"/>
      <c r="H18" s="98">
        <f t="shared" si="1"/>
        <v>0</v>
      </c>
      <c r="I18" s="197"/>
    </row>
    <row r="19" spans="2:9" ht="18" customHeight="1" x14ac:dyDescent="0.4">
      <c r="B19" s="487"/>
      <c r="C19" s="96" t="s">
        <v>87</v>
      </c>
      <c r="D19" s="100">
        <f>D16+D17+D18</f>
        <v>2371</v>
      </c>
      <c r="E19" s="100">
        <f t="shared" ref="E19:G19" si="2">E16+E17+E18</f>
        <v>5303</v>
      </c>
      <c r="F19" s="100">
        <f t="shared" si="2"/>
        <v>15</v>
      </c>
      <c r="G19" s="100">
        <f t="shared" si="2"/>
        <v>27</v>
      </c>
      <c r="H19" s="100">
        <f>H16+H17+H18</f>
        <v>7716</v>
      </c>
      <c r="I19" s="167"/>
    </row>
    <row r="20" spans="2:9" ht="18" customHeight="1" x14ac:dyDescent="0.4">
      <c r="B20" s="480" t="s">
        <v>66</v>
      </c>
      <c r="C20" s="101" t="s">
        <v>97</v>
      </c>
      <c r="D20" s="91">
        <v>2129</v>
      </c>
      <c r="E20" s="91">
        <v>4349</v>
      </c>
      <c r="F20" s="91">
        <v>36</v>
      </c>
      <c r="G20" s="91">
        <v>46</v>
      </c>
      <c r="H20" s="103">
        <f>SUM(D20:G20)</f>
        <v>6560</v>
      </c>
      <c r="I20" s="197"/>
    </row>
    <row r="21" spans="2:9" ht="18" customHeight="1" x14ac:dyDescent="0.4">
      <c r="B21" s="481"/>
      <c r="C21" s="96" t="s">
        <v>98</v>
      </c>
      <c r="D21" s="97"/>
      <c r="E21" s="97"/>
      <c r="F21" s="97"/>
      <c r="G21" s="97"/>
      <c r="H21" s="98">
        <f t="shared" ref="H21:H22" si="3">SUM(D21:G21)</f>
        <v>0</v>
      </c>
      <c r="I21" s="197"/>
    </row>
    <row r="22" spans="2:9" ht="18" customHeight="1" x14ac:dyDescent="0.4">
      <c r="B22" s="481"/>
      <c r="C22" s="96" t="s">
        <v>99</v>
      </c>
      <c r="D22" s="97"/>
      <c r="E22" s="97"/>
      <c r="F22" s="97"/>
      <c r="G22" s="97"/>
      <c r="H22" s="98">
        <f t="shared" si="3"/>
        <v>0</v>
      </c>
      <c r="I22" s="197"/>
    </row>
    <row r="23" spans="2:9" ht="18" customHeight="1" x14ac:dyDescent="0.4">
      <c r="B23" s="482"/>
      <c r="C23" s="96" t="s">
        <v>87</v>
      </c>
      <c r="D23" s="100">
        <f>D20+D21+D22</f>
        <v>2129</v>
      </c>
      <c r="E23" s="100">
        <f t="shared" ref="E23:G23" si="4">E20+E21+E22</f>
        <v>4349</v>
      </c>
      <c r="F23" s="100">
        <f t="shared" si="4"/>
        <v>36</v>
      </c>
      <c r="G23" s="100">
        <f t="shared" si="4"/>
        <v>46</v>
      </c>
      <c r="H23" s="100">
        <f>H20+H21+H22</f>
        <v>6560</v>
      </c>
      <c r="I23" s="167"/>
    </row>
    <row r="24" spans="2:9" ht="18" customHeight="1" x14ac:dyDescent="0.4">
      <c r="B24" s="480" t="s">
        <v>67</v>
      </c>
      <c r="C24" s="101" t="s">
        <v>97</v>
      </c>
      <c r="D24" s="91">
        <v>2381</v>
      </c>
      <c r="E24" s="91">
        <v>4688</v>
      </c>
      <c r="F24" s="91">
        <v>31</v>
      </c>
      <c r="G24" s="91">
        <v>48</v>
      </c>
      <c r="H24" s="103">
        <f>SUM(D24:G24)</f>
        <v>7148</v>
      </c>
      <c r="I24" s="197"/>
    </row>
    <row r="25" spans="2:9" ht="18" customHeight="1" x14ac:dyDescent="0.4">
      <c r="B25" s="481"/>
      <c r="C25" s="96" t="s">
        <v>98</v>
      </c>
      <c r="D25" s="97"/>
      <c r="E25" s="97"/>
      <c r="F25" s="97"/>
      <c r="G25" s="97"/>
      <c r="H25" s="98">
        <f t="shared" ref="H25:H26" si="5">SUM(D25:G25)</f>
        <v>0</v>
      </c>
      <c r="I25" s="197"/>
    </row>
    <row r="26" spans="2:9" ht="18" customHeight="1" x14ac:dyDescent="0.4">
      <c r="B26" s="481"/>
      <c r="C26" s="96" t="s">
        <v>99</v>
      </c>
      <c r="D26" s="97"/>
      <c r="E26" s="97"/>
      <c r="F26" s="97"/>
      <c r="G26" s="97"/>
      <c r="H26" s="98">
        <f t="shared" si="5"/>
        <v>0</v>
      </c>
      <c r="I26" s="197"/>
    </row>
    <row r="27" spans="2:9" ht="18" customHeight="1" x14ac:dyDescent="0.4">
      <c r="B27" s="482"/>
      <c r="C27" s="96" t="s">
        <v>87</v>
      </c>
      <c r="D27" s="100">
        <f>D24+D25+D26</f>
        <v>2381</v>
      </c>
      <c r="E27" s="100">
        <f t="shared" ref="E27:G27" si="6">E24+E25+E26</f>
        <v>4688</v>
      </c>
      <c r="F27" s="100">
        <f t="shared" si="6"/>
        <v>31</v>
      </c>
      <c r="G27" s="100">
        <f t="shared" si="6"/>
        <v>48</v>
      </c>
      <c r="H27" s="100">
        <f>H24+H25+H26</f>
        <v>7148</v>
      </c>
      <c r="I27" s="167"/>
    </row>
    <row r="28" spans="2:9" ht="18" customHeight="1" x14ac:dyDescent="0.4">
      <c r="B28" s="480" t="s">
        <v>68</v>
      </c>
      <c r="C28" s="101" t="s">
        <v>97</v>
      </c>
      <c r="D28" s="91">
        <v>1879</v>
      </c>
      <c r="E28" s="91">
        <v>3659</v>
      </c>
      <c r="F28" s="91">
        <v>23</v>
      </c>
      <c r="G28" s="91">
        <v>21</v>
      </c>
      <c r="H28" s="103">
        <f>SUM(D28:G28)</f>
        <v>5582</v>
      </c>
      <c r="I28" s="197"/>
    </row>
    <row r="29" spans="2:9" ht="18" customHeight="1" x14ac:dyDescent="0.4">
      <c r="B29" s="481"/>
      <c r="C29" s="96" t="s">
        <v>98</v>
      </c>
      <c r="D29" s="97"/>
      <c r="E29" s="97"/>
      <c r="F29" s="97"/>
      <c r="G29" s="97"/>
      <c r="H29" s="98">
        <f t="shared" ref="H29:H30" si="7">SUM(D29:G29)</f>
        <v>0</v>
      </c>
      <c r="I29" s="197"/>
    </row>
    <row r="30" spans="2:9" ht="18" customHeight="1" x14ac:dyDescent="0.4">
      <c r="B30" s="481"/>
      <c r="C30" s="96" t="s">
        <v>99</v>
      </c>
      <c r="D30" s="97"/>
      <c r="E30" s="97"/>
      <c r="F30" s="97"/>
      <c r="G30" s="97"/>
      <c r="H30" s="98">
        <f t="shared" si="7"/>
        <v>0</v>
      </c>
      <c r="I30" s="197"/>
    </row>
    <row r="31" spans="2:9" ht="18" customHeight="1" x14ac:dyDescent="0.4">
      <c r="B31" s="482"/>
      <c r="C31" s="96" t="s">
        <v>87</v>
      </c>
      <c r="D31" s="100">
        <f>D28+D29+D30</f>
        <v>1879</v>
      </c>
      <c r="E31" s="100">
        <f t="shared" ref="E31:G31" si="8">E28+E29+E30</f>
        <v>3659</v>
      </c>
      <c r="F31" s="100">
        <f t="shared" si="8"/>
        <v>23</v>
      </c>
      <c r="G31" s="100">
        <f t="shared" si="8"/>
        <v>21</v>
      </c>
      <c r="H31" s="100">
        <f>H28+H29+H30</f>
        <v>5582</v>
      </c>
      <c r="I31" s="167"/>
    </row>
    <row r="32" spans="2:9" ht="18" customHeight="1" x14ac:dyDescent="0.4">
      <c r="B32" s="480" t="s">
        <v>69</v>
      </c>
      <c r="C32" s="101" t="s">
        <v>97</v>
      </c>
      <c r="D32" s="91">
        <v>1234</v>
      </c>
      <c r="E32" s="91">
        <v>2348</v>
      </c>
      <c r="F32" s="91">
        <v>12</v>
      </c>
      <c r="G32" s="91">
        <v>32</v>
      </c>
      <c r="H32" s="103">
        <f>SUM(D32:G32)</f>
        <v>3626</v>
      </c>
      <c r="I32" s="197"/>
    </row>
    <row r="33" spans="2:9" ht="18" customHeight="1" x14ac:dyDescent="0.4">
      <c r="B33" s="481"/>
      <c r="C33" s="96" t="s">
        <v>98</v>
      </c>
      <c r="D33" s="97"/>
      <c r="E33" s="97"/>
      <c r="F33" s="97"/>
      <c r="G33" s="97"/>
      <c r="H33" s="98">
        <f t="shared" ref="H33:H34" si="9">SUM(D33:G33)</f>
        <v>0</v>
      </c>
      <c r="I33" s="197"/>
    </row>
    <row r="34" spans="2:9" ht="18" customHeight="1" x14ac:dyDescent="0.4">
      <c r="B34" s="481"/>
      <c r="C34" s="96" t="s">
        <v>99</v>
      </c>
      <c r="D34" s="97"/>
      <c r="E34" s="97"/>
      <c r="F34" s="97"/>
      <c r="G34" s="97"/>
      <c r="H34" s="98">
        <f t="shared" si="9"/>
        <v>0</v>
      </c>
      <c r="I34" s="197"/>
    </row>
    <row r="35" spans="2:9" ht="18" customHeight="1" x14ac:dyDescent="0.4">
      <c r="B35" s="482"/>
      <c r="C35" s="96" t="s">
        <v>87</v>
      </c>
      <c r="D35" s="100">
        <f>D32+D33+D34</f>
        <v>1234</v>
      </c>
      <c r="E35" s="100">
        <f t="shared" ref="E35:G35" si="10">E32+E33+E34</f>
        <v>2348</v>
      </c>
      <c r="F35" s="100">
        <f t="shared" si="10"/>
        <v>12</v>
      </c>
      <c r="G35" s="100">
        <f t="shared" si="10"/>
        <v>32</v>
      </c>
      <c r="H35" s="100">
        <f>H32+H33+H34</f>
        <v>3626</v>
      </c>
      <c r="I35" s="167"/>
    </row>
    <row r="36" spans="2:9" ht="18" customHeight="1" x14ac:dyDescent="0.4">
      <c r="B36" s="480" t="s">
        <v>70</v>
      </c>
      <c r="C36" s="101" t="s">
        <v>97</v>
      </c>
      <c r="D36" s="91">
        <v>5196</v>
      </c>
      <c r="E36" s="91">
        <v>12021</v>
      </c>
      <c r="F36" s="91">
        <v>63</v>
      </c>
      <c r="G36" s="91">
        <v>49</v>
      </c>
      <c r="H36" s="103">
        <f>SUM(D36:G36)</f>
        <v>17329</v>
      </c>
      <c r="I36" s="197"/>
    </row>
    <row r="37" spans="2:9" ht="18" customHeight="1" x14ac:dyDescent="0.4">
      <c r="B37" s="481"/>
      <c r="C37" s="96" t="s">
        <v>98</v>
      </c>
      <c r="D37" s="97"/>
      <c r="E37" s="97"/>
      <c r="F37" s="97"/>
      <c r="G37" s="97"/>
      <c r="H37" s="98">
        <f t="shared" ref="H37:H38" si="11">SUM(D37:G37)</f>
        <v>0</v>
      </c>
      <c r="I37" s="197"/>
    </row>
    <row r="38" spans="2:9" ht="18" customHeight="1" x14ac:dyDescent="0.4">
      <c r="B38" s="481"/>
      <c r="C38" s="96" t="s">
        <v>99</v>
      </c>
      <c r="D38" s="97"/>
      <c r="E38" s="97"/>
      <c r="F38" s="97"/>
      <c r="G38" s="97"/>
      <c r="H38" s="98">
        <f t="shared" si="11"/>
        <v>0</v>
      </c>
      <c r="I38" s="197"/>
    </row>
    <row r="39" spans="2:9" ht="18" customHeight="1" x14ac:dyDescent="0.4">
      <c r="B39" s="482"/>
      <c r="C39" s="96" t="s">
        <v>87</v>
      </c>
      <c r="D39" s="100">
        <f>D36+D37+D38</f>
        <v>5196</v>
      </c>
      <c r="E39" s="100">
        <f t="shared" ref="E39:G39" si="12">E36+E37+E38</f>
        <v>12021</v>
      </c>
      <c r="F39" s="100">
        <f t="shared" si="12"/>
        <v>63</v>
      </c>
      <c r="G39" s="100">
        <f t="shared" si="12"/>
        <v>49</v>
      </c>
      <c r="H39" s="100">
        <f>H36+H37+H38</f>
        <v>17329</v>
      </c>
      <c r="I39" s="167"/>
    </row>
    <row r="40" spans="2:9" ht="18" customHeight="1" x14ac:dyDescent="0.4">
      <c r="B40" s="480" t="s">
        <v>71</v>
      </c>
      <c r="C40" s="101" t="s">
        <v>97</v>
      </c>
      <c r="D40" s="91">
        <v>5140</v>
      </c>
      <c r="E40" s="91">
        <v>11069</v>
      </c>
      <c r="F40" s="91">
        <v>10</v>
      </c>
      <c r="G40" s="91">
        <v>83</v>
      </c>
      <c r="H40" s="98">
        <f>SUM(D40:G40)</f>
        <v>16302</v>
      </c>
      <c r="I40" s="197"/>
    </row>
    <row r="41" spans="2:9" ht="18" customHeight="1" x14ac:dyDescent="0.4">
      <c r="B41" s="481"/>
      <c r="C41" s="96" t="s">
        <v>98</v>
      </c>
      <c r="D41" s="97"/>
      <c r="E41" s="97"/>
      <c r="F41" s="97"/>
      <c r="G41" s="97"/>
      <c r="H41" s="98">
        <f t="shared" ref="H41:H42" si="13">SUM(D41:G41)</f>
        <v>0</v>
      </c>
      <c r="I41" s="197"/>
    </row>
    <row r="42" spans="2:9" ht="18" customHeight="1" x14ac:dyDescent="0.4">
      <c r="B42" s="481"/>
      <c r="C42" s="96" t="s">
        <v>99</v>
      </c>
      <c r="D42" s="97"/>
      <c r="E42" s="97"/>
      <c r="F42" s="97"/>
      <c r="G42" s="97"/>
      <c r="H42" s="98">
        <f t="shared" si="13"/>
        <v>0</v>
      </c>
      <c r="I42" s="197"/>
    </row>
    <row r="43" spans="2:9" ht="18" customHeight="1" x14ac:dyDescent="0.4">
      <c r="B43" s="482"/>
      <c r="C43" s="96" t="s">
        <v>87</v>
      </c>
      <c r="D43" s="100">
        <f>D40+D41+D42</f>
        <v>5140</v>
      </c>
      <c r="E43" s="100">
        <f t="shared" ref="E43:G43" si="14">E40+E41+E42</f>
        <v>11069</v>
      </c>
      <c r="F43" s="100">
        <f t="shared" si="14"/>
        <v>10</v>
      </c>
      <c r="G43" s="100">
        <f t="shared" si="14"/>
        <v>83</v>
      </c>
      <c r="H43" s="100">
        <f>H40+H41+H42</f>
        <v>16302</v>
      </c>
      <c r="I43" s="167"/>
    </row>
    <row r="44" spans="2:9" ht="18" customHeight="1" x14ac:dyDescent="0.4">
      <c r="B44" s="480" t="s">
        <v>72</v>
      </c>
      <c r="C44" s="101" t="s">
        <v>97</v>
      </c>
      <c r="D44" s="103">
        <f>D12+D16+D20+D24+D28+D32+D36+D40</f>
        <v>23293</v>
      </c>
      <c r="E44" s="103">
        <f t="shared" ref="E44:G44" si="15">E12+E16+E20+E24+E28+E32+E36+E40</f>
        <v>49333</v>
      </c>
      <c r="F44" s="103">
        <f t="shared" si="15"/>
        <v>283</v>
      </c>
      <c r="G44" s="103">
        <f t="shared" si="15"/>
        <v>448</v>
      </c>
      <c r="H44" s="103">
        <f>H12+H16+H20+H24+H28+H32+H36+H40</f>
        <v>73357</v>
      </c>
      <c r="I44" s="167"/>
    </row>
    <row r="45" spans="2:9" ht="18" customHeight="1" x14ac:dyDescent="0.4">
      <c r="B45" s="478"/>
      <c r="C45" s="96" t="s">
        <v>98</v>
      </c>
      <c r="D45" s="98">
        <f t="shared" ref="D45:G47" si="16">D13+D17+D21+D25+D29+D33+D37+D41</f>
        <v>0</v>
      </c>
      <c r="E45" s="98">
        <f t="shared" si="16"/>
        <v>0</v>
      </c>
      <c r="F45" s="98">
        <f t="shared" si="16"/>
        <v>0</v>
      </c>
      <c r="G45" s="98">
        <f t="shared" si="16"/>
        <v>0</v>
      </c>
      <c r="H45" s="98">
        <f>H13+H17+H21+H25+H29+H33+H37+H41</f>
        <v>0</v>
      </c>
      <c r="I45" s="167"/>
    </row>
    <row r="46" spans="2:9" ht="18" customHeight="1" x14ac:dyDescent="0.4">
      <c r="B46" s="478"/>
      <c r="C46" s="96" t="s">
        <v>99</v>
      </c>
      <c r="D46" s="98">
        <f t="shared" si="16"/>
        <v>0</v>
      </c>
      <c r="E46" s="98">
        <f t="shared" si="16"/>
        <v>0</v>
      </c>
      <c r="F46" s="98">
        <f t="shared" si="16"/>
        <v>0</v>
      </c>
      <c r="G46" s="98">
        <f t="shared" si="16"/>
        <v>0</v>
      </c>
      <c r="H46" s="98">
        <f>H14+H18+H22+H26+H30+H34+H38+H42</f>
        <v>0</v>
      </c>
      <c r="I46" s="167"/>
    </row>
    <row r="47" spans="2:9" ht="18" customHeight="1" thickBot="1" x14ac:dyDescent="0.45">
      <c r="B47" s="483"/>
      <c r="C47" s="107" t="s">
        <v>87</v>
      </c>
      <c r="D47" s="109">
        <f t="shared" si="16"/>
        <v>23293</v>
      </c>
      <c r="E47" s="109">
        <f t="shared" si="16"/>
        <v>49333</v>
      </c>
      <c r="F47" s="109">
        <f t="shared" si="16"/>
        <v>283</v>
      </c>
      <c r="G47" s="109">
        <f t="shared" si="16"/>
        <v>448</v>
      </c>
      <c r="H47" s="109">
        <f>H15+H19+H23+H27+H31+H35+H39+H43</f>
        <v>73357</v>
      </c>
      <c r="I47" s="167"/>
    </row>
    <row r="48" spans="2:9" ht="18" customHeight="1" x14ac:dyDescent="0.4">
      <c r="B48" s="84"/>
      <c r="C48" s="166"/>
      <c r="D48" s="98"/>
      <c r="E48" s="98"/>
      <c r="F48" s="98"/>
      <c r="G48" s="98"/>
      <c r="H48" s="98"/>
      <c r="I48" s="167"/>
    </row>
    <row r="49" spans="2:9" x14ac:dyDescent="0.4">
      <c r="B49" s="132" t="s">
        <v>202</v>
      </c>
      <c r="C49" s="198"/>
      <c r="D49" s="198"/>
      <c r="E49" s="198"/>
      <c r="F49" s="198"/>
      <c r="G49" s="198"/>
      <c r="H49" s="198"/>
      <c r="I49" s="198"/>
    </row>
    <row r="60" spans="2:9" x14ac:dyDescent="0.4">
      <c r="B60" s="170"/>
      <c r="C60" s="190"/>
    </row>
  </sheetData>
  <mergeCells count="9">
    <mergeCell ref="B36:B39"/>
    <mergeCell ref="B40:B43"/>
    <mergeCell ref="B44:B47"/>
    <mergeCell ref="B12:B15"/>
    <mergeCell ref="B16:B19"/>
    <mergeCell ref="B20:B23"/>
    <mergeCell ref="B24:B27"/>
    <mergeCell ref="B28:B31"/>
    <mergeCell ref="B32:B35"/>
  </mergeCells>
  <hyperlinks>
    <hyperlink ref="H6" location="Índice!A1" display="Índice" xr:uid="{00000000-0004-0000-0900-000000000000}"/>
  </hyperlinks>
  <pageMargins left="0.7" right="0.7" top="0.75" bottom="0.75" header="0.3" footer="0.3"/>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60"/>
  <sheetViews>
    <sheetView showGridLines="0" topLeftCell="A37" workbookViewId="0">
      <selection activeCell="D12" sqref="D12:H47"/>
    </sheetView>
  </sheetViews>
  <sheetFormatPr baseColWidth="10" defaultColWidth="11.42578125" defaultRowHeight="19.5" x14ac:dyDescent="0.4"/>
  <cols>
    <col min="1" max="1" width="1.7109375" style="7" customWidth="1"/>
    <col min="2" max="2" width="11.28515625" style="60" customWidth="1"/>
    <col min="3" max="3" width="25.28515625" style="7" customWidth="1"/>
    <col min="4" max="4" width="13.28515625" style="7" customWidth="1"/>
    <col min="5" max="5" width="15.7109375" style="7" customWidth="1"/>
    <col min="6" max="6" width="16.28515625" style="7" customWidth="1"/>
    <col min="7" max="7" width="14.7109375" style="7" customWidth="1"/>
    <col min="8" max="8" width="17.7109375" style="7" customWidth="1"/>
    <col min="9" max="16384" width="11.42578125" style="7"/>
  </cols>
  <sheetData>
    <row r="1" spans="1:8" x14ac:dyDescent="0.4">
      <c r="A1" s="114"/>
      <c r="B1" s="133"/>
      <c r="C1" s="114"/>
      <c r="D1" s="114"/>
      <c r="E1" s="114"/>
      <c r="F1" s="114"/>
      <c r="G1" s="114"/>
      <c r="H1" s="114"/>
    </row>
    <row r="2" spans="1:8" ht="24" x14ac:dyDescent="0.4">
      <c r="A2" s="114"/>
      <c r="B2" s="112" t="s">
        <v>0</v>
      </c>
      <c r="C2" s="113"/>
      <c r="D2" s="114"/>
      <c r="E2" s="114"/>
      <c r="F2" s="114"/>
      <c r="G2" s="114"/>
      <c r="H2" s="114"/>
    </row>
    <row r="3" spans="1:8" x14ac:dyDescent="0.4">
      <c r="A3" s="114"/>
      <c r="B3" s="117" t="s">
        <v>198</v>
      </c>
      <c r="C3" s="134"/>
      <c r="D3" s="114"/>
      <c r="E3" s="114"/>
      <c r="F3" s="114"/>
      <c r="G3" s="114"/>
      <c r="H3" s="114"/>
    </row>
    <row r="4" spans="1:8" x14ac:dyDescent="0.4">
      <c r="A4" s="114"/>
      <c r="B4" s="133"/>
      <c r="C4" s="114"/>
      <c r="D4" s="114"/>
      <c r="E4" s="114"/>
      <c r="F4" s="114"/>
      <c r="G4" s="114"/>
      <c r="H4" s="114"/>
    </row>
    <row r="5" spans="1:8" x14ac:dyDescent="0.4">
      <c r="A5" s="114"/>
      <c r="B5" s="135" t="s">
        <v>3</v>
      </c>
      <c r="C5" s="136"/>
      <c r="D5" s="137"/>
      <c r="E5" s="137"/>
      <c r="F5" s="137"/>
      <c r="G5" s="137"/>
      <c r="H5" s="137"/>
    </row>
    <row r="6" spans="1:8" x14ac:dyDescent="0.4">
      <c r="A6" s="114"/>
      <c r="B6" s="138"/>
      <c r="C6" s="68"/>
      <c r="D6" s="139"/>
      <c r="E6" s="139"/>
      <c r="F6" s="139"/>
      <c r="G6" s="139"/>
      <c r="H6" s="199" t="s">
        <v>64</v>
      </c>
    </row>
    <row r="7" spans="1:8" ht="4.5" customHeight="1" x14ac:dyDescent="0.4">
      <c r="A7" s="114"/>
      <c r="B7" s="140"/>
      <c r="C7" s="141"/>
      <c r="D7" s="141"/>
      <c r="E7" s="141"/>
      <c r="F7" s="141"/>
      <c r="G7" s="141"/>
      <c r="H7" s="141"/>
    </row>
    <row r="8" spans="1:8" x14ac:dyDescent="0.4">
      <c r="A8" s="114"/>
      <c r="B8" s="119"/>
      <c r="C8" s="160"/>
      <c r="D8" s="160"/>
      <c r="E8" s="160"/>
      <c r="F8" s="160"/>
      <c r="G8" s="160"/>
      <c r="H8" s="160"/>
    </row>
    <row r="9" spans="1:8" ht="21.6" customHeight="1" x14ac:dyDescent="0.4">
      <c r="A9" s="114"/>
      <c r="B9" s="83" t="s">
        <v>295</v>
      </c>
      <c r="C9" s="83"/>
      <c r="D9" s="84"/>
      <c r="E9" s="84"/>
      <c r="F9" s="84"/>
      <c r="G9" s="84"/>
      <c r="H9" s="84"/>
    </row>
    <row r="10" spans="1:8" ht="20.25" thickBot="1" x14ac:dyDescent="0.45">
      <c r="A10" s="114"/>
      <c r="B10" s="85" t="s">
        <v>203</v>
      </c>
      <c r="C10" s="86"/>
      <c r="D10" s="87"/>
      <c r="E10" s="87"/>
      <c r="F10" s="87"/>
      <c r="G10" s="87"/>
      <c r="H10" s="87"/>
    </row>
    <row r="11" spans="1:8" ht="60" customHeight="1" thickBot="1" x14ac:dyDescent="0.45">
      <c r="A11" s="63"/>
      <c r="B11" s="123"/>
      <c r="C11" s="89"/>
      <c r="D11" s="89" t="s">
        <v>184</v>
      </c>
      <c r="E11" s="89" t="s">
        <v>76</v>
      </c>
      <c r="F11" s="89" t="s">
        <v>155</v>
      </c>
      <c r="G11" s="89" t="s">
        <v>154</v>
      </c>
      <c r="H11" s="89" t="s">
        <v>87</v>
      </c>
    </row>
    <row r="12" spans="1:8" ht="18" customHeight="1" x14ac:dyDescent="0.4">
      <c r="A12" s="63"/>
      <c r="B12" s="484" t="s">
        <v>73</v>
      </c>
      <c r="C12" s="90" t="s">
        <v>97</v>
      </c>
      <c r="D12" s="91">
        <v>227960</v>
      </c>
      <c r="E12" s="91">
        <v>495518</v>
      </c>
      <c r="F12" s="91">
        <v>9776</v>
      </c>
      <c r="G12" s="91">
        <v>15036</v>
      </c>
      <c r="H12" s="95">
        <f>SUM(D12:G12)</f>
        <v>748290</v>
      </c>
    </row>
    <row r="13" spans="1:8" ht="18" customHeight="1" x14ac:dyDescent="0.4">
      <c r="A13" s="63"/>
      <c r="B13" s="485"/>
      <c r="C13" s="96" t="s">
        <v>98</v>
      </c>
      <c r="D13" s="97"/>
      <c r="E13" s="97"/>
      <c r="F13" s="97"/>
      <c r="G13" s="97"/>
      <c r="H13" s="98">
        <f>SUM(D13:G13)</f>
        <v>0</v>
      </c>
    </row>
    <row r="14" spans="1:8" ht="18" customHeight="1" x14ac:dyDescent="0.4">
      <c r="A14" s="63"/>
      <c r="B14" s="485"/>
      <c r="C14" s="96" t="s">
        <v>99</v>
      </c>
      <c r="D14" s="97"/>
      <c r="E14" s="97"/>
      <c r="F14" s="97"/>
      <c r="G14" s="97"/>
      <c r="H14" s="98">
        <f>SUM(D14:G14)</f>
        <v>0</v>
      </c>
    </row>
    <row r="15" spans="1:8" ht="18" customHeight="1" x14ac:dyDescent="0.4">
      <c r="A15" s="63"/>
      <c r="B15" s="482"/>
      <c r="C15" s="96" t="s">
        <v>87</v>
      </c>
      <c r="D15" s="100">
        <f>D12+D13+D14</f>
        <v>227960</v>
      </c>
      <c r="E15" s="100">
        <f t="shared" ref="E15:G15" si="0">E12+E13+E14</f>
        <v>495518</v>
      </c>
      <c r="F15" s="100">
        <f t="shared" si="0"/>
        <v>9776</v>
      </c>
      <c r="G15" s="100">
        <f t="shared" si="0"/>
        <v>15036</v>
      </c>
      <c r="H15" s="100">
        <f>H12+H13+H14</f>
        <v>748290</v>
      </c>
    </row>
    <row r="16" spans="1:8" ht="18" customHeight="1" x14ac:dyDescent="0.4">
      <c r="A16" s="63"/>
      <c r="B16" s="486" t="s">
        <v>65</v>
      </c>
      <c r="C16" s="101" t="s">
        <v>97</v>
      </c>
      <c r="D16" s="91">
        <v>140547</v>
      </c>
      <c r="E16" s="91">
        <v>373310</v>
      </c>
      <c r="F16" s="91">
        <v>782</v>
      </c>
      <c r="G16" s="91">
        <v>1980</v>
      </c>
      <c r="H16" s="103">
        <f>SUM(D16:G16)</f>
        <v>516619</v>
      </c>
    </row>
    <row r="17" spans="1:8" ht="18" customHeight="1" x14ac:dyDescent="0.4">
      <c r="A17" s="63"/>
      <c r="B17" s="485"/>
      <c r="C17" s="96" t="s">
        <v>98</v>
      </c>
      <c r="D17" s="97"/>
      <c r="E17" s="97"/>
      <c r="F17" s="97"/>
      <c r="G17" s="97"/>
      <c r="H17" s="98">
        <f>SUM(D17:G17)</f>
        <v>0</v>
      </c>
    </row>
    <row r="18" spans="1:8" ht="18" customHeight="1" x14ac:dyDescent="0.4">
      <c r="A18" s="63"/>
      <c r="B18" s="485"/>
      <c r="C18" s="96" t="s">
        <v>99</v>
      </c>
      <c r="D18" s="97"/>
      <c r="E18" s="97"/>
      <c r="F18" s="97"/>
      <c r="G18" s="97"/>
      <c r="H18" s="98">
        <f>SUM(D18:G18)</f>
        <v>0</v>
      </c>
    </row>
    <row r="19" spans="1:8" ht="18" customHeight="1" x14ac:dyDescent="0.4">
      <c r="A19" s="63"/>
      <c r="B19" s="487"/>
      <c r="C19" s="96" t="s">
        <v>87</v>
      </c>
      <c r="D19" s="100">
        <f>D16+D17+D18</f>
        <v>140547</v>
      </c>
      <c r="E19" s="100">
        <f t="shared" ref="E19:G19" si="1">E16+E17+E18</f>
        <v>373310</v>
      </c>
      <c r="F19" s="100">
        <f t="shared" si="1"/>
        <v>782</v>
      </c>
      <c r="G19" s="100">
        <f t="shared" si="1"/>
        <v>1980</v>
      </c>
      <c r="H19" s="100">
        <f>H16+H17+H18</f>
        <v>516619</v>
      </c>
    </row>
    <row r="20" spans="1:8" ht="18" customHeight="1" x14ac:dyDescent="0.4">
      <c r="A20" s="63"/>
      <c r="B20" s="480" t="s">
        <v>66</v>
      </c>
      <c r="C20" s="101" t="s">
        <v>97</v>
      </c>
      <c r="D20" s="91">
        <v>137878</v>
      </c>
      <c r="E20" s="91">
        <v>315535</v>
      </c>
      <c r="F20" s="91">
        <v>2785</v>
      </c>
      <c r="G20" s="91">
        <v>4583</v>
      </c>
      <c r="H20" s="103">
        <f>SUM(D20:G20)</f>
        <v>460781</v>
      </c>
    </row>
    <row r="21" spans="1:8" ht="18" customHeight="1" x14ac:dyDescent="0.4">
      <c r="A21" s="63"/>
      <c r="B21" s="481"/>
      <c r="C21" s="96" t="s">
        <v>98</v>
      </c>
      <c r="D21" s="97"/>
      <c r="E21" s="97"/>
      <c r="F21" s="97"/>
      <c r="G21" s="97"/>
      <c r="H21" s="98">
        <f>SUM(D21:G21)</f>
        <v>0</v>
      </c>
    </row>
    <row r="22" spans="1:8" ht="18" customHeight="1" x14ac:dyDescent="0.4">
      <c r="A22" s="63"/>
      <c r="B22" s="481"/>
      <c r="C22" s="96" t="s">
        <v>99</v>
      </c>
      <c r="D22" s="97"/>
      <c r="E22" s="97"/>
      <c r="F22" s="97"/>
      <c r="G22" s="97"/>
      <c r="H22" s="98">
        <f>SUM(D22:G22)</f>
        <v>0</v>
      </c>
    </row>
    <row r="23" spans="1:8" ht="18" customHeight="1" x14ac:dyDescent="0.4">
      <c r="A23" s="63"/>
      <c r="B23" s="482"/>
      <c r="C23" s="96" t="s">
        <v>87</v>
      </c>
      <c r="D23" s="100">
        <f>D20+D21+D22</f>
        <v>137878</v>
      </c>
      <c r="E23" s="100">
        <f t="shared" ref="E23:G23" si="2">E20+E21+E22</f>
        <v>315535</v>
      </c>
      <c r="F23" s="100">
        <f t="shared" si="2"/>
        <v>2785</v>
      </c>
      <c r="G23" s="100">
        <f t="shared" si="2"/>
        <v>4583</v>
      </c>
      <c r="H23" s="100">
        <f>H20+H21+H22</f>
        <v>460781</v>
      </c>
    </row>
    <row r="24" spans="1:8" ht="18" customHeight="1" x14ac:dyDescent="0.4">
      <c r="A24" s="63"/>
      <c r="B24" s="480" t="s">
        <v>67</v>
      </c>
      <c r="C24" s="101" t="s">
        <v>97</v>
      </c>
      <c r="D24" s="91">
        <v>164388</v>
      </c>
      <c r="E24" s="91">
        <v>338571</v>
      </c>
      <c r="F24" s="91">
        <v>1850</v>
      </c>
      <c r="G24" s="91">
        <v>4728</v>
      </c>
      <c r="H24" s="103">
        <f>SUM(D24:G24)</f>
        <v>509537</v>
      </c>
    </row>
    <row r="25" spans="1:8" ht="18" customHeight="1" x14ac:dyDescent="0.4">
      <c r="A25" s="63"/>
      <c r="B25" s="481"/>
      <c r="C25" s="96" t="s">
        <v>98</v>
      </c>
      <c r="D25" s="97"/>
      <c r="E25" s="97"/>
      <c r="F25" s="97"/>
      <c r="G25" s="97"/>
      <c r="H25" s="98">
        <f>SUM(D25:G25)</f>
        <v>0</v>
      </c>
    </row>
    <row r="26" spans="1:8" ht="18" customHeight="1" x14ac:dyDescent="0.4">
      <c r="A26" s="63"/>
      <c r="B26" s="481"/>
      <c r="C26" s="96" t="s">
        <v>99</v>
      </c>
      <c r="D26" s="97"/>
      <c r="E26" s="97"/>
      <c r="F26" s="97"/>
      <c r="G26" s="97"/>
      <c r="H26" s="98">
        <f>SUM(D26:G26)</f>
        <v>0</v>
      </c>
    </row>
    <row r="27" spans="1:8" ht="18" customHeight="1" x14ac:dyDescent="0.4">
      <c r="A27" s="63"/>
      <c r="B27" s="482"/>
      <c r="C27" s="96" t="s">
        <v>87</v>
      </c>
      <c r="D27" s="100">
        <f>D24+D25+D26</f>
        <v>164388</v>
      </c>
      <c r="E27" s="100">
        <f t="shared" ref="E27:G27" si="3">E24+E25+E26</f>
        <v>338571</v>
      </c>
      <c r="F27" s="100">
        <f t="shared" si="3"/>
        <v>1850</v>
      </c>
      <c r="G27" s="100">
        <f t="shared" si="3"/>
        <v>4728</v>
      </c>
      <c r="H27" s="100">
        <f>H24+H25+H26</f>
        <v>509537</v>
      </c>
    </row>
    <row r="28" spans="1:8" ht="18" customHeight="1" x14ac:dyDescent="0.4">
      <c r="A28" s="63"/>
      <c r="B28" s="480" t="s">
        <v>68</v>
      </c>
      <c r="C28" s="417" t="s">
        <v>97</v>
      </c>
      <c r="D28" s="91">
        <v>132791</v>
      </c>
      <c r="E28" s="91">
        <v>277651</v>
      </c>
      <c r="F28" s="91">
        <v>1949</v>
      </c>
      <c r="G28" s="91">
        <v>1706</v>
      </c>
      <c r="H28" s="103">
        <f>SUM(D28:G28)</f>
        <v>414097</v>
      </c>
    </row>
    <row r="29" spans="1:8" ht="18" customHeight="1" x14ac:dyDescent="0.4">
      <c r="A29" s="63"/>
      <c r="B29" s="481"/>
      <c r="C29" s="416" t="s">
        <v>98</v>
      </c>
      <c r="D29" s="97"/>
      <c r="E29" s="97"/>
      <c r="F29" s="97"/>
      <c r="G29" s="97"/>
      <c r="H29" s="98">
        <f>SUM(D29:G29)</f>
        <v>0</v>
      </c>
    </row>
    <row r="30" spans="1:8" ht="18" customHeight="1" x14ac:dyDescent="0.4">
      <c r="A30" s="63"/>
      <c r="B30" s="481"/>
      <c r="C30" s="416" t="s">
        <v>99</v>
      </c>
      <c r="D30" s="97"/>
      <c r="E30" s="97"/>
      <c r="F30" s="97"/>
      <c r="G30" s="97"/>
      <c r="H30" s="98">
        <f>SUM(D30:G30)</f>
        <v>0</v>
      </c>
    </row>
    <row r="31" spans="1:8" ht="18" customHeight="1" x14ac:dyDescent="0.4">
      <c r="A31" s="63"/>
      <c r="B31" s="482"/>
      <c r="C31" s="416" t="s">
        <v>87</v>
      </c>
      <c r="D31" s="100">
        <f>D28+D29+D30</f>
        <v>132791</v>
      </c>
      <c r="E31" s="100">
        <f t="shared" ref="E31:G31" si="4">E28+E29+E30</f>
        <v>277651</v>
      </c>
      <c r="F31" s="100">
        <f t="shared" si="4"/>
        <v>1949</v>
      </c>
      <c r="G31" s="100">
        <f t="shared" si="4"/>
        <v>1706</v>
      </c>
      <c r="H31" s="100">
        <f>H28+H29+H30</f>
        <v>414097</v>
      </c>
    </row>
    <row r="32" spans="1:8" ht="18" customHeight="1" x14ac:dyDescent="0.4">
      <c r="A32" s="63"/>
      <c r="B32" s="480" t="s">
        <v>69</v>
      </c>
      <c r="C32" s="101" t="s">
        <v>97</v>
      </c>
      <c r="D32" s="91">
        <v>81151</v>
      </c>
      <c r="E32" s="91">
        <v>162413</v>
      </c>
      <c r="F32" s="91">
        <v>874</v>
      </c>
      <c r="G32" s="91">
        <v>1853</v>
      </c>
      <c r="H32" s="103">
        <f>SUM(D32:G32)</f>
        <v>246291</v>
      </c>
    </row>
    <row r="33" spans="1:8" ht="18" customHeight="1" x14ac:dyDescent="0.4">
      <c r="A33" s="63"/>
      <c r="B33" s="481"/>
      <c r="C33" s="96" t="s">
        <v>98</v>
      </c>
      <c r="D33" s="97"/>
      <c r="E33" s="97"/>
      <c r="F33" s="97"/>
      <c r="G33" s="97"/>
      <c r="H33" s="98">
        <f>SUM(D33:G33)</f>
        <v>0</v>
      </c>
    </row>
    <row r="34" spans="1:8" ht="18" customHeight="1" x14ac:dyDescent="0.4">
      <c r="A34" s="63"/>
      <c r="B34" s="481"/>
      <c r="C34" s="96" t="s">
        <v>99</v>
      </c>
      <c r="D34" s="97"/>
      <c r="E34" s="97"/>
      <c r="F34" s="97"/>
      <c r="G34" s="97"/>
      <c r="H34" s="98">
        <f>SUM(D34:G34)</f>
        <v>0</v>
      </c>
    </row>
    <row r="35" spans="1:8" ht="18" customHeight="1" x14ac:dyDescent="0.4">
      <c r="A35" s="63"/>
      <c r="B35" s="482"/>
      <c r="C35" s="96" t="s">
        <v>87</v>
      </c>
      <c r="D35" s="100">
        <f>D32+D33+D34</f>
        <v>81151</v>
      </c>
      <c r="E35" s="100">
        <f t="shared" ref="E35:G35" si="5">E32+E33+E34</f>
        <v>162413</v>
      </c>
      <c r="F35" s="100">
        <f t="shared" si="5"/>
        <v>874</v>
      </c>
      <c r="G35" s="100">
        <f t="shared" si="5"/>
        <v>1853</v>
      </c>
      <c r="H35" s="100">
        <f>H32+H33+H34</f>
        <v>246291</v>
      </c>
    </row>
    <row r="36" spans="1:8" ht="18" customHeight="1" x14ac:dyDescent="0.4">
      <c r="A36" s="63"/>
      <c r="B36" s="480" t="s">
        <v>70</v>
      </c>
      <c r="C36" s="417" t="s">
        <v>97</v>
      </c>
      <c r="D36" s="91">
        <v>329799</v>
      </c>
      <c r="E36" s="91">
        <v>870345</v>
      </c>
      <c r="F36" s="91">
        <v>3877</v>
      </c>
      <c r="G36" s="91">
        <v>4696</v>
      </c>
      <c r="H36" s="103">
        <f>SUM(D36:G36)</f>
        <v>1208717</v>
      </c>
    </row>
    <row r="37" spans="1:8" ht="18" customHeight="1" x14ac:dyDescent="0.4">
      <c r="A37" s="63"/>
      <c r="B37" s="481"/>
      <c r="C37" s="416" t="s">
        <v>98</v>
      </c>
      <c r="D37" s="97"/>
      <c r="E37" s="97"/>
      <c r="F37" s="97"/>
      <c r="G37" s="97"/>
      <c r="H37" s="98">
        <f>SUM(D37:G37)</f>
        <v>0</v>
      </c>
    </row>
    <row r="38" spans="1:8" ht="18" customHeight="1" x14ac:dyDescent="0.4">
      <c r="A38" s="63"/>
      <c r="B38" s="481"/>
      <c r="C38" s="416" t="s">
        <v>99</v>
      </c>
      <c r="D38" s="97"/>
      <c r="E38" s="97"/>
      <c r="F38" s="97"/>
      <c r="G38" s="97"/>
      <c r="H38" s="98">
        <f>SUM(D38:G38)</f>
        <v>0</v>
      </c>
    </row>
    <row r="39" spans="1:8" ht="18" customHeight="1" x14ac:dyDescent="0.4">
      <c r="A39" s="63"/>
      <c r="B39" s="482"/>
      <c r="C39" s="416" t="s">
        <v>87</v>
      </c>
      <c r="D39" s="100">
        <f>D36+D37+D38</f>
        <v>329799</v>
      </c>
      <c r="E39" s="100">
        <f t="shared" ref="E39:G39" si="6">E36+E37+E38</f>
        <v>870345</v>
      </c>
      <c r="F39" s="100">
        <f t="shared" si="6"/>
        <v>3877</v>
      </c>
      <c r="G39" s="100">
        <f t="shared" si="6"/>
        <v>4696</v>
      </c>
      <c r="H39" s="100">
        <f>H36+H37+H38</f>
        <v>1208717</v>
      </c>
    </row>
    <row r="40" spans="1:8" ht="18" customHeight="1" x14ac:dyDescent="0.4">
      <c r="A40" s="63"/>
      <c r="B40" s="480" t="s">
        <v>71</v>
      </c>
      <c r="C40" s="417" t="s">
        <v>97</v>
      </c>
      <c r="D40" s="91">
        <v>323507</v>
      </c>
      <c r="E40" s="91">
        <v>786374</v>
      </c>
      <c r="F40" s="91">
        <v>282</v>
      </c>
      <c r="G40" s="91">
        <v>6512</v>
      </c>
      <c r="H40" s="98">
        <f>SUM(D40:G40)</f>
        <v>1116675</v>
      </c>
    </row>
    <row r="41" spans="1:8" ht="18" customHeight="1" x14ac:dyDescent="0.4">
      <c r="A41" s="63"/>
      <c r="B41" s="481"/>
      <c r="C41" s="416" t="s">
        <v>98</v>
      </c>
      <c r="D41" s="97"/>
      <c r="E41" s="97"/>
      <c r="F41" s="97"/>
      <c r="G41" s="97"/>
      <c r="H41" s="98">
        <f>SUM(D41:G41)</f>
        <v>0</v>
      </c>
    </row>
    <row r="42" spans="1:8" ht="18" customHeight="1" x14ac:dyDescent="0.4">
      <c r="A42" s="63"/>
      <c r="B42" s="481"/>
      <c r="C42" s="416" t="s">
        <v>99</v>
      </c>
      <c r="D42" s="97"/>
      <c r="E42" s="97"/>
      <c r="F42" s="97"/>
      <c r="G42" s="97"/>
      <c r="H42" s="98">
        <f>SUM(D42:G42)</f>
        <v>0</v>
      </c>
    </row>
    <row r="43" spans="1:8" ht="18" customHeight="1" x14ac:dyDescent="0.4">
      <c r="A43" s="63"/>
      <c r="B43" s="482"/>
      <c r="C43" s="416" t="s">
        <v>87</v>
      </c>
      <c r="D43" s="100">
        <f>D40+D41+D42</f>
        <v>323507</v>
      </c>
      <c r="E43" s="100">
        <f t="shared" ref="E43:G43" si="7">E40+E41+E42</f>
        <v>786374</v>
      </c>
      <c r="F43" s="100">
        <f t="shared" si="7"/>
        <v>282</v>
      </c>
      <c r="G43" s="100">
        <f t="shared" si="7"/>
        <v>6512</v>
      </c>
      <c r="H43" s="100">
        <f>H40+H41+H42</f>
        <v>1116675</v>
      </c>
    </row>
    <row r="44" spans="1:8" ht="18" customHeight="1" x14ac:dyDescent="0.4">
      <c r="A44" s="63"/>
      <c r="B44" s="480" t="s">
        <v>72</v>
      </c>
      <c r="C44" s="101" t="s">
        <v>97</v>
      </c>
      <c r="D44" s="103">
        <f>D12+D16+D20+D24+D28+D32+D36+D40</f>
        <v>1538021</v>
      </c>
      <c r="E44" s="103">
        <f t="shared" ref="E44:G44" si="8">E12+E16+E20+E24+E28+E32+E36+E40</f>
        <v>3619717</v>
      </c>
      <c r="F44" s="103">
        <f t="shared" si="8"/>
        <v>22175</v>
      </c>
      <c r="G44" s="103">
        <f t="shared" si="8"/>
        <v>41094</v>
      </c>
      <c r="H44" s="103">
        <f>H12+H16+H20+H24+H28+H32+H36+H40</f>
        <v>5221007</v>
      </c>
    </row>
    <row r="45" spans="1:8" ht="18" customHeight="1" x14ac:dyDescent="0.4">
      <c r="A45" s="63"/>
      <c r="B45" s="478"/>
      <c r="C45" s="96" t="s">
        <v>98</v>
      </c>
      <c r="D45" s="98">
        <f t="shared" ref="D45:G47" si="9">D13+D17+D21+D25+D29+D33+D37+D41</f>
        <v>0</v>
      </c>
      <c r="E45" s="98">
        <f t="shared" si="9"/>
        <v>0</v>
      </c>
      <c r="F45" s="98">
        <f t="shared" si="9"/>
        <v>0</v>
      </c>
      <c r="G45" s="98">
        <f t="shared" si="9"/>
        <v>0</v>
      </c>
      <c r="H45" s="98">
        <f>H13+H17+H21+H25+H29+H33+H37+H41</f>
        <v>0</v>
      </c>
    </row>
    <row r="46" spans="1:8" ht="18" customHeight="1" x14ac:dyDescent="0.4">
      <c r="A46" s="63"/>
      <c r="B46" s="478"/>
      <c r="C46" s="96" t="s">
        <v>99</v>
      </c>
      <c r="D46" s="98">
        <f t="shared" si="9"/>
        <v>0</v>
      </c>
      <c r="E46" s="98">
        <f t="shared" si="9"/>
        <v>0</v>
      </c>
      <c r="F46" s="98">
        <f t="shared" si="9"/>
        <v>0</v>
      </c>
      <c r="G46" s="98">
        <f t="shared" si="9"/>
        <v>0</v>
      </c>
      <c r="H46" s="98">
        <f>H14+H18+H22+H26+H30+H34+H38+H42</f>
        <v>0</v>
      </c>
    </row>
    <row r="47" spans="1:8" ht="18" customHeight="1" thickBot="1" x14ac:dyDescent="0.45">
      <c r="A47" s="63"/>
      <c r="B47" s="483"/>
      <c r="C47" s="107" t="s">
        <v>87</v>
      </c>
      <c r="D47" s="109">
        <f t="shared" si="9"/>
        <v>1538021</v>
      </c>
      <c r="E47" s="109">
        <f t="shared" si="9"/>
        <v>3619717</v>
      </c>
      <c r="F47" s="109">
        <f t="shared" si="9"/>
        <v>22175</v>
      </c>
      <c r="G47" s="109">
        <f t="shared" si="9"/>
        <v>41094</v>
      </c>
      <c r="H47" s="109">
        <f>H15+H19+H23+H27+H31+H35+H39+H43</f>
        <v>5221007</v>
      </c>
    </row>
    <row r="48" spans="1:8" ht="18" customHeight="1" x14ac:dyDescent="0.4">
      <c r="A48" s="63"/>
      <c r="B48" s="84"/>
      <c r="C48" s="96"/>
      <c r="D48" s="98"/>
      <c r="E48" s="98"/>
      <c r="F48" s="98"/>
      <c r="G48" s="98"/>
      <c r="H48" s="98"/>
    </row>
    <row r="49" spans="1:8" x14ac:dyDescent="0.4">
      <c r="A49" s="63"/>
      <c r="B49" s="132" t="s">
        <v>202</v>
      </c>
      <c r="C49" s="111"/>
      <c r="D49" s="111"/>
      <c r="E49" s="111"/>
      <c r="F49" s="111"/>
      <c r="G49" s="111"/>
      <c r="H49" s="111"/>
    </row>
    <row r="50" spans="1:8" x14ac:dyDescent="0.4">
      <c r="A50" s="63"/>
      <c r="B50" s="132"/>
      <c r="C50" s="111"/>
      <c r="D50" s="111"/>
      <c r="E50" s="111"/>
      <c r="F50" s="111"/>
      <c r="G50" s="111"/>
      <c r="H50" s="111"/>
    </row>
    <row r="51" spans="1:8" x14ac:dyDescent="0.4">
      <c r="A51" s="63"/>
      <c r="B51" s="121"/>
      <c r="C51" s="63"/>
      <c r="D51" s="63"/>
      <c r="E51" s="63"/>
      <c r="F51" s="63"/>
      <c r="G51" s="63"/>
      <c r="H51" s="63"/>
    </row>
    <row r="60" spans="1:8" x14ac:dyDescent="0.4">
      <c r="B60" s="59"/>
      <c r="C60" s="19"/>
    </row>
  </sheetData>
  <mergeCells count="9">
    <mergeCell ref="B36:B39"/>
    <mergeCell ref="B40:B43"/>
    <mergeCell ref="B44:B47"/>
    <mergeCell ref="B12:B15"/>
    <mergeCell ref="B16:B19"/>
    <mergeCell ref="B20:B23"/>
    <mergeCell ref="B24:B27"/>
    <mergeCell ref="B28:B31"/>
    <mergeCell ref="B32:B35"/>
  </mergeCells>
  <phoneticPr fontId="24" type="noConversion"/>
  <hyperlinks>
    <hyperlink ref="H6" location="Índice!A1" display="Índice" xr:uid="{D175619B-9D0E-4F2D-B2DA-E7B91E93FF71}"/>
  </hyperlinks>
  <pageMargins left="0.7" right="0.7" top="0.75" bottom="0.75" header="0.3" footer="0.3"/>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52"/>
  <sheetViews>
    <sheetView showGridLines="0" topLeftCell="A5" workbookViewId="0">
      <selection activeCell="G17" sqref="G17"/>
    </sheetView>
  </sheetViews>
  <sheetFormatPr baseColWidth="10" defaultColWidth="11.42578125" defaultRowHeight="19.5" x14ac:dyDescent="0.4"/>
  <cols>
    <col min="1" max="1" width="1.7109375" style="7" customWidth="1"/>
    <col min="2" max="2" width="10.28515625" style="60" customWidth="1"/>
    <col min="3" max="4" width="10.28515625" style="7" customWidth="1"/>
    <col min="5" max="5" width="13.140625" style="7" customWidth="1"/>
    <col min="6" max="6" width="10.85546875" style="7" customWidth="1"/>
    <col min="7" max="7" width="11.42578125" style="7" customWidth="1"/>
    <col min="8" max="8" width="10.85546875" style="7" customWidth="1"/>
    <col min="9" max="9" width="12.140625" style="7" customWidth="1"/>
    <col min="10" max="11" width="16.42578125" style="7" customWidth="1"/>
    <col min="12" max="12" width="12.85546875" style="7" customWidth="1"/>
    <col min="13" max="13" width="14.28515625" style="7" customWidth="1"/>
    <col min="14" max="14" width="11.42578125" style="7" customWidth="1"/>
    <col min="15" max="16384" width="11.42578125" style="7"/>
  </cols>
  <sheetData>
    <row r="1" spans="1:15" x14ac:dyDescent="0.4">
      <c r="A1" s="114"/>
      <c r="B1" s="133"/>
      <c r="C1" s="114"/>
      <c r="D1" s="114"/>
      <c r="E1" s="114"/>
      <c r="F1" s="114"/>
      <c r="G1" s="114"/>
      <c r="H1" s="114"/>
      <c r="I1" s="114"/>
      <c r="J1" s="114"/>
      <c r="K1" s="114"/>
      <c r="L1" s="114"/>
      <c r="M1" s="114"/>
      <c r="N1" s="114"/>
      <c r="O1" s="114"/>
    </row>
    <row r="2" spans="1:15" ht="24" x14ac:dyDescent="0.4">
      <c r="A2" s="114"/>
      <c r="B2" s="112" t="s">
        <v>0</v>
      </c>
      <c r="C2" s="113"/>
      <c r="D2" s="113"/>
      <c r="E2" s="114"/>
      <c r="F2" s="114"/>
      <c r="G2" s="114"/>
      <c r="H2" s="114"/>
      <c r="I2" s="114"/>
      <c r="J2" s="114"/>
      <c r="K2" s="114"/>
      <c r="L2" s="114"/>
      <c r="M2" s="114"/>
      <c r="N2" s="114"/>
      <c r="O2" s="114"/>
    </row>
    <row r="3" spans="1:15" x14ac:dyDescent="0.4">
      <c r="A3" s="114"/>
      <c r="B3" s="117" t="s">
        <v>198</v>
      </c>
      <c r="C3" s="134"/>
      <c r="D3" s="134"/>
      <c r="E3" s="114"/>
      <c r="F3" s="114"/>
      <c r="G3" s="114"/>
      <c r="H3" s="114"/>
      <c r="I3" s="114"/>
      <c r="J3" s="114"/>
      <c r="K3" s="114"/>
      <c r="L3" s="114"/>
      <c r="M3" s="114"/>
      <c r="N3" s="114"/>
      <c r="O3" s="114"/>
    </row>
    <row r="4" spans="1:15" x14ac:dyDescent="0.4">
      <c r="A4" s="114"/>
      <c r="B4" s="133"/>
      <c r="C4" s="114"/>
      <c r="D4" s="114"/>
      <c r="E4" s="114"/>
      <c r="F4" s="114"/>
      <c r="G4" s="114"/>
      <c r="H4" s="114"/>
      <c r="I4" s="114"/>
      <c r="J4" s="114"/>
      <c r="K4" s="114"/>
      <c r="L4" s="114"/>
      <c r="M4" s="114"/>
      <c r="N4" s="114"/>
      <c r="O4" s="114"/>
    </row>
    <row r="5" spans="1:15" x14ac:dyDescent="0.4">
      <c r="A5" s="114"/>
      <c r="B5" s="135" t="s">
        <v>3</v>
      </c>
      <c r="C5" s="136"/>
      <c r="D5" s="136"/>
      <c r="E5" s="137"/>
      <c r="F5" s="137"/>
      <c r="G5" s="137"/>
      <c r="H5" s="137"/>
      <c r="I5" s="137"/>
      <c r="J5" s="137"/>
      <c r="K5" s="137"/>
      <c r="L5" s="137"/>
      <c r="M5" s="137"/>
      <c r="N5" s="137"/>
      <c r="O5" s="137"/>
    </row>
    <row r="6" spans="1:15" x14ac:dyDescent="0.4">
      <c r="A6" s="114"/>
      <c r="B6" s="138"/>
      <c r="C6" s="68"/>
      <c r="D6" s="68"/>
      <c r="E6" s="139"/>
      <c r="F6" s="139"/>
      <c r="G6" s="139"/>
      <c r="H6" s="139"/>
      <c r="I6" s="139"/>
      <c r="J6" s="139"/>
      <c r="K6" s="139"/>
      <c r="L6" s="139"/>
      <c r="M6" s="139"/>
      <c r="N6" s="118" t="s">
        <v>64</v>
      </c>
      <c r="O6" s="139"/>
    </row>
    <row r="7" spans="1:15" ht="4.5" customHeight="1" x14ac:dyDescent="0.4">
      <c r="A7" s="114"/>
      <c r="B7" s="140"/>
      <c r="C7" s="141"/>
      <c r="D7" s="141"/>
      <c r="E7" s="141"/>
      <c r="F7" s="141"/>
      <c r="G7" s="141"/>
      <c r="H7" s="141"/>
      <c r="I7" s="141"/>
      <c r="J7" s="141"/>
      <c r="K7" s="141"/>
      <c r="L7" s="141"/>
      <c r="M7" s="141"/>
      <c r="N7" s="141"/>
      <c r="O7" s="200"/>
    </row>
    <row r="8" spans="1:15" x14ac:dyDescent="0.4">
      <c r="A8" s="114"/>
      <c r="B8" s="119"/>
      <c r="C8" s="160"/>
      <c r="D8" s="160"/>
      <c r="E8" s="160"/>
      <c r="F8" s="160"/>
      <c r="G8" s="160"/>
      <c r="H8" s="160"/>
      <c r="I8" s="160"/>
      <c r="J8" s="160"/>
      <c r="K8" s="160"/>
      <c r="L8" s="160"/>
      <c r="M8" s="160"/>
      <c r="N8" s="160"/>
      <c r="O8" s="114"/>
    </row>
    <row r="9" spans="1:15" ht="21.6" customHeight="1" x14ac:dyDescent="0.4">
      <c r="A9" s="114"/>
      <c r="B9" s="83" t="s">
        <v>217</v>
      </c>
      <c r="C9" s="83"/>
      <c r="D9" s="83"/>
      <c r="E9" s="84"/>
      <c r="F9" s="84"/>
      <c r="G9" s="84"/>
      <c r="H9" s="84"/>
      <c r="I9" s="84"/>
      <c r="J9" s="84"/>
      <c r="K9" s="84"/>
      <c r="L9" s="84"/>
      <c r="M9" s="84"/>
      <c r="N9" s="84"/>
      <c r="O9" s="120"/>
    </row>
    <row r="10" spans="1:15" ht="20.25" thickBot="1" x14ac:dyDescent="0.45">
      <c r="A10" s="114"/>
      <c r="B10" s="85" t="s">
        <v>203</v>
      </c>
      <c r="C10" s="86"/>
      <c r="D10" s="86"/>
      <c r="E10" s="87"/>
      <c r="F10" s="87"/>
      <c r="G10" s="87"/>
      <c r="H10" s="87"/>
      <c r="I10" s="87"/>
      <c r="J10" s="87"/>
      <c r="K10" s="87"/>
      <c r="L10" s="87"/>
      <c r="M10" s="87"/>
      <c r="N10" s="87"/>
      <c r="O10" s="142"/>
    </row>
    <row r="11" spans="1:15" ht="60" customHeight="1" thickBot="1" x14ac:dyDescent="0.45">
      <c r="A11" s="63"/>
      <c r="B11" s="123"/>
      <c r="C11" s="89"/>
      <c r="D11" s="143" t="s">
        <v>207</v>
      </c>
      <c r="E11" s="89" t="s">
        <v>185</v>
      </c>
      <c r="F11" s="89" t="s">
        <v>76</v>
      </c>
      <c r="G11" s="89" t="s">
        <v>77</v>
      </c>
      <c r="H11" s="89" t="s">
        <v>78</v>
      </c>
      <c r="I11" s="89" t="s">
        <v>79</v>
      </c>
      <c r="J11" s="89" t="s">
        <v>80</v>
      </c>
      <c r="K11" s="89" t="s">
        <v>156</v>
      </c>
      <c r="L11" s="89" t="s">
        <v>82</v>
      </c>
      <c r="M11" s="89" t="s">
        <v>85</v>
      </c>
      <c r="N11" s="89" t="s">
        <v>87</v>
      </c>
      <c r="O11" s="168"/>
    </row>
    <row r="12" spans="1:15" ht="18" customHeight="1" x14ac:dyDescent="0.4">
      <c r="A12" s="63"/>
      <c r="B12" s="484" t="s">
        <v>73</v>
      </c>
      <c r="C12" s="90" t="s">
        <v>74</v>
      </c>
      <c r="D12" s="450"/>
      <c r="E12" s="444">
        <v>807</v>
      </c>
      <c r="F12" s="444">
        <v>1903</v>
      </c>
      <c r="G12" s="111">
        <v>68</v>
      </c>
      <c r="H12" s="111">
        <v>15</v>
      </c>
      <c r="I12" s="111"/>
      <c r="J12" s="111"/>
      <c r="K12" s="111"/>
      <c r="L12" s="111">
        <v>1</v>
      </c>
      <c r="M12" s="111"/>
      <c r="N12" s="95">
        <f>SUM(D12:M12)</f>
        <v>2794</v>
      </c>
      <c r="O12" s="169"/>
    </row>
    <row r="13" spans="1:15" ht="18" customHeight="1" x14ac:dyDescent="0.4">
      <c r="A13" s="63"/>
      <c r="B13" s="485"/>
      <c r="C13" s="96" t="s">
        <v>75</v>
      </c>
      <c r="D13" s="450"/>
      <c r="E13" s="444">
        <v>770</v>
      </c>
      <c r="F13" s="444">
        <v>1728</v>
      </c>
      <c r="G13" s="111">
        <v>86</v>
      </c>
      <c r="H13" s="111">
        <v>9</v>
      </c>
      <c r="I13" s="111">
        <v>1</v>
      </c>
      <c r="J13" s="111"/>
      <c r="K13" s="111"/>
      <c r="L13" s="111">
        <v>2</v>
      </c>
      <c r="M13" s="111"/>
      <c r="N13" s="98">
        <f>SUM(D13:M13)</f>
        <v>2596</v>
      </c>
      <c r="O13" s="169"/>
    </row>
    <row r="14" spans="1:15" ht="18" customHeight="1" x14ac:dyDescent="0.4">
      <c r="A14" s="63"/>
      <c r="B14" s="489"/>
      <c r="C14" s="416" t="s">
        <v>87</v>
      </c>
      <c r="D14" s="155"/>
      <c r="E14" s="438">
        <f>E12+E13</f>
        <v>1577</v>
      </c>
      <c r="F14" s="438">
        <f t="shared" ref="F14:M14" si="0">F12+F13</f>
        <v>3631</v>
      </c>
      <c r="G14" s="98">
        <f t="shared" si="0"/>
        <v>154</v>
      </c>
      <c r="H14" s="98">
        <f t="shared" si="0"/>
        <v>24</v>
      </c>
      <c r="I14" s="98">
        <f t="shared" si="0"/>
        <v>1</v>
      </c>
      <c r="J14" s="98">
        <f t="shared" si="0"/>
        <v>0</v>
      </c>
      <c r="K14" s="98">
        <f t="shared" si="0"/>
        <v>0</v>
      </c>
      <c r="L14" s="98">
        <f t="shared" si="0"/>
        <v>3</v>
      </c>
      <c r="M14" s="98">
        <f t="shared" si="0"/>
        <v>0</v>
      </c>
      <c r="N14" s="98">
        <f>N12+N13</f>
        <v>5390</v>
      </c>
      <c r="O14" s="169"/>
    </row>
    <row r="15" spans="1:15" ht="18" customHeight="1" x14ac:dyDescent="0.4">
      <c r="A15" s="63"/>
      <c r="B15" s="486" t="s">
        <v>65</v>
      </c>
      <c r="C15" s="417" t="s">
        <v>74</v>
      </c>
      <c r="D15" s="451">
        <v>10</v>
      </c>
      <c r="E15" s="442">
        <v>1056</v>
      </c>
      <c r="F15" s="442">
        <v>2056</v>
      </c>
      <c r="G15" s="205">
        <v>72</v>
      </c>
      <c r="H15" s="205">
        <v>6</v>
      </c>
      <c r="I15" s="205">
        <v>7</v>
      </c>
      <c r="J15" s="205">
        <v>24</v>
      </c>
      <c r="K15" s="205">
        <v>4</v>
      </c>
      <c r="L15" s="205">
        <v>9</v>
      </c>
      <c r="M15" s="205"/>
      <c r="N15" s="103">
        <f>SUM(D15:M15)</f>
        <v>3244</v>
      </c>
      <c r="O15" s="169"/>
    </row>
    <row r="16" spans="1:15" ht="18" customHeight="1" x14ac:dyDescent="0.4">
      <c r="A16" s="63"/>
      <c r="B16" s="485"/>
      <c r="C16" s="416" t="s">
        <v>75</v>
      </c>
      <c r="D16" s="452">
        <v>14</v>
      </c>
      <c r="E16" s="443">
        <v>1228</v>
      </c>
      <c r="F16" s="443">
        <v>2247</v>
      </c>
      <c r="G16" s="204">
        <v>56</v>
      </c>
      <c r="H16" s="204">
        <v>3</v>
      </c>
      <c r="I16" s="204">
        <v>6</v>
      </c>
      <c r="J16" s="204">
        <v>28</v>
      </c>
      <c r="K16" s="204">
        <v>2</v>
      </c>
      <c r="L16" s="204">
        <v>5</v>
      </c>
      <c r="M16" s="204">
        <v>1</v>
      </c>
      <c r="N16" s="98">
        <f>SUM(D16:M16)</f>
        <v>3590</v>
      </c>
      <c r="O16" s="169"/>
    </row>
    <row r="17" spans="1:15" ht="18" customHeight="1" x14ac:dyDescent="0.4">
      <c r="A17" s="63"/>
      <c r="B17" s="487"/>
      <c r="C17" s="298" t="s">
        <v>87</v>
      </c>
      <c r="D17" s="151">
        <f>D15+D16</f>
        <v>24</v>
      </c>
      <c r="E17" s="436">
        <f t="shared" ref="E17:N17" si="1">E15+E16</f>
        <v>2284</v>
      </c>
      <c r="F17" s="436">
        <f t="shared" si="1"/>
        <v>4303</v>
      </c>
      <c r="G17" s="100">
        <f t="shared" si="1"/>
        <v>128</v>
      </c>
      <c r="H17" s="100">
        <f t="shared" si="1"/>
        <v>9</v>
      </c>
      <c r="I17" s="100">
        <f t="shared" si="1"/>
        <v>13</v>
      </c>
      <c r="J17" s="100">
        <f t="shared" si="1"/>
        <v>52</v>
      </c>
      <c r="K17" s="100">
        <f t="shared" si="1"/>
        <v>6</v>
      </c>
      <c r="L17" s="100">
        <f t="shared" si="1"/>
        <v>14</v>
      </c>
      <c r="M17" s="100">
        <f t="shared" si="1"/>
        <v>1</v>
      </c>
      <c r="N17" s="100">
        <f t="shared" si="1"/>
        <v>6834</v>
      </c>
      <c r="O17" s="169"/>
    </row>
    <row r="18" spans="1:15" ht="18" customHeight="1" x14ac:dyDescent="0.4">
      <c r="A18" s="63"/>
      <c r="B18" s="481" t="s">
        <v>66</v>
      </c>
      <c r="C18" s="96" t="s">
        <v>74</v>
      </c>
      <c r="D18" s="450"/>
      <c r="E18" s="444">
        <v>709</v>
      </c>
      <c r="F18" s="444">
        <v>1546</v>
      </c>
      <c r="G18" s="111">
        <v>47</v>
      </c>
      <c r="H18" s="111">
        <v>7</v>
      </c>
      <c r="I18" s="111">
        <v>1</v>
      </c>
      <c r="J18" s="111"/>
      <c r="K18" s="111"/>
      <c r="L18" s="111">
        <v>1</v>
      </c>
      <c r="M18" s="111"/>
      <c r="N18" s="98">
        <f>SUM(D18:M18)</f>
        <v>2311</v>
      </c>
      <c r="O18" s="169"/>
    </row>
    <row r="19" spans="1:15" ht="18" customHeight="1" x14ac:dyDescent="0.4">
      <c r="A19" s="63"/>
      <c r="B19" s="481"/>
      <c r="C19" s="96" t="s">
        <v>75</v>
      </c>
      <c r="D19" s="450"/>
      <c r="E19" s="444">
        <v>779</v>
      </c>
      <c r="F19" s="444">
        <v>1634</v>
      </c>
      <c r="G19" s="111">
        <v>61</v>
      </c>
      <c r="H19" s="111">
        <v>3</v>
      </c>
      <c r="I19" s="111">
        <v>1</v>
      </c>
      <c r="J19" s="111"/>
      <c r="K19" s="111"/>
      <c r="L19" s="111">
        <v>1</v>
      </c>
      <c r="M19" s="111"/>
      <c r="N19" s="98">
        <f>SUM(D19:M19)</f>
        <v>2479</v>
      </c>
      <c r="O19" s="169"/>
    </row>
    <row r="20" spans="1:15" ht="18" customHeight="1" x14ac:dyDescent="0.4">
      <c r="A20" s="63"/>
      <c r="B20" s="489"/>
      <c r="C20" s="416" t="s">
        <v>87</v>
      </c>
      <c r="D20" s="155"/>
      <c r="E20" s="438">
        <f t="shared" ref="E20:N20" si="2">E18+E19</f>
        <v>1488</v>
      </c>
      <c r="F20" s="438">
        <f t="shared" si="2"/>
        <v>3180</v>
      </c>
      <c r="G20" s="98">
        <f t="shared" si="2"/>
        <v>108</v>
      </c>
      <c r="H20" s="98">
        <f t="shared" si="2"/>
        <v>10</v>
      </c>
      <c r="I20" s="98">
        <f t="shared" si="2"/>
        <v>2</v>
      </c>
      <c r="J20" s="98">
        <f t="shared" si="2"/>
        <v>0</v>
      </c>
      <c r="K20" s="98">
        <f t="shared" si="2"/>
        <v>0</v>
      </c>
      <c r="L20" s="98">
        <f t="shared" si="2"/>
        <v>2</v>
      </c>
      <c r="M20" s="98">
        <f t="shared" si="2"/>
        <v>0</v>
      </c>
      <c r="N20" s="98">
        <f t="shared" si="2"/>
        <v>4790</v>
      </c>
      <c r="O20" s="169"/>
    </row>
    <row r="21" spans="1:15" ht="18" customHeight="1" x14ac:dyDescent="0.4">
      <c r="A21" s="63"/>
      <c r="B21" s="480" t="s">
        <v>67</v>
      </c>
      <c r="C21" s="417" t="s">
        <v>74</v>
      </c>
      <c r="D21" s="451"/>
      <c r="E21" s="442">
        <v>1140</v>
      </c>
      <c r="F21" s="442">
        <v>2485</v>
      </c>
      <c r="G21" s="205">
        <v>120</v>
      </c>
      <c r="H21" s="205">
        <v>9</v>
      </c>
      <c r="I21" s="205">
        <v>6</v>
      </c>
      <c r="J21" s="205">
        <v>7</v>
      </c>
      <c r="K21" s="205"/>
      <c r="L21" s="205">
        <v>3</v>
      </c>
      <c r="M21" s="205"/>
      <c r="N21" s="103">
        <f>SUM(D21:M21)</f>
        <v>3770</v>
      </c>
      <c r="O21" s="169"/>
    </row>
    <row r="22" spans="1:15" ht="18" customHeight="1" x14ac:dyDescent="0.4">
      <c r="A22" s="63"/>
      <c r="B22" s="481"/>
      <c r="C22" s="416" t="s">
        <v>75</v>
      </c>
      <c r="D22" s="452"/>
      <c r="E22" s="443">
        <v>1186</v>
      </c>
      <c r="F22" s="443">
        <v>2509</v>
      </c>
      <c r="G22" s="204">
        <v>121</v>
      </c>
      <c r="H22" s="204">
        <v>6</v>
      </c>
      <c r="I22" s="204">
        <v>12</v>
      </c>
      <c r="J22" s="204">
        <v>4</v>
      </c>
      <c r="K22" s="204">
        <v>1</v>
      </c>
      <c r="L22" s="204">
        <v>2</v>
      </c>
      <c r="M22" s="204"/>
      <c r="N22" s="98">
        <f>SUM(D22:M22)</f>
        <v>3841</v>
      </c>
      <c r="O22" s="169"/>
    </row>
    <row r="23" spans="1:15" ht="18" customHeight="1" x14ac:dyDescent="0.4">
      <c r="A23" s="63"/>
      <c r="B23" s="482"/>
      <c r="C23" s="298" t="s">
        <v>87</v>
      </c>
      <c r="D23" s="151"/>
      <c r="E23" s="436">
        <f t="shared" ref="E23:M23" si="3">E21+E22</f>
        <v>2326</v>
      </c>
      <c r="F23" s="436">
        <f t="shared" si="3"/>
        <v>4994</v>
      </c>
      <c r="G23" s="100">
        <f t="shared" si="3"/>
        <v>241</v>
      </c>
      <c r="H23" s="100">
        <f t="shared" si="3"/>
        <v>15</v>
      </c>
      <c r="I23" s="100">
        <f t="shared" si="3"/>
        <v>18</v>
      </c>
      <c r="J23" s="100">
        <f t="shared" si="3"/>
        <v>11</v>
      </c>
      <c r="K23" s="100">
        <f t="shared" si="3"/>
        <v>1</v>
      </c>
      <c r="L23" s="100">
        <f t="shared" si="3"/>
        <v>5</v>
      </c>
      <c r="M23" s="100">
        <f t="shared" si="3"/>
        <v>0</v>
      </c>
      <c r="N23" s="100">
        <f>N21+N22</f>
        <v>7611</v>
      </c>
      <c r="O23" s="169"/>
    </row>
    <row r="24" spans="1:15" ht="18" customHeight="1" x14ac:dyDescent="0.4">
      <c r="A24" s="63"/>
      <c r="B24" s="481" t="s">
        <v>68</v>
      </c>
      <c r="C24" s="96" t="s">
        <v>74</v>
      </c>
      <c r="D24" s="450"/>
      <c r="E24" s="444">
        <v>447</v>
      </c>
      <c r="F24" s="444">
        <v>935</v>
      </c>
      <c r="G24" s="111">
        <v>42</v>
      </c>
      <c r="H24" s="111">
        <v>5</v>
      </c>
      <c r="I24" s="111"/>
      <c r="J24" s="111"/>
      <c r="K24" s="111"/>
      <c r="L24" s="111"/>
      <c r="M24" s="111"/>
      <c r="N24" s="98">
        <f>SUM(D24:M24)</f>
        <v>1429</v>
      </c>
      <c r="O24" s="169"/>
    </row>
    <row r="25" spans="1:15" ht="18" customHeight="1" x14ac:dyDescent="0.4">
      <c r="A25" s="63"/>
      <c r="B25" s="481"/>
      <c r="C25" s="96" t="s">
        <v>75</v>
      </c>
      <c r="D25" s="450"/>
      <c r="E25" s="444">
        <v>508</v>
      </c>
      <c r="F25" s="444">
        <v>1099</v>
      </c>
      <c r="G25" s="111">
        <v>29</v>
      </c>
      <c r="H25" s="111"/>
      <c r="I25" s="111"/>
      <c r="J25" s="111"/>
      <c r="K25" s="111"/>
      <c r="L25" s="111"/>
      <c r="M25" s="111"/>
      <c r="N25" s="98">
        <f>SUM(D25:M25)</f>
        <v>1636</v>
      </c>
      <c r="O25" s="169"/>
    </row>
    <row r="26" spans="1:15" ht="18" customHeight="1" x14ac:dyDescent="0.4">
      <c r="A26" s="63"/>
      <c r="B26" s="489"/>
      <c r="C26" s="96" t="s">
        <v>87</v>
      </c>
      <c r="D26" s="155"/>
      <c r="E26" s="438">
        <f t="shared" ref="E26:N26" si="4">E24+E25</f>
        <v>955</v>
      </c>
      <c r="F26" s="438">
        <f t="shared" si="4"/>
        <v>2034</v>
      </c>
      <c r="G26" s="98">
        <f t="shared" si="4"/>
        <v>71</v>
      </c>
      <c r="H26" s="98">
        <f t="shared" si="4"/>
        <v>5</v>
      </c>
      <c r="I26" s="98">
        <f t="shared" si="4"/>
        <v>0</v>
      </c>
      <c r="J26" s="98">
        <f t="shared" si="4"/>
        <v>0</v>
      </c>
      <c r="K26" s="98">
        <f t="shared" si="4"/>
        <v>0</v>
      </c>
      <c r="L26" s="98">
        <f t="shared" si="4"/>
        <v>0</v>
      </c>
      <c r="M26" s="98">
        <f t="shared" si="4"/>
        <v>0</v>
      </c>
      <c r="N26" s="98">
        <f t="shared" si="4"/>
        <v>3065</v>
      </c>
      <c r="O26" s="169"/>
    </row>
    <row r="27" spans="1:15" ht="18" customHeight="1" x14ac:dyDescent="0.4">
      <c r="A27" s="63"/>
      <c r="B27" s="480" t="s">
        <v>69</v>
      </c>
      <c r="C27" s="417" t="s">
        <v>74</v>
      </c>
      <c r="D27" s="451"/>
      <c r="E27" s="442">
        <v>559</v>
      </c>
      <c r="F27" s="442">
        <v>1355</v>
      </c>
      <c r="G27" s="205">
        <v>30</v>
      </c>
      <c r="H27" s="205">
        <v>4</v>
      </c>
      <c r="I27" s="205"/>
      <c r="J27" s="205"/>
      <c r="K27" s="205"/>
      <c r="L27" s="205"/>
      <c r="M27" s="205"/>
      <c r="N27" s="103">
        <f>SUM(D27:M27)</f>
        <v>1948</v>
      </c>
      <c r="O27" s="169"/>
    </row>
    <row r="28" spans="1:15" ht="18" customHeight="1" x14ac:dyDescent="0.4">
      <c r="A28" s="63"/>
      <c r="B28" s="481"/>
      <c r="C28" s="416" t="s">
        <v>75</v>
      </c>
      <c r="D28" s="452"/>
      <c r="E28" s="443">
        <v>638</v>
      </c>
      <c r="F28" s="443">
        <v>1432</v>
      </c>
      <c r="G28" s="204">
        <v>25</v>
      </c>
      <c r="H28" s="204">
        <v>4</v>
      </c>
      <c r="I28" s="204"/>
      <c r="J28" s="204"/>
      <c r="K28" s="204"/>
      <c r="L28" s="204"/>
      <c r="M28" s="204"/>
      <c r="N28" s="98">
        <f>SUM(D28:M28)</f>
        <v>2099</v>
      </c>
      <c r="O28" s="169"/>
    </row>
    <row r="29" spans="1:15" ht="18" customHeight="1" x14ac:dyDescent="0.4">
      <c r="A29" s="63"/>
      <c r="B29" s="482"/>
      <c r="C29" s="298" t="s">
        <v>87</v>
      </c>
      <c r="D29" s="151"/>
      <c r="E29" s="436">
        <f t="shared" ref="E29:N29" si="5">E27+E28</f>
        <v>1197</v>
      </c>
      <c r="F29" s="436">
        <f t="shared" si="5"/>
        <v>2787</v>
      </c>
      <c r="G29" s="100">
        <f t="shared" si="5"/>
        <v>55</v>
      </c>
      <c r="H29" s="100">
        <f t="shared" si="5"/>
        <v>8</v>
      </c>
      <c r="I29" s="100">
        <f t="shared" si="5"/>
        <v>0</v>
      </c>
      <c r="J29" s="100">
        <f t="shared" si="5"/>
        <v>0</v>
      </c>
      <c r="K29" s="100">
        <f t="shared" si="5"/>
        <v>0</v>
      </c>
      <c r="L29" s="100">
        <f t="shared" si="5"/>
        <v>0</v>
      </c>
      <c r="M29" s="100">
        <f t="shared" si="5"/>
        <v>0</v>
      </c>
      <c r="N29" s="100">
        <f t="shared" si="5"/>
        <v>4047</v>
      </c>
      <c r="O29" s="169"/>
    </row>
    <row r="30" spans="1:15" ht="18" customHeight="1" x14ac:dyDescent="0.4">
      <c r="A30" s="63"/>
      <c r="B30" s="481" t="s">
        <v>70</v>
      </c>
      <c r="C30" s="96" t="s">
        <v>74</v>
      </c>
      <c r="D30" s="450"/>
      <c r="E30" s="444">
        <v>3360</v>
      </c>
      <c r="F30" s="444">
        <v>6650</v>
      </c>
      <c r="G30" s="111">
        <v>99</v>
      </c>
      <c r="H30" s="111">
        <v>19</v>
      </c>
      <c r="I30" s="111">
        <v>1</v>
      </c>
      <c r="J30" s="111"/>
      <c r="K30" s="111"/>
      <c r="L30" s="111"/>
      <c r="M30" s="111"/>
      <c r="N30" s="98">
        <f>SUM(D30:M30)</f>
        <v>10129</v>
      </c>
      <c r="O30" s="169"/>
    </row>
    <row r="31" spans="1:15" ht="18" customHeight="1" x14ac:dyDescent="0.4">
      <c r="A31" s="63"/>
      <c r="B31" s="481"/>
      <c r="C31" s="96" t="s">
        <v>75</v>
      </c>
      <c r="D31" s="450"/>
      <c r="E31" s="444">
        <v>3587</v>
      </c>
      <c r="F31" s="444">
        <v>6809</v>
      </c>
      <c r="G31" s="111">
        <v>98</v>
      </c>
      <c r="H31" s="111">
        <v>9</v>
      </c>
      <c r="I31" s="111"/>
      <c r="J31" s="111"/>
      <c r="K31" s="111"/>
      <c r="L31" s="111"/>
      <c r="M31" s="111"/>
      <c r="N31" s="98">
        <f>SUM(D31:M31)</f>
        <v>10503</v>
      </c>
      <c r="O31" s="169"/>
    </row>
    <row r="32" spans="1:15" ht="18" customHeight="1" x14ac:dyDescent="0.4">
      <c r="A32" s="63"/>
      <c r="B32" s="489"/>
      <c r="C32" s="416" t="s">
        <v>87</v>
      </c>
      <c r="D32" s="155"/>
      <c r="E32" s="438">
        <f t="shared" ref="E32:N32" si="6">E30+E31</f>
        <v>6947</v>
      </c>
      <c r="F32" s="438">
        <f t="shared" si="6"/>
        <v>13459</v>
      </c>
      <c r="G32" s="98">
        <f t="shared" si="6"/>
        <v>197</v>
      </c>
      <c r="H32" s="98">
        <f t="shared" si="6"/>
        <v>28</v>
      </c>
      <c r="I32" s="98">
        <f t="shared" si="6"/>
        <v>1</v>
      </c>
      <c r="J32" s="98">
        <f t="shared" si="6"/>
        <v>0</v>
      </c>
      <c r="K32" s="98">
        <f t="shared" si="6"/>
        <v>0</v>
      </c>
      <c r="L32" s="98">
        <f t="shared" si="6"/>
        <v>0</v>
      </c>
      <c r="M32" s="98">
        <f t="shared" si="6"/>
        <v>0</v>
      </c>
      <c r="N32" s="98">
        <f t="shared" si="6"/>
        <v>20632</v>
      </c>
      <c r="O32" s="169"/>
    </row>
    <row r="33" spans="1:15" ht="18" customHeight="1" x14ac:dyDescent="0.4">
      <c r="A33" s="63"/>
      <c r="B33" s="480" t="s">
        <v>71</v>
      </c>
      <c r="C33" s="417" t="s">
        <v>74</v>
      </c>
      <c r="D33" s="451"/>
      <c r="E33" s="442">
        <v>2334</v>
      </c>
      <c r="F33" s="442">
        <v>3740</v>
      </c>
      <c r="G33" s="205">
        <v>33</v>
      </c>
      <c r="H33" s="205">
        <v>3</v>
      </c>
      <c r="I33" s="205">
        <v>3</v>
      </c>
      <c r="J33" s="205"/>
      <c r="K33" s="205"/>
      <c r="L33" s="205"/>
      <c r="M33" s="205"/>
      <c r="N33" s="103">
        <f>SUM(D33:M33)</f>
        <v>6113</v>
      </c>
      <c r="O33" s="169"/>
    </row>
    <row r="34" spans="1:15" ht="18" customHeight="1" x14ac:dyDescent="0.4">
      <c r="A34" s="63"/>
      <c r="B34" s="481"/>
      <c r="C34" s="416" t="s">
        <v>75</v>
      </c>
      <c r="D34" s="452"/>
      <c r="E34" s="443">
        <v>2599</v>
      </c>
      <c r="F34" s="443">
        <v>4540</v>
      </c>
      <c r="G34" s="204">
        <v>23</v>
      </c>
      <c r="H34" s="204">
        <v>2</v>
      </c>
      <c r="I34" s="204">
        <v>4</v>
      </c>
      <c r="J34" s="204"/>
      <c r="K34" s="204"/>
      <c r="L34" s="204"/>
      <c r="M34" s="204"/>
      <c r="N34" s="98">
        <f>SUM(D34:M34)</f>
        <v>7168</v>
      </c>
      <c r="O34" s="169"/>
    </row>
    <row r="35" spans="1:15" ht="18" customHeight="1" x14ac:dyDescent="0.4">
      <c r="A35" s="63"/>
      <c r="B35" s="482"/>
      <c r="C35" s="298" t="s">
        <v>87</v>
      </c>
      <c r="D35" s="151"/>
      <c r="E35" s="436">
        <f t="shared" ref="E35:N35" si="7">E33+E34</f>
        <v>4933</v>
      </c>
      <c r="F35" s="436">
        <f t="shared" si="7"/>
        <v>8280</v>
      </c>
      <c r="G35" s="100">
        <f t="shared" si="7"/>
        <v>56</v>
      </c>
      <c r="H35" s="100">
        <f t="shared" si="7"/>
        <v>5</v>
      </c>
      <c r="I35" s="100">
        <f t="shared" si="7"/>
        <v>7</v>
      </c>
      <c r="J35" s="100">
        <f t="shared" si="7"/>
        <v>0</v>
      </c>
      <c r="K35" s="100">
        <f t="shared" si="7"/>
        <v>0</v>
      </c>
      <c r="L35" s="100">
        <f t="shared" si="7"/>
        <v>0</v>
      </c>
      <c r="M35" s="100">
        <f t="shared" si="7"/>
        <v>0</v>
      </c>
      <c r="N35" s="100">
        <f t="shared" si="7"/>
        <v>13281</v>
      </c>
      <c r="O35" s="169"/>
    </row>
    <row r="36" spans="1:15" ht="18" customHeight="1" x14ac:dyDescent="0.4">
      <c r="A36" s="63"/>
      <c r="B36" s="480" t="s">
        <v>72</v>
      </c>
      <c r="C36" s="101" t="s">
        <v>74</v>
      </c>
      <c r="D36" s="156">
        <f>D12+D15+D18+D21+D24+D27+D30+D33</f>
        <v>10</v>
      </c>
      <c r="E36" s="437">
        <f>E12+E15+E18+E21+E24+E27+E30+E33</f>
        <v>10412</v>
      </c>
      <c r="F36" s="437">
        <f t="shared" ref="F36:M37" si="8">F12+F15+F18+F21+F24+F27+F30+F33</f>
        <v>20670</v>
      </c>
      <c r="G36" s="103">
        <f t="shared" si="8"/>
        <v>511</v>
      </c>
      <c r="H36" s="103">
        <f t="shared" si="8"/>
        <v>68</v>
      </c>
      <c r="I36" s="103">
        <f t="shared" si="8"/>
        <v>18</v>
      </c>
      <c r="J36" s="103">
        <f t="shared" si="8"/>
        <v>31</v>
      </c>
      <c r="K36" s="103">
        <f t="shared" si="8"/>
        <v>4</v>
      </c>
      <c r="L36" s="103">
        <f t="shared" si="8"/>
        <v>14</v>
      </c>
      <c r="M36" s="103">
        <f t="shared" si="8"/>
        <v>0</v>
      </c>
      <c r="N36" s="103">
        <f>N12+N15+N18+N21+N24+N27+N30+N33</f>
        <v>31738</v>
      </c>
      <c r="O36" s="159"/>
    </row>
    <row r="37" spans="1:15" ht="18" customHeight="1" x14ac:dyDescent="0.4">
      <c r="A37" s="63"/>
      <c r="B37" s="478"/>
      <c r="C37" s="96" t="s">
        <v>75</v>
      </c>
      <c r="D37" s="155">
        <f>D13+D16+D19+D22+D25+D28+D31+D34</f>
        <v>14</v>
      </c>
      <c r="E37" s="438">
        <f>E13+E16+E19+E22+E25+E28+E31+E34</f>
        <v>11295</v>
      </c>
      <c r="F37" s="438">
        <f t="shared" si="8"/>
        <v>21998</v>
      </c>
      <c r="G37" s="98">
        <f t="shared" si="8"/>
        <v>499</v>
      </c>
      <c r="H37" s="98">
        <f t="shared" si="8"/>
        <v>36</v>
      </c>
      <c r="I37" s="98">
        <f t="shared" si="8"/>
        <v>24</v>
      </c>
      <c r="J37" s="98">
        <f t="shared" si="8"/>
        <v>32</v>
      </c>
      <c r="K37" s="98">
        <f t="shared" si="8"/>
        <v>3</v>
      </c>
      <c r="L37" s="98">
        <f t="shared" si="8"/>
        <v>10</v>
      </c>
      <c r="M37" s="98">
        <f t="shared" si="8"/>
        <v>1</v>
      </c>
      <c r="N37" s="98">
        <f>N13+N16+N19+N22+N25+N28+N31+N34</f>
        <v>33912</v>
      </c>
      <c r="O37" s="159"/>
    </row>
    <row r="38" spans="1:15" ht="18" customHeight="1" thickBot="1" x14ac:dyDescent="0.45">
      <c r="A38" s="63"/>
      <c r="B38" s="483"/>
      <c r="C38" s="107" t="s">
        <v>87</v>
      </c>
      <c r="D38" s="157">
        <f>D36+D37</f>
        <v>24</v>
      </c>
      <c r="E38" s="439">
        <f>E36+E37</f>
        <v>21707</v>
      </c>
      <c r="F38" s="439">
        <f t="shared" ref="F38:M38" si="9">F36+F37</f>
        <v>42668</v>
      </c>
      <c r="G38" s="109">
        <f t="shared" si="9"/>
        <v>1010</v>
      </c>
      <c r="H38" s="109">
        <f t="shared" si="9"/>
        <v>104</v>
      </c>
      <c r="I38" s="109">
        <f t="shared" si="9"/>
        <v>42</v>
      </c>
      <c r="J38" s="109">
        <f t="shared" si="9"/>
        <v>63</v>
      </c>
      <c r="K38" s="109">
        <f t="shared" si="9"/>
        <v>7</v>
      </c>
      <c r="L38" s="109">
        <f t="shared" si="9"/>
        <v>24</v>
      </c>
      <c r="M38" s="109">
        <f t="shared" si="9"/>
        <v>1</v>
      </c>
      <c r="N38" s="109">
        <f>N36+N37</f>
        <v>65650</v>
      </c>
      <c r="O38" s="159"/>
    </row>
    <row r="39" spans="1:15" ht="18" customHeight="1" x14ac:dyDescent="0.4">
      <c r="A39" s="63"/>
      <c r="B39" s="84"/>
      <c r="C39" s="96"/>
      <c r="D39" s="96"/>
      <c r="E39" s="167"/>
      <c r="F39" s="167"/>
      <c r="G39" s="167"/>
      <c r="H39" s="167"/>
      <c r="I39" s="167"/>
      <c r="J39" s="167"/>
      <c r="K39" s="167"/>
      <c r="L39" s="167"/>
      <c r="M39" s="167"/>
      <c r="N39" s="167"/>
      <c r="O39" s="159"/>
    </row>
    <row r="40" spans="1:15" ht="18" customHeight="1" x14ac:dyDescent="0.4">
      <c r="A40" s="63"/>
      <c r="B40" s="84" t="s">
        <v>218</v>
      </c>
      <c r="C40" s="96"/>
      <c r="D40" s="96"/>
      <c r="E40" s="167"/>
      <c r="F40" s="167"/>
      <c r="G40" s="167"/>
      <c r="H40" s="167"/>
      <c r="I40" s="167"/>
      <c r="J40" s="167"/>
      <c r="K40" s="167"/>
      <c r="L40" s="167"/>
      <c r="M40" s="167"/>
      <c r="N40" s="167"/>
      <c r="O40" s="159"/>
    </row>
    <row r="41" spans="1:15" x14ac:dyDescent="0.4">
      <c r="A41" s="63"/>
      <c r="B41" s="132" t="s">
        <v>202</v>
      </c>
      <c r="C41" s="111"/>
      <c r="D41" s="111"/>
      <c r="E41" s="111"/>
      <c r="F41" s="111"/>
      <c r="G41" s="111"/>
      <c r="H41" s="111"/>
      <c r="I41" s="111"/>
      <c r="J41" s="111"/>
      <c r="K41" s="111"/>
      <c r="L41" s="111"/>
      <c r="M41" s="111"/>
      <c r="N41" s="111"/>
      <c r="O41" s="63"/>
    </row>
    <row r="42" spans="1:15" x14ac:dyDescent="0.4">
      <c r="A42" s="63"/>
      <c r="B42" s="132"/>
      <c r="C42" s="111"/>
      <c r="D42" s="111"/>
      <c r="E42" s="111"/>
      <c r="F42" s="111"/>
      <c r="G42" s="111"/>
      <c r="H42" s="111"/>
      <c r="I42" s="111"/>
      <c r="J42" s="111"/>
      <c r="K42" s="111"/>
      <c r="L42" s="111"/>
      <c r="M42" s="111"/>
      <c r="N42" s="111"/>
      <c r="O42" s="63"/>
    </row>
    <row r="43" spans="1:15" x14ac:dyDescent="0.4">
      <c r="A43" s="63"/>
      <c r="B43" s="121"/>
      <c r="C43" s="63"/>
      <c r="D43" s="63"/>
      <c r="E43" s="63"/>
      <c r="F43" s="63"/>
      <c r="G43" s="63"/>
      <c r="H43" s="63"/>
      <c r="I43" s="63"/>
      <c r="J43" s="63"/>
      <c r="K43" s="63"/>
      <c r="L43" s="63"/>
      <c r="M43" s="63"/>
      <c r="N43" s="63"/>
      <c r="O43" s="63"/>
    </row>
    <row r="44" spans="1:15" x14ac:dyDescent="0.4">
      <c r="A44" s="63"/>
      <c r="B44" s="121"/>
      <c r="C44" s="63"/>
      <c r="D44" s="63"/>
      <c r="E44" s="63"/>
      <c r="F44" s="63"/>
      <c r="G44" s="63"/>
      <c r="H44" s="63"/>
      <c r="I44" s="63"/>
      <c r="J44" s="63"/>
      <c r="K44" s="63"/>
      <c r="L44" s="63"/>
      <c r="M44" s="63"/>
      <c r="N44" s="63"/>
      <c r="O44" s="63"/>
    </row>
    <row r="45" spans="1:15" x14ac:dyDescent="0.4">
      <c r="A45" s="63"/>
      <c r="B45" s="121"/>
      <c r="C45" s="63"/>
      <c r="D45" s="63"/>
      <c r="E45" s="63"/>
      <c r="F45" s="63"/>
      <c r="G45" s="63"/>
      <c r="H45" s="63"/>
      <c r="I45" s="63"/>
      <c r="J45" s="63"/>
      <c r="K45" s="63"/>
      <c r="L45" s="63"/>
      <c r="M45" s="63"/>
      <c r="N45" s="63"/>
      <c r="O45" s="63"/>
    </row>
    <row r="46" spans="1:15" x14ac:dyDescent="0.4">
      <c r="A46" s="63"/>
      <c r="B46" s="121"/>
      <c r="C46" s="63"/>
      <c r="D46" s="63"/>
      <c r="E46" s="63"/>
      <c r="F46" s="63"/>
      <c r="G46" s="63"/>
      <c r="H46" s="63"/>
      <c r="I46" s="63"/>
      <c r="J46" s="63"/>
      <c r="K46" s="63"/>
      <c r="L46" s="63"/>
      <c r="M46" s="63"/>
      <c r="N46" s="63"/>
      <c r="O46" s="63"/>
    </row>
    <row r="47" spans="1:15" x14ac:dyDescent="0.4">
      <c r="A47" s="63"/>
      <c r="B47" s="121"/>
      <c r="C47" s="63"/>
      <c r="D47" s="63"/>
      <c r="E47" s="63"/>
      <c r="F47" s="63"/>
      <c r="G47" s="63"/>
      <c r="H47" s="63"/>
      <c r="I47" s="63"/>
      <c r="J47" s="63"/>
      <c r="K47" s="63"/>
      <c r="L47" s="63"/>
      <c r="M47" s="63"/>
      <c r="N47" s="63"/>
      <c r="O47" s="63"/>
    </row>
    <row r="52" spans="2:4" x14ac:dyDescent="0.4">
      <c r="B52" s="59"/>
      <c r="C52" s="19"/>
      <c r="D52" s="19"/>
    </row>
  </sheetData>
  <mergeCells count="9">
    <mergeCell ref="B30:B32"/>
    <mergeCell ref="B33:B35"/>
    <mergeCell ref="B36:B38"/>
    <mergeCell ref="B12:B14"/>
    <mergeCell ref="B15:B17"/>
    <mergeCell ref="B18:B20"/>
    <mergeCell ref="B21:B23"/>
    <mergeCell ref="B24:B26"/>
    <mergeCell ref="B27:B29"/>
  </mergeCells>
  <hyperlinks>
    <hyperlink ref="N6" location="Índice!A1" display="Índice" xr:uid="{00000000-0004-0000-0B00-000000000000}"/>
  </hyperlinks>
  <pageMargins left="0.7" right="0.7" top="0.75" bottom="0.75" header="0.3" footer="0.3"/>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62"/>
  <sheetViews>
    <sheetView showGridLines="0" zoomScale="91" zoomScaleNormal="91" workbookViewId="0">
      <selection activeCell="P43" sqref="P43"/>
    </sheetView>
  </sheetViews>
  <sheetFormatPr baseColWidth="10" defaultColWidth="11.42578125" defaultRowHeight="19.5" x14ac:dyDescent="0.4"/>
  <cols>
    <col min="1" max="1" width="1.7109375" style="63" customWidth="1"/>
    <col min="2" max="2" width="10.28515625" style="121" customWidth="1"/>
    <col min="3" max="3" width="19.5703125" style="189" customWidth="1"/>
    <col min="4" max="4" width="15.7109375" style="189" customWidth="1"/>
    <col min="5" max="5" width="13.140625" style="189" customWidth="1"/>
    <col min="6" max="6" width="12.42578125" style="189" customWidth="1"/>
    <col min="7" max="7" width="11.42578125" style="189" customWidth="1"/>
    <col min="8" max="8" width="13.85546875" style="189" customWidth="1"/>
    <col min="9" max="9" width="15.42578125" style="189" customWidth="1"/>
    <col min="10" max="10" width="16.42578125" style="189" customWidth="1"/>
    <col min="11" max="11" width="16.7109375" style="189" customWidth="1"/>
    <col min="12" max="12" width="13" style="189" customWidth="1"/>
    <col min="13" max="13" width="16.140625" style="189" customWidth="1"/>
    <col min="14" max="15" width="11.42578125" style="189" customWidth="1"/>
    <col min="16" max="17" width="11.42578125" style="7" customWidth="1"/>
    <col min="18" max="16384" width="11.42578125" style="7"/>
  </cols>
  <sheetData>
    <row r="1" spans="1:15" x14ac:dyDescent="0.4">
      <c r="A1" s="114"/>
      <c r="B1" s="133"/>
      <c r="C1" s="181"/>
      <c r="D1" s="181"/>
      <c r="E1" s="181"/>
      <c r="F1" s="181"/>
      <c r="G1" s="181"/>
      <c r="H1" s="181"/>
      <c r="I1" s="181"/>
      <c r="J1" s="181"/>
      <c r="K1" s="181"/>
      <c r="L1" s="181"/>
      <c r="M1" s="181"/>
      <c r="N1" s="181"/>
      <c r="O1" s="181"/>
    </row>
    <row r="2" spans="1:15" ht="24" x14ac:dyDescent="0.4">
      <c r="A2" s="114"/>
      <c r="B2" s="112" t="s">
        <v>0</v>
      </c>
      <c r="C2" s="182"/>
      <c r="D2" s="182"/>
      <c r="E2" s="181"/>
      <c r="F2" s="181"/>
      <c r="G2" s="181"/>
      <c r="H2" s="181"/>
      <c r="I2" s="181"/>
      <c r="J2" s="181"/>
      <c r="K2" s="181"/>
      <c r="L2" s="181"/>
      <c r="M2" s="181"/>
      <c r="N2" s="181"/>
      <c r="O2" s="181"/>
    </row>
    <row r="3" spans="1:15" x14ac:dyDescent="0.4">
      <c r="A3" s="114"/>
      <c r="B3" s="117" t="s">
        <v>198</v>
      </c>
      <c r="C3" s="183"/>
      <c r="D3" s="183"/>
      <c r="E3" s="181"/>
      <c r="F3" s="181"/>
      <c r="G3" s="181"/>
      <c r="H3" s="181"/>
      <c r="I3" s="181"/>
      <c r="J3" s="181"/>
      <c r="K3" s="181"/>
      <c r="L3" s="181"/>
      <c r="M3" s="181"/>
      <c r="N3" s="181"/>
      <c r="O3" s="181"/>
    </row>
    <row r="4" spans="1:15" x14ac:dyDescent="0.4">
      <c r="A4" s="114"/>
      <c r="B4" s="133"/>
      <c r="C4" s="181"/>
      <c r="D4" s="181"/>
      <c r="E4" s="181"/>
      <c r="F4" s="181"/>
      <c r="G4" s="181"/>
      <c r="H4" s="181"/>
      <c r="I4" s="181"/>
      <c r="J4" s="181"/>
      <c r="K4" s="181"/>
      <c r="L4" s="181"/>
      <c r="M4" s="181"/>
      <c r="N4" s="181"/>
      <c r="O4" s="181"/>
    </row>
    <row r="5" spans="1:15" x14ac:dyDescent="0.4">
      <c r="A5" s="114"/>
      <c r="B5" s="135" t="s">
        <v>3</v>
      </c>
      <c r="C5" s="184"/>
      <c r="D5" s="184"/>
      <c r="E5" s="185"/>
      <c r="F5" s="185"/>
      <c r="G5" s="185"/>
      <c r="H5" s="185"/>
      <c r="I5" s="185"/>
      <c r="J5" s="185"/>
      <c r="K5" s="185"/>
      <c r="L5" s="185"/>
      <c r="M5" s="185"/>
      <c r="N5" s="185"/>
      <c r="O5" s="185"/>
    </row>
    <row r="6" spans="1:15" x14ac:dyDescent="0.4">
      <c r="A6" s="114"/>
      <c r="B6" s="138"/>
      <c r="C6" s="186"/>
      <c r="D6" s="186"/>
      <c r="E6" s="187"/>
      <c r="F6" s="187"/>
      <c r="G6" s="187"/>
      <c r="H6" s="187"/>
      <c r="I6" s="187"/>
      <c r="J6" s="187"/>
      <c r="K6" s="187"/>
      <c r="L6" s="187"/>
      <c r="M6" s="187"/>
      <c r="N6" s="118" t="s">
        <v>64</v>
      </c>
      <c r="O6" s="187"/>
    </row>
    <row r="7" spans="1:15" ht="4.5" customHeight="1" x14ac:dyDescent="0.4">
      <c r="A7" s="114"/>
      <c r="B7" s="140"/>
      <c r="C7" s="188"/>
      <c r="D7" s="188"/>
      <c r="E7" s="188"/>
      <c r="F7" s="188"/>
      <c r="G7" s="188"/>
      <c r="H7" s="188"/>
      <c r="I7" s="188"/>
      <c r="J7" s="188"/>
      <c r="K7" s="188"/>
      <c r="L7" s="188"/>
      <c r="M7" s="188"/>
      <c r="N7" s="188"/>
      <c r="O7" s="185"/>
    </row>
    <row r="8" spans="1:15" x14ac:dyDescent="0.4">
      <c r="A8" s="114"/>
      <c r="B8" s="178"/>
      <c r="C8" s="191"/>
      <c r="D8" s="191"/>
      <c r="E8" s="191"/>
      <c r="F8" s="191"/>
      <c r="G8" s="191"/>
      <c r="H8" s="191"/>
      <c r="I8" s="191"/>
      <c r="J8" s="191"/>
      <c r="K8" s="191"/>
      <c r="L8" s="191"/>
      <c r="M8" s="191"/>
      <c r="N8" s="191"/>
      <c r="O8" s="181"/>
    </row>
    <row r="9" spans="1:15" ht="21.6" customHeight="1" x14ac:dyDescent="0.4">
      <c r="A9" s="114"/>
      <c r="B9" s="83" t="s">
        <v>219</v>
      </c>
      <c r="C9" s="192"/>
      <c r="D9" s="192"/>
      <c r="E9" s="193"/>
      <c r="F9" s="193"/>
      <c r="G9" s="193"/>
      <c r="H9" s="193"/>
      <c r="I9" s="193"/>
      <c r="J9" s="193"/>
      <c r="K9" s="193"/>
      <c r="L9" s="193"/>
      <c r="M9" s="193"/>
      <c r="N9" s="193"/>
      <c r="O9" s="202"/>
    </row>
    <row r="10" spans="1:15" ht="20.25" thickBot="1" x14ac:dyDescent="0.45">
      <c r="A10" s="114"/>
      <c r="B10" s="85" t="s">
        <v>203</v>
      </c>
      <c r="C10" s="194"/>
      <c r="D10" s="194"/>
      <c r="E10" s="195"/>
      <c r="F10" s="195"/>
      <c r="G10" s="195"/>
      <c r="H10" s="195"/>
      <c r="I10" s="195"/>
      <c r="J10" s="195"/>
      <c r="K10" s="195"/>
      <c r="L10" s="195"/>
      <c r="M10" s="195"/>
      <c r="N10" s="195"/>
      <c r="O10" s="203"/>
    </row>
    <row r="11" spans="1:15" ht="60" customHeight="1" thickBot="1" x14ac:dyDescent="0.45">
      <c r="B11" s="123"/>
      <c r="C11" s="89"/>
      <c r="D11" s="143" t="s">
        <v>207</v>
      </c>
      <c r="E11" s="89" t="s">
        <v>186</v>
      </c>
      <c r="F11" s="89" t="s">
        <v>76</v>
      </c>
      <c r="G11" s="89" t="s">
        <v>77</v>
      </c>
      <c r="H11" s="89" t="s">
        <v>78</v>
      </c>
      <c r="I11" s="89" t="s">
        <v>79</v>
      </c>
      <c r="J11" s="89" t="s">
        <v>80</v>
      </c>
      <c r="K11" s="89" t="s">
        <v>81</v>
      </c>
      <c r="L11" s="89" t="s">
        <v>82</v>
      </c>
      <c r="M11" s="89" t="s">
        <v>85</v>
      </c>
      <c r="N11" s="89" t="s">
        <v>87</v>
      </c>
      <c r="O11" s="168"/>
    </row>
    <row r="12" spans="1:15" ht="18" customHeight="1" x14ac:dyDescent="0.4">
      <c r="B12" s="484" t="s">
        <v>73</v>
      </c>
      <c r="C12" s="465" t="s">
        <v>97</v>
      </c>
      <c r="D12" s="468"/>
      <c r="E12" s="440">
        <v>1933</v>
      </c>
      <c r="F12" s="440">
        <v>4296</v>
      </c>
      <c r="G12" s="223">
        <v>163</v>
      </c>
      <c r="H12" s="223">
        <v>27</v>
      </c>
      <c r="I12" s="223">
        <v>1</v>
      </c>
      <c r="J12" s="223"/>
      <c r="K12" s="223"/>
      <c r="L12" s="223">
        <v>3</v>
      </c>
      <c r="M12" s="223"/>
      <c r="N12" s="95">
        <f>SUM(D12:M12)</f>
        <v>6423</v>
      </c>
      <c r="O12" s="169"/>
    </row>
    <row r="13" spans="1:15" ht="18" customHeight="1" x14ac:dyDescent="0.4">
      <c r="B13" s="485"/>
      <c r="C13" s="466" t="s">
        <v>98</v>
      </c>
      <c r="D13" s="98"/>
      <c r="E13" s="441"/>
      <c r="F13" s="441"/>
      <c r="G13" s="97"/>
      <c r="H13" s="97"/>
      <c r="I13" s="97"/>
      <c r="J13" s="97"/>
      <c r="K13" s="97"/>
      <c r="L13" s="97"/>
      <c r="M13" s="97"/>
      <c r="N13" s="98">
        <f>SUM(D13:M13)</f>
        <v>0</v>
      </c>
      <c r="O13" s="169"/>
    </row>
    <row r="14" spans="1:15" ht="18" customHeight="1" x14ac:dyDescent="0.4">
      <c r="B14" s="485"/>
      <c r="C14" s="466" t="s">
        <v>99</v>
      </c>
      <c r="D14" s="98"/>
      <c r="E14" s="441"/>
      <c r="F14" s="441"/>
      <c r="G14" s="97"/>
      <c r="H14" s="97"/>
      <c r="I14" s="97"/>
      <c r="J14" s="97"/>
      <c r="K14" s="97"/>
      <c r="L14" s="97"/>
      <c r="M14" s="97"/>
      <c r="N14" s="98">
        <f t="shared" ref="N14" si="0">SUM(D14:M14)</f>
        <v>0</v>
      </c>
      <c r="O14" s="169"/>
    </row>
    <row r="15" spans="1:15" ht="18" customHeight="1" x14ac:dyDescent="0.4">
      <c r="B15" s="489"/>
      <c r="C15" s="466" t="s">
        <v>87</v>
      </c>
      <c r="D15" s="98">
        <f>D12+D13+D14</f>
        <v>0</v>
      </c>
      <c r="E15" s="438">
        <f>E12+E13+E14</f>
        <v>1933</v>
      </c>
      <c r="F15" s="438">
        <f t="shared" ref="F15:M15" si="1">F12+F13+F14</f>
        <v>4296</v>
      </c>
      <c r="G15" s="98">
        <f t="shared" si="1"/>
        <v>163</v>
      </c>
      <c r="H15" s="98">
        <f t="shared" si="1"/>
        <v>27</v>
      </c>
      <c r="I15" s="98">
        <f t="shared" si="1"/>
        <v>1</v>
      </c>
      <c r="J15" s="98">
        <f t="shared" si="1"/>
        <v>0</v>
      </c>
      <c r="K15" s="98">
        <f t="shared" si="1"/>
        <v>0</v>
      </c>
      <c r="L15" s="98">
        <f t="shared" si="1"/>
        <v>3</v>
      </c>
      <c r="M15" s="98">
        <f t="shared" si="1"/>
        <v>0</v>
      </c>
      <c r="N15" s="98">
        <f>N12+N13+N14</f>
        <v>6423</v>
      </c>
      <c r="O15" s="159"/>
    </row>
    <row r="16" spans="1:15" ht="18" customHeight="1" x14ac:dyDescent="0.4">
      <c r="B16" s="486" t="s">
        <v>65</v>
      </c>
      <c r="C16" s="467" t="s">
        <v>97</v>
      </c>
      <c r="D16" s="430">
        <v>22</v>
      </c>
      <c r="E16" s="442">
        <v>2547</v>
      </c>
      <c r="F16" s="442">
        <v>4718</v>
      </c>
      <c r="G16" s="205">
        <v>128</v>
      </c>
      <c r="H16" s="205">
        <v>10</v>
      </c>
      <c r="I16" s="205">
        <v>13</v>
      </c>
      <c r="J16" s="205">
        <v>52</v>
      </c>
      <c r="K16" s="205">
        <v>6</v>
      </c>
      <c r="L16" s="205">
        <v>14</v>
      </c>
      <c r="M16" s="205">
        <v>1</v>
      </c>
      <c r="N16" s="103">
        <f>SUM(D16:M16)</f>
        <v>7511</v>
      </c>
      <c r="O16" s="169"/>
    </row>
    <row r="17" spans="2:15" ht="18" customHeight="1" x14ac:dyDescent="0.4">
      <c r="B17" s="485"/>
      <c r="C17" s="466" t="s">
        <v>98</v>
      </c>
      <c r="D17" s="206">
        <v>2</v>
      </c>
      <c r="E17" s="443"/>
      <c r="F17" s="443"/>
      <c r="G17" s="204"/>
      <c r="H17" s="204"/>
      <c r="I17" s="204"/>
      <c r="J17" s="204"/>
      <c r="K17" s="204"/>
      <c r="L17" s="204"/>
      <c r="M17" s="204"/>
      <c r="N17" s="98">
        <f>SUM(D17:M17)</f>
        <v>2</v>
      </c>
      <c r="O17" s="169"/>
    </row>
    <row r="18" spans="2:15" ht="18" customHeight="1" x14ac:dyDescent="0.4">
      <c r="B18" s="485"/>
      <c r="C18" s="466" t="s">
        <v>99</v>
      </c>
      <c r="D18" s="98"/>
      <c r="E18" s="441"/>
      <c r="F18" s="441"/>
      <c r="G18" s="97"/>
      <c r="H18" s="97"/>
      <c r="I18" s="97"/>
      <c r="J18" s="97"/>
      <c r="K18" s="97"/>
      <c r="L18" s="97"/>
      <c r="M18" s="97"/>
      <c r="N18" s="98">
        <f>SUM(D18:M18)</f>
        <v>0</v>
      </c>
      <c r="O18" s="169"/>
    </row>
    <row r="19" spans="2:15" ht="18" customHeight="1" x14ac:dyDescent="0.4">
      <c r="B19" s="494"/>
      <c r="C19" s="298" t="s">
        <v>87</v>
      </c>
      <c r="D19" s="100">
        <f>D16+D17+D18</f>
        <v>24</v>
      </c>
      <c r="E19" s="436">
        <f t="shared" ref="E19:M19" si="2">E16+E17+E18</f>
        <v>2547</v>
      </c>
      <c r="F19" s="436">
        <f t="shared" si="2"/>
        <v>4718</v>
      </c>
      <c r="G19" s="100">
        <f t="shared" si="2"/>
        <v>128</v>
      </c>
      <c r="H19" s="100">
        <f t="shared" si="2"/>
        <v>10</v>
      </c>
      <c r="I19" s="100">
        <f t="shared" si="2"/>
        <v>13</v>
      </c>
      <c r="J19" s="100">
        <f t="shared" si="2"/>
        <v>52</v>
      </c>
      <c r="K19" s="100">
        <f t="shared" si="2"/>
        <v>6</v>
      </c>
      <c r="L19" s="100">
        <f t="shared" si="2"/>
        <v>14</v>
      </c>
      <c r="M19" s="100">
        <f t="shared" si="2"/>
        <v>1</v>
      </c>
      <c r="N19" s="100">
        <f>N16+N17+N18</f>
        <v>7513</v>
      </c>
      <c r="O19" s="159"/>
    </row>
    <row r="20" spans="2:15" ht="18" customHeight="1" x14ac:dyDescent="0.4">
      <c r="B20" s="486" t="s">
        <v>66</v>
      </c>
      <c r="C20" s="467" t="s">
        <v>97</v>
      </c>
      <c r="D20" s="430"/>
      <c r="E20" s="442">
        <v>1650</v>
      </c>
      <c r="F20" s="442">
        <v>3496</v>
      </c>
      <c r="G20" s="205">
        <v>124</v>
      </c>
      <c r="H20" s="205">
        <v>10</v>
      </c>
      <c r="I20" s="205">
        <v>2</v>
      </c>
      <c r="J20" s="205"/>
      <c r="K20" s="205"/>
      <c r="L20" s="205">
        <v>2</v>
      </c>
      <c r="M20" s="205"/>
      <c r="N20" s="103">
        <f>SUM(D20:L20)</f>
        <v>5284</v>
      </c>
      <c r="O20" s="169"/>
    </row>
    <row r="21" spans="2:15" ht="18" customHeight="1" x14ac:dyDescent="0.4">
      <c r="B21" s="485"/>
      <c r="C21" s="466" t="s">
        <v>98</v>
      </c>
      <c r="D21" s="206"/>
      <c r="E21" s="443"/>
      <c r="F21" s="443"/>
      <c r="G21" s="204"/>
      <c r="H21" s="204"/>
      <c r="I21" s="204"/>
      <c r="J21" s="204"/>
      <c r="K21" s="204"/>
      <c r="L21" s="204"/>
      <c r="M21" s="204"/>
      <c r="N21" s="98">
        <f>SUM(D21:M21)</f>
        <v>0</v>
      </c>
      <c r="O21" s="169"/>
    </row>
    <row r="22" spans="2:15" ht="18" customHeight="1" x14ac:dyDescent="0.4">
      <c r="B22" s="485"/>
      <c r="C22" s="466" t="s">
        <v>99</v>
      </c>
      <c r="D22" s="98"/>
      <c r="E22" s="441"/>
      <c r="F22" s="441"/>
      <c r="G22" s="97"/>
      <c r="H22" s="97"/>
      <c r="I22" s="97"/>
      <c r="J22" s="97"/>
      <c r="K22" s="97"/>
      <c r="L22" s="97"/>
      <c r="M22" s="97"/>
      <c r="N22" s="98">
        <f>SUM(E22:K22)</f>
        <v>0</v>
      </c>
      <c r="O22" s="169"/>
    </row>
    <row r="23" spans="2:15" ht="18" customHeight="1" x14ac:dyDescent="0.4">
      <c r="B23" s="494"/>
      <c r="C23" s="298" t="s">
        <v>87</v>
      </c>
      <c r="D23" s="100">
        <f>D20+D21+D22</f>
        <v>0</v>
      </c>
      <c r="E23" s="436">
        <f t="shared" ref="E23:N23" si="3">E20+E21+E22</f>
        <v>1650</v>
      </c>
      <c r="F23" s="436">
        <f t="shared" si="3"/>
        <v>3496</v>
      </c>
      <c r="G23" s="100">
        <f t="shared" si="3"/>
        <v>124</v>
      </c>
      <c r="H23" s="100">
        <f t="shared" si="3"/>
        <v>10</v>
      </c>
      <c r="I23" s="100">
        <f t="shared" si="3"/>
        <v>2</v>
      </c>
      <c r="J23" s="100">
        <f t="shared" si="3"/>
        <v>0</v>
      </c>
      <c r="K23" s="100">
        <f t="shared" si="3"/>
        <v>0</v>
      </c>
      <c r="L23" s="100">
        <f t="shared" si="3"/>
        <v>2</v>
      </c>
      <c r="M23" s="100">
        <f t="shared" si="3"/>
        <v>0</v>
      </c>
      <c r="N23" s="100">
        <f t="shared" si="3"/>
        <v>5284</v>
      </c>
      <c r="O23" s="159"/>
    </row>
    <row r="24" spans="2:15" ht="18" customHeight="1" x14ac:dyDescent="0.4">
      <c r="B24" s="486" t="s">
        <v>67</v>
      </c>
      <c r="C24" s="467" t="s">
        <v>97</v>
      </c>
      <c r="D24" s="430"/>
      <c r="E24" s="442">
        <v>2840</v>
      </c>
      <c r="F24" s="442">
        <v>5849</v>
      </c>
      <c r="G24" s="205">
        <v>248</v>
      </c>
      <c r="H24" s="205">
        <v>15</v>
      </c>
      <c r="I24" s="205">
        <v>18</v>
      </c>
      <c r="J24" s="205">
        <v>12</v>
      </c>
      <c r="K24" s="205">
        <v>1</v>
      </c>
      <c r="L24" s="205">
        <v>5</v>
      </c>
      <c r="M24" s="205"/>
      <c r="N24" s="103">
        <f>SUM(D24:M24)</f>
        <v>8988</v>
      </c>
      <c r="O24" s="169"/>
    </row>
    <row r="25" spans="2:15" ht="18" customHeight="1" x14ac:dyDescent="0.4">
      <c r="B25" s="485"/>
      <c r="C25" s="466" t="s">
        <v>98</v>
      </c>
      <c r="D25" s="206"/>
      <c r="E25" s="443"/>
      <c r="F25" s="443"/>
      <c r="G25" s="204"/>
      <c r="H25" s="204"/>
      <c r="I25" s="204"/>
      <c r="J25" s="204"/>
      <c r="K25" s="204"/>
      <c r="L25" s="204"/>
      <c r="M25" s="204"/>
      <c r="N25" s="98">
        <f>SUM(D25:M25)</f>
        <v>0</v>
      </c>
      <c r="O25" s="169"/>
    </row>
    <row r="26" spans="2:15" ht="18" customHeight="1" x14ac:dyDescent="0.4">
      <c r="B26" s="485"/>
      <c r="C26" s="466" t="s">
        <v>99</v>
      </c>
      <c r="D26" s="98"/>
      <c r="E26" s="441"/>
      <c r="F26" s="441"/>
      <c r="G26" s="97"/>
      <c r="H26" s="97"/>
      <c r="I26" s="97"/>
      <c r="J26" s="97"/>
      <c r="K26" s="97"/>
      <c r="L26" s="97"/>
      <c r="M26" s="97"/>
      <c r="N26" s="98">
        <f>SUM(D26:M26)</f>
        <v>0</v>
      </c>
      <c r="O26" s="169"/>
    </row>
    <row r="27" spans="2:15" ht="18" customHeight="1" x14ac:dyDescent="0.4">
      <c r="B27" s="494"/>
      <c r="C27" s="298" t="s">
        <v>87</v>
      </c>
      <c r="D27" s="100">
        <f>D24+D25+D26</f>
        <v>0</v>
      </c>
      <c r="E27" s="436">
        <f t="shared" ref="E27:N27" si="4">E24+E25+E26</f>
        <v>2840</v>
      </c>
      <c r="F27" s="436">
        <f t="shared" si="4"/>
        <v>5849</v>
      </c>
      <c r="G27" s="100">
        <f t="shared" si="4"/>
        <v>248</v>
      </c>
      <c r="H27" s="100">
        <f t="shared" si="4"/>
        <v>15</v>
      </c>
      <c r="I27" s="100">
        <f t="shared" si="4"/>
        <v>18</v>
      </c>
      <c r="J27" s="100">
        <f t="shared" si="4"/>
        <v>12</v>
      </c>
      <c r="K27" s="100">
        <f t="shared" si="4"/>
        <v>1</v>
      </c>
      <c r="L27" s="100">
        <f t="shared" si="4"/>
        <v>5</v>
      </c>
      <c r="M27" s="100">
        <f t="shared" si="4"/>
        <v>0</v>
      </c>
      <c r="N27" s="100">
        <f t="shared" si="4"/>
        <v>8988</v>
      </c>
      <c r="O27" s="159"/>
    </row>
    <row r="28" spans="2:15" ht="18" customHeight="1" x14ac:dyDescent="0.4">
      <c r="B28" s="486" t="s">
        <v>68</v>
      </c>
      <c r="C28" s="467" t="s">
        <v>97</v>
      </c>
      <c r="D28" s="430"/>
      <c r="E28" s="442">
        <v>1060</v>
      </c>
      <c r="F28" s="442">
        <v>2200</v>
      </c>
      <c r="G28" s="205">
        <v>73</v>
      </c>
      <c r="H28" s="205">
        <v>5</v>
      </c>
      <c r="I28" s="205"/>
      <c r="J28" s="205"/>
      <c r="K28" s="205"/>
      <c r="L28" s="205"/>
      <c r="M28" s="205"/>
      <c r="N28" s="103">
        <f>SUM(D28:M28)</f>
        <v>3338</v>
      </c>
      <c r="O28" s="169"/>
    </row>
    <row r="29" spans="2:15" ht="18" customHeight="1" x14ac:dyDescent="0.4">
      <c r="B29" s="485"/>
      <c r="C29" s="466" t="s">
        <v>98</v>
      </c>
      <c r="D29" s="206"/>
      <c r="E29" s="443"/>
      <c r="F29" s="443"/>
      <c r="G29" s="204"/>
      <c r="H29" s="204"/>
      <c r="I29" s="204"/>
      <c r="J29" s="204"/>
      <c r="K29" s="204"/>
      <c r="L29" s="204"/>
      <c r="M29" s="204"/>
      <c r="N29" s="98">
        <f>SUM(D29:M29)</f>
        <v>0</v>
      </c>
      <c r="O29" s="169"/>
    </row>
    <row r="30" spans="2:15" ht="18" customHeight="1" x14ac:dyDescent="0.4">
      <c r="B30" s="485"/>
      <c r="C30" s="466" t="s">
        <v>99</v>
      </c>
      <c r="D30" s="98"/>
      <c r="E30" s="441"/>
      <c r="F30" s="441"/>
      <c r="G30" s="97"/>
      <c r="H30" s="97"/>
      <c r="I30" s="97"/>
      <c r="J30" s="97"/>
      <c r="K30" s="97"/>
      <c r="L30" s="97"/>
      <c r="M30" s="97"/>
      <c r="N30" s="98">
        <f>SUM(D30:M30)</f>
        <v>0</v>
      </c>
      <c r="O30" s="169"/>
    </row>
    <row r="31" spans="2:15" ht="18" customHeight="1" x14ac:dyDescent="0.4">
      <c r="B31" s="494"/>
      <c r="C31" s="298" t="s">
        <v>87</v>
      </c>
      <c r="D31" s="100">
        <f>D28+D29+D30</f>
        <v>0</v>
      </c>
      <c r="E31" s="436">
        <f t="shared" ref="E31:N31" si="5">E28+E29+E30</f>
        <v>1060</v>
      </c>
      <c r="F31" s="436">
        <f t="shared" si="5"/>
        <v>2200</v>
      </c>
      <c r="G31" s="100">
        <f t="shared" si="5"/>
        <v>73</v>
      </c>
      <c r="H31" s="100">
        <f t="shared" si="5"/>
        <v>5</v>
      </c>
      <c r="I31" s="100">
        <f t="shared" si="5"/>
        <v>0</v>
      </c>
      <c r="J31" s="100">
        <f t="shared" si="5"/>
        <v>0</v>
      </c>
      <c r="K31" s="100">
        <f t="shared" si="5"/>
        <v>0</v>
      </c>
      <c r="L31" s="100">
        <f t="shared" si="5"/>
        <v>0</v>
      </c>
      <c r="M31" s="100">
        <f t="shared" si="5"/>
        <v>0</v>
      </c>
      <c r="N31" s="100">
        <f t="shared" si="5"/>
        <v>3338</v>
      </c>
      <c r="O31" s="159"/>
    </row>
    <row r="32" spans="2:15" ht="18" customHeight="1" x14ac:dyDescent="0.4">
      <c r="B32" s="486" t="s">
        <v>69</v>
      </c>
      <c r="C32" s="467" t="s">
        <v>97</v>
      </c>
      <c r="D32" s="430"/>
      <c r="E32" s="442">
        <v>1398</v>
      </c>
      <c r="F32" s="442">
        <v>3108</v>
      </c>
      <c r="G32" s="205">
        <v>57</v>
      </c>
      <c r="H32" s="205">
        <v>8</v>
      </c>
      <c r="I32" s="205"/>
      <c r="J32" s="205"/>
      <c r="K32" s="205"/>
      <c r="L32" s="205"/>
      <c r="M32" s="205"/>
      <c r="N32" s="103">
        <f>SUM(D32:M32)</f>
        <v>4571</v>
      </c>
      <c r="O32" s="169"/>
    </row>
    <row r="33" spans="2:15" ht="18" customHeight="1" x14ac:dyDescent="0.4">
      <c r="B33" s="485"/>
      <c r="C33" s="466" t="s">
        <v>98</v>
      </c>
      <c r="D33" s="206"/>
      <c r="E33" s="443"/>
      <c r="F33" s="443"/>
      <c r="G33" s="204"/>
      <c r="H33" s="204"/>
      <c r="I33" s="204"/>
      <c r="J33" s="204"/>
      <c r="K33" s="204"/>
      <c r="L33" s="204"/>
      <c r="M33" s="204"/>
      <c r="N33" s="98">
        <f>SUM(D33:M33)</f>
        <v>0</v>
      </c>
      <c r="O33" s="169"/>
    </row>
    <row r="34" spans="2:15" ht="18" customHeight="1" x14ac:dyDescent="0.4">
      <c r="B34" s="485"/>
      <c r="C34" s="466" t="s">
        <v>99</v>
      </c>
      <c r="D34" s="98"/>
      <c r="E34" s="441"/>
      <c r="F34" s="441"/>
      <c r="G34" s="97"/>
      <c r="H34" s="97"/>
      <c r="I34" s="97"/>
      <c r="J34" s="97"/>
      <c r="K34" s="97"/>
      <c r="L34" s="97"/>
      <c r="M34" s="97"/>
      <c r="N34" s="98">
        <f t="shared" ref="N34" si="6">SUM(E34:K34)</f>
        <v>0</v>
      </c>
      <c r="O34" s="169"/>
    </row>
    <row r="35" spans="2:15" ht="18" customHeight="1" x14ac:dyDescent="0.4">
      <c r="B35" s="494"/>
      <c r="C35" s="298" t="s">
        <v>87</v>
      </c>
      <c r="D35" s="100">
        <f>D32+D33+D34</f>
        <v>0</v>
      </c>
      <c r="E35" s="436">
        <f t="shared" ref="E35:M35" si="7">E32+E33+E34</f>
        <v>1398</v>
      </c>
      <c r="F35" s="436">
        <f t="shared" si="7"/>
        <v>3108</v>
      </c>
      <c r="G35" s="100">
        <f t="shared" si="7"/>
        <v>57</v>
      </c>
      <c r="H35" s="100">
        <f t="shared" si="7"/>
        <v>8</v>
      </c>
      <c r="I35" s="100">
        <f t="shared" si="7"/>
        <v>0</v>
      </c>
      <c r="J35" s="100">
        <f t="shared" si="7"/>
        <v>0</v>
      </c>
      <c r="K35" s="100">
        <f t="shared" si="7"/>
        <v>0</v>
      </c>
      <c r="L35" s="100">
        <f t="shared" si="7"/>
        <v>0</v>
      </c>
      <c r="M35" s="100">
        <f t="shared" si="7"/>
        <v>0</v>
      </c>
      <c r="N35" s="100">
        <f>N32+N33+N34</f>
        <v>4571</v>
      </c>
      <c r="O35" s="159"/>
    </row>
    <row r="36" spans="2:15" ht="18" customHeight="1" x14ac:dyDescent="0.4">
      <c r="B36" s="486" t="s">
        <v>70</v>
      </c>
      <c r="C36" s="467" t="s">
        <v>97</v>
      </c>
      <c r="D36" s="430"/>
      <c r="E36" s="442">
        <v>8272</v>
      </c>
      <c r="F36" s="442">
        <v>15324</v>
      </c>
      <c r="G36" s="205">
        <v>216</v>
      </c>
      <c r="H36" s="205">
        <v>33</v>
      </c>
      <c r="I36" s="205">
        <v>1</v>
      </c>
      <c r="J36" s="205"/>
      <c r="K36" s="205"/>
      <c r="L36" s="205"/>
      <c r="M36" s="205"/>
      <c r="N36" s="103">
        <f>SUM(D36:M36)</f>
        <v>23846</v>
      </c>
      <c r="O36" s="169"/>
    </row>
    <row r="37" spans="2:15" ht="18" customHeight="1" x14ac:dyDescent="0.4">
      <c r="B37" s="485"/>
      <c r="C37" s="466" t="s">
        <v>98</v>
      </c>
      <c r="D37" s="206"/>
      <c r="E37" s="443"/>
      <c r="F37" s="443"/>
      <c r="G37" s="204"/>
      <c r="H37" s="204"/>
      <c r="I37" s="204"/>
      <c r="J37" s="204"/>
      <c r="K37" s="204"/>
      <c r="L37" s="204"/>
      <c r="M37" s="204"/>
      <c r="N37" s="98">
        <f>SUM(D37:M37)</f>
        <v>0</v>
      </c>
      <c r="O37" s="169"/>
    </row>
    <row r="38" spans="2:15" ht="18" customHeight="1" x14ac:dyDescent="0.4">
      <c r="B38" s="485"/>
      <c r="C38" s="466" t="s">
        <v>99</v>
      </c>
      <c r="D38" s="98"/>
      <c r="E38" s="441"/>
      <c r="F38" s="441"/>
      <c r="G38" s="97"/>
      <c r="H38" s="97"/>
      <c r="I38" s="97"/>
      <c r="J38" s="97"/>
      <c r="K38" s="97"/>
      <c r="L38" s="97"/>
      <c r="M38" s="97"/>
      <c r="N38" s="98">
        <f>SUM(D38:M38)</f>
        <v>0</v>
      </c>
      <c r="O38" s="169"/>
    </row>
    <row r="39" spans="2:15" ht="18" customHeight="1" x14ac:dyDescent="0.4">
      <c r="B39" s="494"/>
      <c r="C39" s="298" t="s">
        <v>87</v>
      </c>
      <c r="D39" s="100">
        <f>D36+D37+D38</f>
        <v>0</v>
      </c>
      <c r="E39" s="436">
        <f t="shared" ref="E39:N39" si="8">E36+E37+E38</f>
        <v>8272</v>
      </c>
      <c r="F39" s="436">
        <f t="shared" si="8"/>
        <v>15324</v>
      </c>
      <c r="G39" s="100">
        <f t="shared" si="8"/>
        <v>216</v>
      </c>
      <c r="H39" s="100">
        <f t="shared" si="8"/>
        <v>33</v>
      </c>
      <c r="I39" s="100">
        <f t="shared" si="8"/>
        <v>1</v>
      </c>
      <c r="J39" s="100">
        <f t="shared" si="8"/>
        <v>0</v>
      </c>
      <c r="K39" s="100">
        <f t="shared" si="8"/>
        <v>0</v>
      </c>
      <c r="L39" s="100">
        <f t="shared" si="8"/>
        <v>0</v>
      </c>
      <c r="M39" s="100">
        <f t="shared" si="8"/>
        <v>0</v>
      </c>
      <c r="N39" s="100">
        <f t="shared" si="8"/>
        <v>23846</v>
      </c>
      <c r="O39" s="159"/>
    </row>
    <row r="40" spans="2:15" ht="18" customHeight="1" x14ac:dyDescent="0.4">
      <c r="B40" s="486" t="s">
        <v>71</v>
      </c>
      <c r="C40" s="467" t="s">
        <v>97</v>
      </c>
      <c r="D40" s="430"/>
      <c r="E40" s="442">
        <v>5045</v>
      </c>
      <c r="F40" s="442">
        <v>8458</v>
      </c>
      <c r="G40" s="205">
        <v>56</v>
      </c>
      <c r="H40" s="205">
        <v>6</v>
      </c>
      <c r="I40" s="205">
        <v>7</v>
      </c>
      <c r="J40" s="205"/>
      <c r="K40" s="205"/>
      <c r="L40" s="205"/>
      <c r="M40" s="205"/>
      <c r="N40" s="103">
        <f>SUM(E40:K40)</f>
        <v>13572</v>
      </c>
      <c r="O40" s="169"/>
    </row>
    <row r="41" spans="2:15" ht="18" customHeight="1" x14ac:dyDescent="0.4">
      <c r="B41" s="485"/>
      <c r="C41" s="466" t="s">
        <v>98</v>
      </c>
      <c r="D41" s="206"/>
      <c r="E41" s="443"/>
      <c r="F41" s="443"/>
      <c r="G41" s="204"/>
      <c r="H41" s="204"/>
      <c r="I41" s="204"/>
      <c r="J41" s="204"/>
      <c r="K41" s="204"/>
      <c r="L41" s="204"/>
      <c r="M41" s="204"/>
      <c r="N41" s="98">
        <f>SUM(E41:K41)</f>
        <v>0</v>
      </c>
      <c r="O41" s="169"/>
    </row>
    <row r="42" spans="2:15" ht="18" customHeight="1" x14ac:dyDescent="0.4">
      <c r="B42" s="485"/>
      <c r="C42" s="466" t="s">
        <v>99</v>
      </c>
      <c r="D42" s="98"/>
      <c r="E42" s="441"/>
      <c r="F42" s="441"/>
      <c r="G42" s="97"/>
      <c r="H42" s="97"/>
      <c r="I42" s="97"/>
      <c r="J42" s="97"/>
      <c r="K42" s="97"/>
      <c r="L42" s="97"/>
      <c r="M42" s="97"/>
      <c r="N42" s="98">
        <f>SUM(E42:K42)</f>
        <v>0</v>
      </c>
      <c r="O42" s="169"/>
    </row>
    <row r="43" spans="2:15" ht="18" customHeight="1" x14ac:dyDescent="0.4">
      <c r="B43" s="494"/>
      <c r="C43" s="298" t="s">
        <v>87</v>
      </c>
      <c r="D43" s="100">
        <f>D40+D41+D42</f>
        <v>0</v>
      </c>
      <c r="E43" s="436">
        <f t="shared" ref="E43:N43" si="9">E40+E41+E42</f>
        <v>5045</v>
      </c>
      <c r="F43" s="436">
        <f t="shared" si="9"/>
        <v>8458</v>
      </c>
      <c r="G43" s="100">
        <f t="shared" si="9"/>
        <v>56</v>
      </c>
      <c r="H43" s="100">
        <f t="shared" si="9"/>
        <v>6</v>
      </c>
      <c r="I43" s="100">
        <f t="shared" si="9"/>
        <v>7</v>
      </c>
      <c r="J43" s="100">
        <f t="shared" si="9"/>
        <v>0</v>
      </c>
      <c r="K43" s="100">
        <f t="shared" si="9"/>
        <v>0</v>
      </c>
      <c r="L43" s="100">
        <f t="shared" si="9"/>
        <v>0</v>
      </c>
      <c r="M43" s="100">
        <f t="shared" si="9"/>
        <v>0</v>
      </c>
      <c r="N43" s="100">
        <f t="shared" si="9"/>
        <v>13572</v>
      </c>
      <c r="O43" s="159"/>
    </row>
    <row r="44" spans="2:15" ht="18" customHeight="1" x14ac:dyDescent="0.4">
      <c r="B44" s="481" t="s">
        <v>72</v>
      </c>
      <c r="C44" s="466" t="s">
        <v>97</v>
      </c>
      <c r="D44" s="98">
        <f>D12+D16+D20+D24+D28+D32+D36+D40</f>
        <v>22</v>
      </c>
      <c r="E44" s="438">
        <f>E12+E16+E20+E24+E28+E32+E36+E40</f>
        <v>24745</v>
      </c>
      <c r="F44" s="438">
        <f t="shared" ref="F44:M44" si="10">F12+F16+F20+F24+F28+F32+F36+F40</f>
        <v>47449</v>
      </c>
      <c r="G44" s="98">
        <f t="shared" si="10"/>
        <v>1065</v>
      </c>
      <c r="H44" s="98">
        <f t="shared" si="10"/>
        <v>114</v>
      </c>
      <c r="I44" s="98">
        <f t="shared" si="10"/>
        <v>42</v>
      </c>
      <c r="J44" s="98">
        <f t="shared" si="10"/>
        <v>64</v>
      </c>
      <c r="K44" s="98">
        <f t="shared" si="10"/>
        <v>7</v>
      </c>
      <c r="L44" s="98">
        <f t="shared" si="10"/>
        <v>24</v>
      </c>
      <c r="M44" s="98">
        <f t="shared" si="10"/>
        <v>1</v>
      </c>
      <c r="N44" s="98">
        <f>N12+N16+N20+N24+N28+N32+N36+N40</f>
        <v>73533</v>
      </c>
      <c r="O44" s="159"/>
    </row>
    <row r="45" spans="2:15" ht="18" customHeight="1" x14ac:dyDescent="0.4">
      <c r="B45" s="495"/>
      <c r="C45" s="466" t="s">
        <v>98</v>
      </c>
      <c r="D45" s="98">
        <f>D13+D17+D21+D25+D29+D33+D37+D41</f>
        <v>2</v>
      </c>
      <c r="E45" s="438">
        <f t="shared" ref="E45:N46" si="11">E13+E17+E21+E25+E29+E33+E37+E41</f>
        <v>0</v>
      </c>
      <c r="F45" s="438">
        <f t="shared" si="11"/>
        <v>0</v>
      </c>
      <c r="G45" s="98">
        <f t="shared" si="11"/>
        <v>0</v>
      </c>
      <c r="H45" s="98">
        <f t="shared" si="11"/>
        <v>0</v>
      </c>
      <c r="I45" s="98">
        <f t="shared" si="11"/>
        <v>0</v>
      </c>
      <c r="J45" s="98">
        <f t="shared" si="11"/>
        <v>0</v>
      </c>
      <c r="K45" s="98">
        <f t="shared" si="11"/>
        <v>0</v>
      </c>
      <c r="L45" s="98"/>
      <c r="M45" s="98"/>
      <c r="N45" s="98">
        <f>N13+N17+N21+N25+N29+N33+N37+N41</f>
        <v>2</v>
      </c>
      <c r="O45" s="159"/>
    </row>
    <row r="46" spans="2:15" ht="18" customHeight="1" x14ac:dyDescent="0.4">
      <c r="B46" s="495"/>
      <c r="C46" s="466" t="s">
        <v>99</v>
      </c>
      <c r="D46" s="98">
        <f>D14+D18+D22+D26+D30+D34+D38+D42</f>
        <v>0</v>
      </c>
      <c r="E46" s="438">
        <f t="shared" si="11"/>
        <v>0</v>
      </c>
      <c r="F46" s="438">
        <f t="shared" si="11"/>
        <v>0</v>
      </c>
      <c r="G46" s="98">
        <f t="shared" si="11"/>
        <v>0</v>
      </c>
      <c r="H46" s="98">
        <f t="shared" si="11"/>
        <v>0</v>
      </c>
      <c r="I46" s="98">
        <f t="shared" si="11"/>
        <v>0</v>
      </c>
      <c r="J46" s="98">
        <f t="shared" si="11"/>
        <v>0</v>
      </c>
      <c r="K46" s="98">
        <f t="shared" si="11"/>
        <v>0</v>
      </c>
      <c r="L46" s="98"/>
      <c r="M46" s="98"/>
      <c r="N46" s="98">
        <f t="shared" si="11"/>
        <v>0</v>
      </c>
      <c r="O46" s="159"/>
    </row>
    <row r="47" spans="2:15" ht="18" customHeight="1" thickBot="1" x14ac:dyDescent="0.45">
      <c r="B47" s="483"/>
      <c r="C47" s="107" t="s">
        <v>87</v>
      </c>
      <c r="D47" s="109">
        <f>D44+D45+D46</f>
        <v>24</v>
      </c>
      <c r="E47" s="109">
        <f t="shared" ref="E47:M47" si="12">E44+E45+E46</f>
        <v>24745</v>
      </c>
      <c r="F47" s="109">
        <f t="shared" si="12"/>
        <v>47449</v>
      </c>
      <c r="G47" s="109">
        <f t="shared" si="12"/>
        <v>1065</v>
      </c>
      <c r="H47" s="109">
        <f t="shared" si="12"/>
        <v>114</v>
      </c>
      <c r="I47" s="109">
        <f t="shared" si="12"/>
        <v>42</v>
      </c>
      <c r="J47" s="109">
        <f t="shared" si="12"/>
        <v>64</v>
      </c>
      <c r="K47" s="109">
        <f t="shared" si="12"/>
        <v>7</v>
      </c>
      <c r="L47" s="109">
        <f t="shared" si="12"/>
        <v>24</v>
      </c>
      <c r="M47" s="109">
        <f t="shared" si="12"/>
        <v>1</v>
      </c>
      <c r="N47" s="109">
        <f>N44+N45+N46</f>
        <v>73535</v>
      </c>
      <c r="O47" s="159"/>
    </row>
    <row r="48" spans="2:15" ht="18" customHeight="1" x14ac:dyDescent="0.4">
      <c r="B48" s="84"/>
      <c r="C48" s="96"/>
      <c r="D48" s="105"/>
      <c r="E48" s="98"/>
      <c r="F48" s="98"/>
      <c r="G48" s="98"/>
      <c r="H48" s="98"/>
      <c r="I48" s="98"/>
      <c r="J48" s="98"/>
      <c r="K48" s="98"/>
      <c r="L48" s="98"/>
      <c r="M48" s="98"/>
      <c r="N48" s="98"/>
      <c r="O48" s="159"/>
    </row>
    <row r="49" spans="2:15" ht="32.450000000000003" customHeight="1" x14ac:dyDescent="0.4">
      <c r="B49" s="493" t="s">
        <v>197</v>
      </c>
      <c r="C49" s="493"/>
      <c r="D49" s="493"/>
      <c r="E49" s="493"/>
      <c r="F49" s="493"/>
      <c r="G49" s="493"/>
      <c r="H49" s="493"/>
      <c r="I49" s="493"/>
      <c r="J49" s="493"/>
      <c r="K49" s="493"/>
      <c r="L49" s="493"/>
      <c r="M49" s="493"/>
      <c r="N49" s="493"/>
      <c r="O49" s="159"/>
    </row>
    <row r="50" spans="2:15" x14ac:dyDescent="0.4">
      <c r="B50" s="110" t="s">
        <v>218</v>
      </c>
      <c r="C50" s="198"/>
      <c r="D50" s="198"/>
      <c r="E50" s="198"/>
      <c r="F50" s="198"/>
      <c r="G50" s="198"/>
      <c r="H50" s="198"/>
      <c r="I50" s="198"/>
      <c r="J50" s="198"/>
      <c r="K50" s="198"/>
      <c r="L50" s="198"/>
      <c r="M50" s="198"/>
      <c r="N50" s="198"/>
    </row>
    <row r="51" spans="2:15" x14ac:dyDescent="0.4">
      <c r="B51" s="132" t="s">
        <v>202</v>
      </c>
      <c r="C51" s="198"/>
      <c r="D51" s="198"/>
      <c r="E51" s="198"/>
      <c r="F51" s="198"/>
      <c r="G51" s="198"/>
      <c r="H51" s="198"/>
      <c r="I51" s="198"/>
      <c r="J51" s="198"/>
      <c r="K51" s="198"/>
      <c r="L51" s="198"/>
      <c r="M51" s="198"/>
      <c r="N51" s="198"/>
    </row>
    <row r="52" spans="2:15" x14ac:dyDescent="0.4">
      <c r="B52" s="132"/>
      <c r="C52" s="198"/>
      <c r="D52" s="198"/>
      <c r="E52" s="198"/>
      <c r="F52" s="198"/>
      <c r="G52" s="198"/>
      <c r="H52" s="198"/>
      <c r="I52" s="198"/>
      <c r="J52" s="198"/>
      <c r="K52" s="198"/>
      <c r="L52" s="198"/>
      <c r="M52" s="198"/>
      <c r="N52" s="198"/>
    </row>
    <row r="53" spans="2:15" x14ac:dyDescent="0.4">
      <c r="B53" s="132"/>
      <c r="C53" s="198"/>
      <c r="D53" s="198"/>
      <c r="E53" s="198"/>
      <c r="F53" s="198"/>
      <c r="G53" s="198"/>
      <c r="H53" s="198"/>
      <c r="I53" s="198"/>
      <c r="J53" s="198"/>
      <c r="K53" s="198"/>
      <c r="L53" s="198"/>
      <c r="M53" s="198"/>
      <c r="N53" s="198"/>
    </row>
    <row r="62" spans="2:15" x14ac:dyDescent="0.4">
      <c r="B62" s="170"/>
      <c r="C62" s="190"/>
      <c r="D62" s="190"/>
    </row>
  </sheetData>
  <mergeCells count="10">
    <mergeCell ref="B49:N49"/>
    <mergeCell ref="B36:B39"/>
    <mergeCell ref="B40:B43"/>
    <mergeCell ref="B44:B47"/>
    <mergeCell ref="B12:B15"/>
    <mergeCell ref="B16:B19"/>
    <mergeCell ref="B20:B23"/>
    <mergeCell ref="B24:B27"/>
    <mergeCell ref="B28:B31"/>
    <mergeCell ref="B32:B35"/>
  </mergeCells>
  <hyperlinks>
    <hyperlink ref="N6" location="Índice!A1" display="Índice" xr:uid="{00000000-0004-0000-0C00-000000000000}"/>
  </hyperlinks>
  <pageMargins left="0.7" right="0.7" top="0.75" bottom="0.75" header="0.3" footer="0.3"/>
  <pageSetup paperSize="9" scale="4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61"/>
  <sheetViews>
    <sheetView showGridLines="0" topLeftCell="A14" workbookViewId="0">
      <selection activeCell="M27" sqref="M27"/>
    </sheetView>
  </sheetViews>
  <sheetFormatPr baseColWidth="10" defaultColWidth="11.42578125" defaultRowHeight="19.5" x14ac:dyDescent="0.4"/>
  <cols>
    <col min="1" max="1" width="1.7109375" style="63" customWidth="1"/>
    <col min="2" max="2" width="10.42578125" style="121" customWidth="1"/>
    <col min="3" max="4" width="15.5703125" style="216" customWidth="1"/>
    <col min="5" max="5" width="13" style="216" customWidth="1"/>
    <col min="6" max="9" width="11.42578125" style="216" customWidth="1"/>
    <col min="10" max="10" width="17.7109375" style="216" customWidth="1"/>
    <col min="11" max="11" width="16.28515625" style="216" customWidth="1"/>
    <col min="12" max="13" width="15.7109375" style="216" customWidth="1"/>
    <col min="14" max="14" width="14.5703125" style="216" customWidth="1"/>
    <col min="15" max="15" width="11.42578125" style="216"/>
    <col min="16" max="16384" width="11.42578125" style="7"/>
  </cols>
  <sheetData>
    <row r="1" spans="1:15" x14ac:dyDescent="0.4">
      <c r="A1" s="114"/>
      <c r="B1" s="133"/>
      <c r="C1" s="207"/>
      <c r="D1" s="207"/>
      <c r="E1" s="207"/>
      <c r="F1" s="207"/>
      <c r="G1" s="207"/>
      <c r="H1" s="207"/>
      <c r="I1" s="207"/>
      <c r="J1" s="207"/>
      <c r="K1" s="207"/>
      <c r="L1" s="207"/>
      <c r="M1" s="207"/>
      <c r="N1" s="207"/>
      <c r="O1" s="207"/>
    </row>
    <row r="2" spans="1:15" ht="24" x14ac:dyDescent="0.4">
      <c r="A2" s="114"/>
      <c r="B2" s="112" t="s">
        <v>0</v>
      </c>
      <c r="C2" s="208"/>
      <c r="D2" s="208"/>
      <c r="E2" s="207"/>
      <c r="F2" s="207"/>
      <c r="G2" s="207"/>
      <c r="H2" s="207"/>
      <c r="I2" s="207"/>
      <c r="J2" s="207"/>
      <c r="K2" s="207"/>
      <c r="L2" s="207"/>
      <c r="M2" s="207"/>
      <c r="N2" s="207"/>
      <c r="O2" s="207"/>
    </row>
    <row r="3" spans="1:15" x14ac:dyDescent="0.4">
      <c r="A3" s="114"/>
      <c r="B3" s="117" t="s">
        <v>198</v>
      </c>
      <c r="C3" s="209"/>
      <c r="D3" s="209"/>
      <c r="E3" s="207"/>
      <c r="F3" s="207"/>
      <c r="G3" s="207"/>
      <c r="H3" s="207"/>
      <c r="I3" s="207"/>
      <c r="J3" s="207"/>
      <c r="K3" s="207"/>
      <c r="L3" s="207"/>
      <c r="M3" s="207"/>
      <c r="N3" s="207"/>
      <c r="O3" s="207"/>
    </row>
    <row r="4" spans="1:15" x14ac:dyDescent="0.4">
      <c r="A4" s="114"/>
      <c r="B4" s="133"/>
      <c r="C4" s="207"/>
      <c r="D4" s="207"/>
      <c r="E4" s="207"/>
      <c r="F4" s="207"/>
      <c r="G4" s="207"/>
      <c r="H4" s="207"/>
      <c r="I4" s="207"/>
      <c r="J4" s="207"/>
      <c r="K4" s="207"/>
      <c r="L4" s="207"/>
      <c r="M4" s="207"/>
      <c r="N4" s="207"/>
      <c r="O4" s="207"/>
    </row>
    <row r="5" spans="1:15" x14ac:dyDescent="0.4">
      <c r="A5" s="114"/>
      <c r="B5" s="135" t="s">
        <v>3</v>
      </c>
      <c r="C5" s="210"/>
      <c r="D5" s="210"/>
      <c r="E5" s="211"/>
      <c r="F5" s="211"/>
      <c r="G5" s="211"/>
      <c r="H5" s="211"/>
      <c r="I5" s="211"/>
      <c r="J5" s="211"/>
      <c r="K5" s="211"/>
      <c r="L5" s="211"/>
      <c r="M5" s="211"/>
      <c r="N5" s="211"/>
      <c r="O5" s="211"/>
    </row>
    <row r="6" spans="1:15" x14ac:dyDescent="0.4">
      <c r="A6" s="114"/>
      <c r="B6" s="138"/>
      <c r="C6" s="68"/>
      <c r="D6" s="68"/>
      <c r="E6" s="139"/>
      <c r="F6" s="139"/>
      <c r="G6" s="139"/>
      <c r="H6" s="139"/>
      <c r="I6" s="139"/>
      <c r="J6" s="139"/>
      <c r="K6" s="139"/>
      <c r="L6" s="139"/>
      <c r="M6" s="139"/>
      <c r="N6" s="212" t="s">
        <v>64</v>
      </c>
      <c r="O6" s="139"/>
    </row>
    <row r="7" spans="1:15" ht="4.5" customHeight="1" x14ac:dyDescent="0.4">
      <c r="A7" s="114"/>
      <c r="B7" s="140"/>
      <c r="C7" s="213"/>
      <c r="D7" s="213"/>
      <c r="E7" s="213"/>
      <c r="F7" s="213"/>
      <c r="G7" s="213"/>
      <c r="H7" s="213"/>
      <c r="I7" s="213"/>
      <c r="J7" s="213"/>
      <c r="K7" s="213"/>
      <c r="L7" s="213"/>
      <c r="M7" s="213"/>
      <c r="N7" s="213"/>
      <c r="O7" s="211"/>
    </row>
    <row r="8" spans="1:15" x14ac:dyDescent="0.4">
      <c r="A8" s="114"/>
      <c r="B8" s="178"/>
      <c r="C8" s="177"/>
      <c r="D8" s="177"/>
      <c r="E8" s="177"/>
      <c r="F8" s="177"/>
      <c r="G8" s="177"/>
      <c r="H8" s="177"/>
      <c r="I8" s="177"/>
      <c r="J8" s="177"/>
      <c r="K8" s="177"/>
      <c r="L8" s="177"/>
      <c r="M8" s="177"/>
      <c r="N8" s="177"/>
      <c r="O8" s="207"/>
    </row>
    <row r="9" spans="1:15" ht="21.6" customHeight="1" x14ac:dyDescent="0.4">
      <c r="A9" s="114"/>
      <c r="B9" s="83" t="s">
        <v>220</v>
      </c>
      <c r="C9" s="218"/>
      <c r="D9" s="218"/>
      <c r="E9" s="219"/>
      <c r="F9" s="219"/>
      <c r="G9" s="219"/>
      <c r="H9" s="219"/>
      <c r="I9" s="219"/>
      <c r="J9" s="219"/>
      <c r="K9" s="219"/>
      <c r="L9" s="219"/>
      <c r="M9" s="219"/>
      <c r="N9" s="219"/>
      <c r="O9" s="214"/>
    </row>
    <row r="10" spans="1:15" ht="20.25" thickBot="1" x14ac:dyDescent="0.45">
      <c r="A10" s="114"/>
      <c r="B10" s="85" t="s">
        <v>203</v>
      </c>
      <c r="C10" s="220"/>
      <c r="D10" s="220"/>
      <c r="E10" s="221"/>
      <c r="F10" s="221"/>
      <c r="G10" s="221"/>
      <c r="H10" s="221"/>
      <c r="I10" s="221"/>
      <c r="J10" s="221"/>
      <c r="K10" s="221"/>
      <c r="L10" s="221"/>
      <c r="M10" s="221"/>
      <c r="N10" s="221"/>
      <c r="O10" s="215"/>
    </row>
    <row r="11" spans="1:15" ht="60" customHeight="1" thickBot="1" x14ac:dyDescent="0.45">
      <c r="B11" s="123"/>
      <c r="C11" s="89"/>
      <c r="D11" s="143" t="s">
        <v>207</v>
      </c>
      <c r="E11" s="89" t="s">
        <v>187</v>
      </c>
      <c r="F11" s="89" t="s">
        <v>76</v>
      </c>
      <c r="G11" s="89" t="s">
        <v>77</v>
      </c>
      <c r="H11" s="89" t="s">
        <v>78</v>
      </c>
      <c r="I11" s="89" t="s">
        <v>79</v>
      </c>
      <c r="J11" s="89" t="s">
        <v>80</v>
      </c>
      <c r="K11" s="89" t="s">
        <v>81</v>
      </c>
      <c r="L11" s="89" t="s">
        <v>82</v>
      </c>
      <c r="M11" s="89" t="s">
        <v>85</v>
      </c>
      <c r="N11" s="89" t="s">
        <v>87</v>
      </c>
      <c r="O11" s="168"/>
    </row>
    <row r="12" spans="1:15" ht="18" customHeight="1" x14ac:dyDescent="0.4">
      <c r="B12" s="484" t="s">
        <v>73</v>
      </c>
      <c r="C12" s="90" t="s">
        <v>97</v>
      </c>
      <c r="D12" s="224"/>
      <c r="E12" s="440">
        <v>138982</v>
      </c>
      <c r="F12" s="440">
        <v>333656</v>
      </c>
      <c r="G12" s="440">
        <v>11992</v>
      </c>
      <c r="H12" s="440">
        <v>2513</v>
      </c>
      <c r="I12" s="440">
        <v>129</v>
      </c>
      <c r="J12" s="223"/>
      <c r="K12" s="223"/>
      <c r="L12" s="223">
        <v>387</v>
      </c>
      <c r="M12" s="223"/>
      <c r="N12" s="95">
        <f>SUM(D12:M12)</f>
        <v>487659</v>
      </c>
      <c r="O12" s="169"/>
    </row>
    <row r="13" spans="1:15" ht="18" customHeight="1" x14ac:dyDescent="0.4">
      <c r="B13" s="485"/>
      <c r="C13" s="96" t="s">
        <v>98</v>
      </c>
      <c r="D13" s="98"/>
      <c r="E13" s="441"/>
      <c r="F13" s="441"/>
      <c r="G13" s="441"/>
      <c r="H13" s="441"/>
      <c r="I13" s="441"/>
      <c r="J13" s="97"/>
      <c r="K13" s="97"/>
      <c r="L13" s="97"/>
      <c r="M13" s="97"/>
      <c r="N13" s="98">
        <f t="shared" ref="N13:N14" si="0">SUM(D13:M13)</f>
        <v>0</v>
      </c>
      <c r="O13" s="169"/>
    </row>
    <row r="14" spans="1:15" ht="18" customHeight="1" x14ac:dyDescent="0.4">
      <c r="B14" s="485"/>
      <c r="C14" s="96" t="s">
        <v>99</v>
      </c>
      <c r="D14" s="98"/>
      <c r="E14" s="441"/>
      <c r="F14" s="441"/>
      <c r="G14" s="441"/>
      <c r="H14" s="441"/>
      <c r="I14" s="441"/>
      <c r="J14" s="97"/>
      <c r="K14" s="97"/>
      <c r="L14" s="97"/>
      <c r="M14" s="97"/>
      <c r="N14" s="98">
        <f t="shared" si="0"/>
        <v>0</v>
      </c>
      <c r="O14" s="169"/>
    </row>
    <row r="15" spans="1:15" ht="18" customHeight="1" x14ac:dyDescent="0.4">
      <c r="B15" s="489"/>
      <c r="C15" s="416" t="s">
        <v>87</v>
      </c>
      <c r="D15" s="98">
        <f>D12+D13+D14</f>
        <v>0</v>
      </c>
      <c r="E15" s="438">
        <f>E12+E13+E14</f>
        <v>138982</v>
      </c>
      <c r="F15" s="438">
        <f t="shared" ref="F15:M15" si="1">F12+F13+F14</f>
        <v>333656</v>
      </c>
      <c r="G15" s="438">
        <f t="shared" si="1"/>
        <v>11992</v>
      </c>
      <c r="H15" s="438">
        <f t="shared" si="1"/>
        <v>2513</v>
      </c>
      <c r="I15" s="438">
        <f t="shared" si="1"/>
        <v>129</v>
      </c>
      <c r="J15" s="98">
        <f t="shared" si="1"/>
        <v>0</v>
      </c>
      <c r="K15" s="98">
        <f t="shared" si="1"/>
        <v>0</v>
      </c>
      <c r="L15" s="98">
        <f t="shared" si="1"/>
        <v>387</v>
      </c>
      <c r="M15" s="98">
        <f t="shared" si="1"/>
        <v>0</v>
      </c>
      <c r="N15" s="98">
        <f>SUM(N12:N14)</f>
        <v>487659</v>
      </c>
      <c r="O15" s="159"/>
    </row>
    <row r="16" spans="1:15" ht="18" customHeight="1" x14ac:dyDescent="0.4">
      <c r="B16" s="486" t="s">
        <v>65</v>
      </c>
      <c r="C16" s="417" t="s">
        <v>97</v>
      </c>
      <c r="D16" s="431">
        <v>1466</v>
      </c>
      <c r="E16" s="442">
        <v>165257</v>
      </c>
      <c r="F16" s="442">
        <v>338653</v>
      </c>
      <c r="G16" s="442">
        <v>13038</v>
      </c>
      <c r="H16" s="442">
        <v>1014</v>
      </c>
      <c r="I16" s="442">
        <v>1675</v>
      </c>
      <c r="J16" s="442">
        <v>6697</v>
      </c>
      <c r="K16" s="442">
        <v>773</v>
      </c>
      <c r="L16" s="442">
        <v>1803</v>
      </c>
      <c r="M16" s="442">
        <v>129</v>
      </c>
      <c r="N16" s="103">
        <f>SUM(D16:M16)</f>
        <v>530505</v>
      </c>
      <c r="O16" s="169"/>
    </row>
    <row r="17" spans="2:15" ht="18" customHeight="1" x14ac:dyDescent="0.4">
      <c r="B17" s="485"/>
      <c r="C17" s="416" t="s">
        <v>98</v>
      </c>
      <c r="D17" s="225">
        <v>91</v>
      </c>
      <c r="E17" s="443"/>
      <c r="F17" s="443"/>
      <c r="G17" s="443"/>
      <c r="H17" s="443"/>
      <c r="I17" s="443"/>
      <c r="J17" s="443"/>
      <c r="K17" s="443"/>
      <c r="L17" s="443"/>
      <c r="M17" s="443"/>
      <c r="N17" s="98">
        <f t="shared" ref="N17:N18" si="2">SUM(D17:M17)</f>
        <v>91</v>
      </c>
      <c r="O17" s="169"/>
    </row>
    <row r="18" spans="2:15" ht="18" customHeight="1" x14ac:dyDescent="0.4">
      <c r="B18" s="485"/>
      <c r="C18" s="416" t="s">
        <v>99</v>
      </c>
      <c r="D18" s="98"/>
      <c r="E18" s="441"/>
      <c r="F18" s="441"/>
      <c r="G18" s="441"/>
      <c r="H18" s="441"/>
      <c r="I18" s="441"/>
      <c r="J18" s="441"/>
      <c r="K18" s="441"/>
      <c r="L18" s="441"/>
      <c r="M18" s="441"/>
      <c r="N18" s="98">
        <f t="shared" si="2"/>
        <v>0</v>
      </c>
      <c r="O18" s="169"/>
    </row>
    <row r="19" spans="2:15" ht="18" customHeight="1" x14ac:dyDescent="0.4">
      <c r="B19" s="487"/>
      <c r="C19" s="298" t="s">
        <v>87</v>
      </c>
      <c r="D19" s="100">
        <f>D16+D17+D18</f>
        <v>1557</v>
      </c>
      <c r="E19" s="436">
        <f t="shared" ref="E19:M19" si="3">E16+E17+E18</f>
        <v>165257</v>
      </c>
      <c r="F19" s="436">
        <f t="shared" si="3"/>
        <v>338653</v>
      </c>
      <c r="G19" s="436">
        <f t="shared" si="3"/>
        <v>13038</v>
      </c>
      <c r="H19" s="436">
        <f t="shared" si="3"/>
        <v>1014</v>
      </c>
      <c r="I19" s="436">
        <f t="shared" si="3"/>
        <v>1675</v>
      </c>
      <c r="J19" s="436">
        <f t="shared" si="3"/>
        <v>6697</v>
      </c>
      <c r="K19" s="436">
        <f t="shared" si="3"/>
        <v>773</v>
      </c>
      <c r="L19" s="436">
        <f t="shared" si="3"/>
        <v>1803</v>
      </c>
      <c r="M19" s="436">
        <f t="shared" si="3"/>
        <v>129</v>
      </c>
      <c r="N19" s="100">
        <f>N16+N17+N18</f>
        <v>530596</v>
      </c>
      <c r="O19" s="159"/>
    </row>
    <row r="20" spans="2:15" ht="18" customHeight="1" x14ac:dyDescent="0.4">
      <c r="B20" s="481" t="s">
        <v>66</v>
      </c>
      <c r="C20" s="416" t="s">
        <v>97</v>
      </c>
      <c r="D20" s="225"/>
      <c r="E20" s="443">
        <v>115962</v>
      </c>
      <c r="F20" s="443">
        <v>269450</v>
      </c>
      <c r="G20" s="443">
        <v>9429</v>
      </c>
      <c r="H20" s="443">
        <v>483</v>
      </c>
      <c r="I20" s="443">
        <v>193</v>
      </c>
      <c r="J20" s="443"/>
      <c r="K20" s="443"/>
      <c r="L20" s="443">
        <v>258</v>
      </c>
      <c r="M20" s="443"/>
      <c r="N20" s="98">
        <f>SUM(D20:M20)</f>
        <v>395775</v>
      </c>
      <c r="O20" s="169"/>
    </row>
    <row r="21" spans="2:15" ht="18" customHeight="1" x14ac:dyDescent="0.4">
      <c r="B21" s="481"/>
      <c r="C21" s="96" t="s">
        <v>98</v>
      </c>
      <c r="D21" s="98"/>
      <c r="E21" s="441"/>
      <c r="F21" s="441"/>
      <c r="G21" s="441"/>
      <c r="H21" s="441"/>
      <c r="I21" s="441"/>
      <c r="J21" s="441"/>
      <c r="K21" s="441"/>
      <c r="L21" s="441"/>
      <c r="M21" s="441"/>
      <c r="N21" s="98">
        <f t="shared" ref="N21:N22" si="4">SUM(D21:M21)</f>
        <v>0</v>
      </c>
      <c r="O21" s="169"/>
    </row>
    <row r="22" spans="2:15" ht="18" customHeight="1" x14ac:dyDescent="0.4">
      <c r="B22" s="481"/>
      <c r="C22" s="96" t="s">
        <v>99</v>
      </c>
      <c r="D22" s="98"/>
      <c r="E22" s="441"/>
      <c r="F22" s="441"/>
      <c r="G22" s="441"/>
      <c r="H22" s="441"/>
      <c r="I22" s="441"/>
      <c r="J22" s="441"/>
      <c r="K22" s="441"/>
      <c r="L22" s="441"/>
      <c r="M22" s="441"/>
      <c r="N22" s="98">
        <f t="shared" si="4"/>
        <v>0</v>
      </c>
      <c r="O22" s="169"/>
    </row>
    <row r="23" spans="2:15" ht="18" customHeight="1" x14ac:dyDescent="0.4">
      <c r="B23" s="489"/>
      <c r="C23" s="416" t="s">
        <v>87</v>
      </c>
      <c r="D23" s="98">
        <f>D20+D21+D22</f>
        <v>0</v>
      </c>
      <c r="E23" s="438">
        <f t="shared" ref="E23:N23" si="5">E20+E21+E22</f>
        <v>115962</v>
      </c>
      <c r="F23" s="438">
        <f t="shared" si="5"/>
        <v>269450</v>
      </c>
      <c r="G23" s="438">
        <f t="shared" si="5"/>
        <v>9429</v>
      </c>
      <c r="H23" s="438">
        <f t="shared" si="5"/>
        <v>483</v>
      </c>
      <c r="I23" s="438">
        <f t="shared" si="5"/>
        <v>193</v>
      </c>
      <c r="J23" s="438"/>
      <c r="K23" s="438"/>
      <c r="L23" s="438">
        <f t="shared" si="5"/>
        <v>258</v>
      </c>
      <c r="M23" s="438"/>
      <c r="N23" s="98">
        <f t="shared" si="5"/>
        <v>395775</v>
      </c>
      <c r="O23" s="159"/>
    </row>
    <row r="24" spans="2:15" ht="18" customHeight="1" x14ac:dyDescent="0.4">
      <c r="B24" s="480" t="s">
        <v>67</v>
      </c>
      <c r="C24" s="417" t="s">
        <v>97</v>
      </c>
      <c r="D24" s="431"/>
      <c r="E24" s="442">
        <v>221503</v>
      </c>
      <c r="F24" s="442">
        <v>477017</v>
      </c>
      <c r="G24" s="442">
        <v>21694</v>
      </c>
      <c r="H24" s="442">
        <v>1391</v>
      </c>
      <c r="I24" s="442">
        <v>1678</v>
      </c>
      <c r="J24" s="442">
        <v>1546</v>
      </c>
      <c r="K24" s="442">
        <v>129</v>
      </c>
      <c r="L24" s="442">
        <v>515</v>
      </c>
      <c r="M24" s="442"/>
      <c r="N24" s="103">
        <f>SUM(D24:M24)</f>
        <v>725473</v>
      </c>
      <c r="O24" s="169"/>
    </row>
    <row r="25" spans="2:15" ht="18" customHeight="1" x14ac:dyDescent="0.4">
      <c r="B25" s="481"/>
      <c r="C25" s="416" t="s">
        <v>98</v>
      </c>
      <c r="D25" s="98"/>
      <c r="E25" s="441"/>
      <c r="F25" s="441"/>
      <c r="G25" s="441"/>
      <c r="H25" s="441"/>
      <c r="I25" s="441"/>
      <c r="J25" s="441"/>
      <c r="K25" s="441"/>
      <c r="L25" s="441"/>
      <c r="M25" s="441"/>
      <c r="N25" s="98">
        <f t="shared" ref="N25:N26" si="6">SUM(D25:M25)</f>
        <v>0</v>
      </c>
      <c r="O25" s="169"/>
    </row>
    <row r="26" spans="2:15" ht="18" customHeight="1" x14ac:dyDescent="0.4">
      <c r="B26" s="481"/>
      <c r="C26" s="416" t="s">
        <v>99</v>
      </c>
      <c r="D26" s="98"/>
      <c r="E26" s="441"/>
      <c r="F26" s="441"/>
      <c r="G26" s="441"/>
      <c r="H26" s="441"/>
      <c r="I26" s="441"/>
      <c r="J26" s="441"/>
      <c r="K26" s="441"/>
      <c r="L26" s="441"/>
      <c r="M26" s="441"/>
      <c r="N26" s="98">
        <f t="shared" si="6"/>
        <v>0</v>
      </c>
      <c r="O26" s="169"/>
    </row>
    <row r="27" spans="2:15" ht="18" customHeight="1" x14ac:dyDescent="0.4">
      <c r="B27" s="482"/>
      <c r="C27" s="298" t="s">
        <v>87</v>
      </c>
      <c r="D27" s="100">
        <f>D24+D25+D26</f>
        <v>0</v>
      </c>
      <c r="E27" s="436">
        <f t="shared" ref="E27:L27" si="7">E24+E25+E26</f>
        <v>221503</v>
      </c>
      <c r="F27" s="436">
        <f t="shared" si="7"/>
        <v>477017</v>
      </c>
      <c r="G27" s="436">
        <f t="shared" si="7"/>
        <v>21694</v>
      </c>
      <c r="H27" s="436">
        <f t="shared" si="7"/>
        <v>1391</v>
      </c>
      <c r="I27" s="436">
        <f t="shared" si="7"/>
        <v>1678</v>
      </c>
      <c r="J27" s="436">
        <f t="shared" si="7"/>
        <v>1546</v>
      </c>
      <c r="K27" s="436">
        <f t="shared" si="7"/>
        <v>129</v>
      </c>
      <c r="L27" s="436">
        <f t="shared" si="7"/>
        <v>515</v>
      </c>
      <c r="M27" s="436"/>
      <c r="N27" s="100">
        <f>N24+N25+N26</f>
        <v>725473</v>
      </c>
      <c r="O27" s="159"/>
    </row>
    <row r="28" spans="2:15" ht="18" customHeight="1" x14ac:dyDescent="0.4">
      <c r="B28" s="481" t="s">
        <v>68</v>
      </c>
      <c r="C28" s="416" t="s">
        <v>97</v>
      </c>
      <c r="D28" s="225"/>
      <c r="E28" s="443">
        <v>76024</v>
      </c>
      <c r="F28" s="443">
        <v>169145</v>
      </c>
      <c r="G28" s="443">
        <v>3209</v>
      </c>
      <c r="H28" s="443">
        <v>242</v>
      </c>
      <c r="I28" s="443"/>
      <c r="J28" s="204"/>
      <c r="K28" s="204"/>
      <c r="L28" s="204"/>
      <c r="M28" s="204"/>
      <c r="N28" s="98">
        <f>SUM(D28:M28)</f>
        <v>248620</v>
      </c>
      <c r="O28" s="169"/>
    </row>
    <row r="29" spans="2:15" ht="18" customHeight="1" x14ac:dyDescent="0.4">
      <c r="B29" s="481"/>
      <c r="C29" s="96" t="s">
        <v>98</v>
      </c>
      <c r="D29" s="98"/>
      <c r="E29" s="441"/>
      <c r="F29" s="441"/>
      <c r="G29" s="441"/>
      <c r="H29" s="441"/>
      <c r="I29" s="441"/>
      <c r="J29" s="97"/>
      <c r="K29" s="97"/>
      <c r="L29" s="97"/>
      <c r="M29" s="97"/>
      <c r="N29" s="98">
        <f t="shared" ref="N29:N30" si="8">SUM(D29:M29)</f>
        <v>0</v>
      </c>
      <c r="O29" s="169"/>
    </row>
    <row r="30" spans="2:15" ht="18" customHeight="1" x14ac:dyDescent="0.4">
      <c r="B30" s="481"/>
      <c r="C30" s="96" t="s">
        <v>99</v>
      </c>
      <c r="D30" s="98"/>
      <c r="E30" s="441"/>
      <c r="F30" s="441"/>
      <c r="G30" s="441"/>
      <c r="H30" s="441"/>
      <c r="I30" s="441"/>
      <c r="J30" s="97"/>
      <c r="K30" s="97"/>
      <c r="L30" s="97"/>
      <c r="M30" s="97"/>
      <c r="N30" s="98">
        <f t="shared" si="8"/>
        <v>0</v>
      </c>
      <c r="O30" s="169"/>
    </row>
    <row r="31" spans="2:15" ht="18" customHeight="1" x14ac:dyDescent="0.4">
      <c r="B31" s="489"/>
      <c r="C31" s="416" t="s">
        <v>87</v>
      </c>
      <c r="D31" s="98">
        <f>D28+D29+D30</f>
        <v>0</v>
      </c>
      <c r="E31" s="438">
        <f t="shared" ref="E31:N31" si="9">E28+E29+E30</f>
        <v>76024</v>
      </c>
      <c r="F31" s="438">
        <f t="shared" si="9"/>
        <v>169145</v>
      </c>
      <c r="G31" s="438">
        <f t="shared" si="9"/>
        <v>3209</v>
      </c>
      <c r="H31" s="438">
        <f t="shared" si="9"/>
        <v>242</v>
      </c>
      <c r="I31" s="438"/>
      <c r="J31" s="98">
        <f t="shared" si="9"/>
        <v>0</v>
      </c>
      <c r="K31" s="98">
        <f t="shared" si="9"/>
        <v>0</v>
      </c>
      <c r="L31" s="98">
        <f t="shared" si="9"/>
        <v>0</v>
      </c>
      <c r="M31" s="98">
        <f t="shared" si="9"/>
        <v>0</v>
      </c>
      <c r="N31" s="98">
        <f t="shared" si="9"/>
        <v>248620</v>
      </c>
      <c r="O31" s="159"/>
    </row>
    <row r="32" spans="2:15" ht="18" customHeight="1" x14ac:dyDescent="0.4">
      <c r="B32" s="480" t="s">
        <v>69</v>
      </c>
      <c r="C32" s="417" t="s">
        <v>97</v>
      </c>
      <c r="D32" s="431"/>
      <c r="E32" s="442">
        <v>106267</v>
      </c>
      <c r="F32" s="442">
        <v>246740</v>
      </c>
      <c r="G32" s="442">
        <v>3835</v>
      </c>
      <c r="H32" s="442">
        <v>182</v>
      </c>
      <c r="I32" s="442"/>
      <c r="J32" s="205"/>
      <c r="K32" s="205"/>
      <c r="L32" s="205"/>
      <c r="M32" s="205"/>
      <c r="N32" s="103">
        <f>SUM(D32:M32)</f>
        <v>357024</v>
      </c>
      <c r="O32" s="169"/>
    </row>
    <row r="33" spans="2:15" ht="18" customHeight="1" x14ac:dyDescent="0.4">
      <c r="B33" s="481"/>
      <c r="C33" s="416" t="s">
        <v>98</v>
      </c>
      <c r="D33" s="98"/>
      <c r="E33" s="441"/>
      <c r="F33" s="441"/>
      <c r="G33" s="441"/>
      <c r="H33" s="441"/>
      <c r="I33" s="441"/>
      <c r="J33" s="97">
        <v>0</v>
      </c>
      <c r="K33" s="97">
        <v>0</v>
      </c>
      <c r="L33" s="97"/>
      <c r="M33" s="97"/>
      <c r="N33" s="98">
        <f t="shared" ref="N33:N34" si="10">SUM(D33:M33)</f>
        <v>0</v>
      </c>
      <c r="O33" s="169"/>
    </row>
    <row r="34" spans="2:15" ht="18" customHeight="1" x14ac:dyDescent="0.4">
      <c r="B34" s="481"/>
      <c r="C34" s="416" t="s">
        <v>99</v>
      </c>
      <c r="D34" s="98"/>
      <c r="E34" s="441"/>
      <c r="F34" s="441"/>
      <c r="G34" s="441"/>
      <c r="H34" s="441"/>
      <c r="I34" s="441"/>
      <c r="J34" s="97">
        <v>0</v>
      </c>
      <c r="K34" s="97">
        <v>0</v>
      </c>
      <c r="L34" s="97"/>
      <c r="M34" s="97"/>
      <c r="N34" s="98">
        <f t="shared" si="10"/>
        <v>0</v>
      </c>
      <c r="O34" s="169"/>
    </row>
    <row r="35" spans="2:15" ht="18" customHeight="1" x14ac:dyDescent="0.4">
      <c r="B35" s="482"/>
      <c r="C35" s="298" t="s">
        <v>87</v>
      </c>
      <c r="D35" s="100">
        <f>D32+D33+D34</f>
        <v>0</v>
      </c>
      <c r="E35" s="436">
        <f t="shared" ref="E35:N35" si="11">E32+E33+E34</f>
        <v>106267</v>
      </c>
      <c r="F35" s="436">
        <f t="shared" si="11"/>
        <v>246740</v>
      </c>
      <c r="G35" s="436">
        <f t="shared" si="11"/>
        <v>3835</v>
      </c>
      <c r="H35" s="436">
        <f t="shared" si="11"/>
        <v>182</v>
      </c>
      <c r="I35" s="436"/>
      <c r="J35" s="100">
        <f t="shared" si="11"/>
        <v>0</v>
      </c>
      <c r="K35" s="100">
        <f t="shared" si="11"/>
        <v>0</v>
      </c>
      <c r="L35" s="100">
        <f t="shared" si="11"/>
        <v>0</v>
      </c>
      <c r="M35" s="100">
        <f t="shared" si="11"/>
        <v>0</v>
      </c>
      <c r="N35" s="100">
        <f t="shared" si="11"/>
        <v>357024</v>
      </c>
      <c r="O35" s="159"/>
    </row>
    <row r="36" spans="2:15" ht="18" customHeight="1" x14ac:dyDescent="0.4">
      <c r="B36" s="481" t="s">
        <v>70</v>
      </c>
      <c r="C36" s="96" t="s">
        <v>97</v>
      </c>
      <c r="D36" s="226"/>
      <c r="E36" s="444">
        <v>609843</v>
      </c>
      <c r="F36" s="444">
        <v>1156150</v>
      </c>
      <c r="G36" s="444">
        <v>14101</v>
      </c>
      <c r="H36" s="444">
        <v>3023</v>
      </c>
      <c r="I36" s="444">
        <v>27</v>
      </c>
      <c r="J36" s="111"/>
      <c r="K36" s="111"/>
      <c r="L36" s="111"/>
      <c r="M36" s="111"/>
      <c r="N36" s="98">
        <f>SUM(D36:M36)</f>
        <v>1783144</v>
      </c>
      <c r="O36" s="169"/>
    </row>
    <row r="37" spans="2:15" ht="18" customHeight="1" x14ac:dyDescent="0.4">
      <c r="B37" s="481"/>
      <c r="C37" s="96" t="s">
        <v>98</v>
      </c>
      <c r="D37" s="98"/>
      <c r="E37" s="441"/>
      <c r="F37" s="441"/>
      <c r="G37" s="441"/>
      <c r="H37" s="441"/>
      <c r="I37" s="441"/>
      <c r="J37" s="97"/>
      <c r="K37" s="97"/>
      <c r="L37" s="97"/>
      <c r="M37" s="97"/>
      <c r="N37" s="98">
        <f t="shared" ref="N37:N38" si="12">SUM(D37:M37)</f>
        <v>0</v>
      </c>
      <c r="O37" s="169"/>
    </row>
    <row r="38" spans="2:15" ht="18" customHeight="1" x14ac:dyDescent="0.4">
      <c r="B38" s="481"/>
      <c r="C38" s="96" t="s">
        <v>99</v>
      </c>
      <c r="D38" s="98"/>
      <c r="E38" s="441"/>
      <c r="F38" s="441"/>
      <c r="G38" s="441"/>
      <c r="H38" s="441"/>
      <c r="I38" s="441"/>
      <c r="J38" s="97">
        <v>0</v>
      </c>
      <c r="K38" s="97">
        <v>0</v>
      </c>
      <c r="L38" s="97"/>
      <c r="M38" s="97"/>
      <c r="N38" s="98">
        <f t="shared" si="12"/>
        <v>0</v>
      </c>
      <c r="O38" s="169"/>
    </row>
    <row r="39" spans="2:15" ht="18" customHeight="1" x14ac:dyDescent="0.4">
      <c r="B39" s="489"/>
      <c r="C39" s="96" t="s">
        <v>87</v>
      </c>
      <c r="D39" s="98">
        <f>D36+D37+D38</f>
        <v>0</v>
      </c>
      <c r="E39" s="438">
        <f t="shared" ref="E39:N39" si="13">E36+E37+E38</f>
        <v>609843</v>
      </c>
      <c r="F39" s="438">
        <f t="shared" si="13"/>
        <v>1156150</v>
      </c>
      <c r="G39" s="438">
        <f t="shared" si="13"/>
        <v>14101</v>
      </c>
      <c r="H39" s="438">
        <f t="shared" si="13"/>
        <v>3023</v>
      </c>
      <c r="I39" s="438">
        <f t="shared" si="13"/>
        <v>27</v>
      </c>
      <c r="J39" s="98">
        <f t="shared" si="13"/>
        <v>0</v>
      </c>
      <c r="K39" s="98">
        <f t="shared" si="13"/>
        <v>0</v>
      </c>
      <c r="L39" s="98">
        <f t="shared" si="13"/>
        <v>0</v>
      </c>
      <c r="M39" s="98">
        <f t="shared" si="13"/>
        <v>0</v>
      </c>
      <c r="N39" s="98">
        <f t="shared" si="13"/>
        <v>1783144</v>
      </c>
      <c r="O39" s="159"/>
    </row>
    <row r="40" spans="2:15" ht="18" customHeight="1" x14ac:dyDescent="0.4">
      <c r="B40" s="480" t="s">
        <v>71</v>
      </c>
      <c r="C40" s="417" t="s">
        <v>97</v>
      </c>
      <c r="D40" s="431"/>
      <c r="E40" s="442">
        <v>101061</v>
      </c>
      <c r="F40" s="442">
        <v>180766</v>
      </c>
      <c r="G40" s="442">
        <v>2636</v>
      </c>
      <c r="H40" s="442">
        <v>60</v>
      </c>
      <c r="I40" s="442">
        <v>462</v>
      </c>
      <c r="J40" s="205"/>
      <c r="K40" s="205"/>
      <c r="L40" s="205"/>
      <c r="M40" s="205"/>
      <c r="N40" s="103">
        <f>SUM(D40:M40)</f>
        <v>284985</v>
      </c>
      <c r="O40" s="169"/>
    </row>
    <row r="41" spans="2:15" ht="18" customHeight="1" x14ac:dyDescent="0.4">
      <c r="B41" s="481"/>
      <c r="C41" s="416" t="s">
        <v>98</v>
      </c>
      <c r="D41" s="98"/>
      <c r="E41" s="441"/>
      <c r="F41" s="441"/>
      <c r="G41" s="441"/>
      <c r="H41" s="441"/>
      <c r="I41" s="441"/>
      <c r="J41" s="97"/>
      <c r="K41" s="97"/>
      <c r="L41" s="97"/>
      <c r="M41" s="97"/>
      <c r="N41" s="98">
        <f t="shared" ref="N41:N42" si="14">SUM(D41:M41)</f>
        <v>0</v>
      </c>
      <c r="O41" s="169"/>
    </row>
    <row r="42" spans="2:15" ht="18" customHeight="1" x14ac:dyDescent="0.4">
      <c r="B42" s="481"/>
      <c r="C42" s="416" t="s">
        <v>99</v>
      </c>
      <c r="D42" s="98"/>
      <c r="E42" s="441"/>
      <c r="F42" s="441"/>
      <c r="G42" s="441"/>
      <c r="H42" s="441"/>
      <c r="I42" s="441"/>
      <c r="J42" s="97"/>
      <c r="K42" s="97"/>
      <c r="L42" s="97"/>
      <c r="M42" s="97"/>
      <c r="N42" s="98">
        <f t="shared" si="14"/>
        <v>0</v>
      </c>
      <c r="O42" s="169"/>
    </row>
    <row r="43" spans="2:15" ht="18" customHeight="1" x14ac:dyDescent="0.4">
      <c r="B43" s="482"/>
      <c r="C43" s="298" t="s">
        <v>87</v>
      </c>
      <c r="D43" s="100">
        <f>D40+D41+D42</f>
        <v>0</v>
      </c>
      <c r="E43" s="436">
        <f t="shared" ref="E43:N43" si="15">E40+E41+E42</f>
        <v>101061</v>
      </c>
      <c r="F43" s="436">
        <f t="shared" si="15"/>
        <v>180766</v>
      </c>
      <c r="G43" s="436">
        <f t="shared" si="15"/>
        <v>2636</v>
      </c>
      <c r="H43" s="436">
        <f t="shared" si="15"/>
        <v>60</v>
      </c>
      <c r="I43" s="436">
        <f t="shared" si="15"/>
        <v>462</v>
      </c>
      <c r="J43" s="100">
        <f t="shared" si="15"/>
        <v>0</v>
      </c>
      <c r="K43" s="100">
        <f t="shared" si="15"/>
        <v>0</v>
      </c>
      <c r="L43" s="100">
        <f t="shared" si="15"/>
        <v>0</v>
      </c>
      <c r="M43" s="100">
        <f t="shared" si="15"/>
        <v>0</v>
      </c>
      <c r="N43" s="100">
        <f t="shared" si="15"/>
        <v>284985</v>
      </c>
      <c r="O43" s="159"/>
    </row>
    <row r="44" spans="2:15" ht="18" customHeight="1" x14ac:dyDescent="0.4">
      <c r="B44" s="481" t="s">
        <v>72</v>
      </c>
      <c r="C44" s="96" t="s">
        <v>97</v>
      </c>
      <c r="D44" s="98">
        <f>D12+D16+D20+D24+D28+D32+D36+D40</f>
        <v>1466</v>
      </c>
      <c r="E44" s="438">
        <f>E12+E16+E20+E24+E28+E32+E36+E40</f>
        <v>1534899</v>
      </c>
      <c r="F44" s="438">
        <f t="shared" ref="F44:N44" si="16">F12+F16+F20+F24+F28+F32+F36+F40</f>
        <v>3171577</v>
      </c>
      <c r="G44" s="438">
        <f t="shared" si="16"/>
        <v>79934</v>
      </c>
      <c r="H44" s="438">
        <f t="shared" si="16"/>
        <v>8908</v>
      </c>
      <c r="I44" s="438">
        <f t="shared" si="16"/>
        <v>4164</v>
      </c>
      <c r="J44" s="98">
        <f t="shared" si="16"/>
        <v>8243</v>
      </c>
      <c r="K44" s="98">
        <f t="shared" si="16"/>
        <v>902</v>
      </c>
      <c r="L44" s="98">
        <f t="shared" si="16"/>
        <v>2963</v>
      </c>
      <c r="M44" s="98">
        <f t="shared" si="16"/>
        <v>129</v>
      </c>
      <c r="N44" s="98">
        <f t="shared" si="16"/>
        <v>4813185</v>
      </c>
      <c r="O44" s="159"/>
    </row>
    <row r="45" spans="2:15" ht="18" customHeight="1" x14ac:dyDescent="0.4">
      <c r="B45" s="478"/>
      <c r="C45" s="96" t="s">
        <v>98</v>
      </c>
      <c r="D45" s="98">
        <f>D13+D17+D21+D25+D29+D33+D37+D41</f>
        <v>91</v>
      </c>
      <c r="E45" s="438"/>
      <c r="F45" s="438"/>
      <c r="G45" s="438"/>
      <c r="H45" s="438"/>
      <c r="I45" s="438"/>
      <c r="J45" s="98">
        <f t="shared" ref="J45:N46" si="17">J13+J17+J21+J25+J29+J33+J37+J41</f>
        <v>0</v>
      </c>
      <c r="K45" s="98">
        <f t="shared" si="17"/>
        <v>0</v>
      </c>
      <c r="L45" s="98">
        <f t="shared" si="17"/>
        <v>0</v>
      </c>
      <c r="M45" s="98">
        <f t="shared" si="17"/>
        <v>0</v>
      </c>
      <c r="N45" s="98">
        <f t="shared" si="17"/>
        <v>91</v>
      </c>
      <c r="O45" s="159"/>
    </row>
    <row r="46" spans="2:15" ht="18" customHeight="1" x14ac:dyDescent="0.4">
      <c r="B46" s="478"/>
      <c r="C46" s="96" t="s">
        <v>99</v>
      </c>
      <c r="D46" s="98">
        <f>D14+D18+D22+D26+D30+D34+D38+D42</f>
        <v>0</v>
      </c>
      <c r="E46" s="438"/>
      <c r="F46" s="438"/>
      <c r="G46" s="438"/>
      <c r="H46" s="438"/>
      <c r="I46" s="438"/>
      <c r="J46" s="98">
        <f t="shared" si="17"/>
        <v>0</v>
      </c>
      <c r="K46" s="98">
        <f t="shared" si="17"/>
        <v>0</v>
      </c>
      <c r="L46" s="98">
        <f t="shared" si="17"/>
        <v>0</v>
      </c>
      <c r="M46" s="98">
        <f t="shared" si="17"/>
        <v>0</v>
      </c>
      <c r="N46" s="98">
        <f t="shared" si="17"/>
        <v>0</v>
      </c>
      <c r="O46" s="159"/>
    </row>
    <row r="47" spans="2:15" ht="18" customHeight="1" thickBot="1" x14ac:dyDescent="0.45">
      <c r="B47" s="483"/>
      <c r="C47" s="107" t="s">
        <v>87</v>
      </c>
      <c r="D47" s="109">
        <f>D44+D45+D46</f>
        <v>1557</v>
      </c>
      <c r="E47" s="439">
        <f t="shared" ref="E47:N47" si="18">E44+E45+E46</f>
        <v>1534899</v>
      </c>
      <c r="F47" s="439">
        <f t="shared" si="18"/>
        <v>3171577</v>
      </c>
      <c r="G47" s="439">
        <f t="shared" si="18"/>
        <v>79934</v>
      </c>
      <c r="H47" s="439">
        <f t="shared" si="18"/>
        <v>8908</v>
      </c>
      <c r="I47" s="439">
        <f t="shared" si="18"/>
        <v>4164</v>
      </c>
      <c r="J47" s="109">
        <f t="shared" si="18"/>
        <v>8243</v>
      </c>
      <c r="K47" s="109">
        <f t="shared" si="18"/>
        <v>902</v>
      </c>
      <c r="L47" s="109">
        <f t="shared" si="18"/>
        <v>2963</v>
      </c>
      <c r="M47" s="109">
        <f t="shared" si="18"/>
        <v>129</v>
      </c>
      <c r="N47" s="109">
        <f t="shared" si="18"/>
        <v>4813276</v>
      </c>
      <c r="O47" s="159"/>
    </row>
    <row r="48" spans="2:15" ht="18" customHeight="1" x14ac:dyDescent="0.4">
      <c r="B48" s="84"/>
      <c r="C48" s="96"/>
      <c r="D48" s="96"/>
      <c r="E48" s="98"/>
      <c r="F48" s="98"/>
      <c r="G48" s="98"/>
      <c r="H48" s="98"/>
      <c r="I48" s="98"/>
      <c r="J48" s="98"/>
      <c r="K48" s="98"/>
      <c r="L48" s="98"/>
      <c r="M48" s="98"/>
      <c r="N48" s="98"/>
      <c r="O48" s="159"/>
    </row>
    <row r="49" spans="2:15" ht="31.15" customHeight="1" x14ac:dyDescent="0.4">
      <c r="B49" s="493" t="s">
        <v>197</v>
      </c>
      <c r="C49" s="493"/>
      <c r="D49" s="493"/>
      <c r="E49" s="493"/>
      <c r="F49" s="493"/>
      <c r="G49" s="493"/>
      <c r="H49" s="493"/>
      <c r="I49" s="493"/>
      <c r="J49" s="493"/>
      <c r="K49" s="493"/>
      <c r="L49" s="493"/>
      <c r="M49" s="493"/>
      <c r="N49" s="493"/>
      <c r="O49" s="159"/>
    </row>
    <row r="50" spans="2:15" x14ac:dyDescent="0.4">
      <c r="B50" s="110" t="s">
        <v>218</v>
      </c>
      <c r="C50" s="222"/>
      <c r="D50" s="222"/>
      <c r="E50" s="222"/>
      <c r="F50" s="222"/>
      <c r="G50" s="222"/>
      <c r="H50" s="222"/>
      <c r="I50" s="222"/>
      <c r="J50" s="222"/>
      <c r="K50" s="222"/>
      <c r="L50" s="222"/>
      <c r="M50" s="222"/>
      <c r="N50" s="222"/>
    </row>
    <row r="51" spans="2:15" x14ac:dyDescent="0.4">
      <c r="B51" s="121" t="s">
        <v>202</v>
      </c>
    </row>
    <row r="61" spans="2:15" x14ac:dyDescent="0.4">
      <c r="B61" s="170"/>
      <c r="C61" s="217"/>
      <c r="D61" s="217"/>
    </row>
  </sheetData>
  <mergeCells count="10">
    <mergeCell ref="B49:N49"/>
    <mergeCell ref="B36:B39"/>
    <mergeCell ref="B40:B43"/>
    <mergeCell ref="B44:B47"/>
    <mergeCell ref="B12:B15"/>
    <mergeCell ref="B16:B19"/>
    <mergeCell ref="B20:B23"/>
    <mergeCell ref="B24:B27"/>
    <mergeCell ref="B28:B31"/>
    <mergeCell ref="B32:B35"/>
  </mergeCells>
  <hyperlinks>
    <hyperlink ref="N6" location="Índice!A1" display="Índice" xr:uid="{00000000-0004-0000-0D00-000000000000}"/>
  </hyperlinks>
  <pageMargins left="0.7" right="0.7" top="0.75" bottom="0.75" header="0.3" footer="0.3"/>
  <pageSetup paperSize="9" scale="4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52"/>
  <sheetViews>
    <sheetView showGridLines="0" workbookViewId="0">
      <selection activeCell="I36" sqref="I36"/>
    </sheetView>
  </sheetViews>
  <sheetFormatPr baseColWidth="10" defaultColWidth="11.42578125" defaultRowHeight="19.5" x14ac:dyDescent="0.4"/>
  <cols>
    <col min="1" max="1" width="1.7109375" style="63" customWidth="1"/>
    <col min="2" max="2" width="11.140625" style="121" customWidth="1"/>
    <col min="3" max="3" width="16.140625" style="63" customWidth="1"/>
    <col min="4" max="7" width="11.42578125" style="63" customWidth="1"/>
    <col min="8" max="8" width="17.7109375" style="63" customWidth="1"/>
    <col min="9" max="9" width="16.42578125" style="63" customWidth="1"/>
    <col min="10" max="10" width="13.140625" style="63" customWidth="1"/>
    <col min="11" max="11" width="17.28515625" style="63" customWidth="1"/>
    <col min="12" max="12" width="12.28515625" style="63" customWidth="1"/>
    <col min="13" max="13" width="12.5703125" style="63" customWidth="1"/>
    <col min="14" max="14" width="11.42578125" style="63"/>
    <col min="15" max="16384" width="11.42578125" style="7"/>
  </cols>
  <sheetData>
    <row r="1" spans="1:16" x14ac:dyDescent="0.4">
      <c r="A1" s="114"/>
      <c r="B1" s="133"/>
      <c r="C1" s="114"/>
      <c r="D1" s="114"/>
      <c r="E1" s="114"/>
      <c r="F1" s="114"/>
      <c r="G1" s="114"/>
      <c r="H1" s="114"/>
      <c r="I1" s="114"/>
      <c r="J1" s="114"/>
      <c r="K1" s="114"/>
      <c r="L1" s="114"/>
      <c r="M1" s="114"/>
      <c r="N1" s="114"/>
    </row>
    <row r="2" spans="1:16" ht="24" x14ac:dyDescent="0.4">
      <c r="A2" s="114"/>
      <c r="B2" s="112" t="s">
        <v>0</v>
      </c>
      <c r="C2" s="113"/>
      <c r="D2" s="114"/>
      <c r="E2" s="114"/>
      <c r="F2" s="114"/>
      <c r="G2" s="114"/>
      <c r="H2" s="114"/>
      <c r="I2" s="114"/>
      <c r="J2" s="114"/>
      <c r="K2" s="114"/>
      <c r="L2" s="114"/>
      <c r="M2" s="114"/>
      <c r="N2" s="114"/>
    </row>
    <row r="3" spans="1:16" x14ac:dyDescent="0.4">
      <c r="A3" s="114"/>
      <c r="B3" s="117" t="s">
        <v>198</v>
      </c>
      <c r="C3" s="134"/>
      <c r="D3" s="114"/>
      <c r="E3" s="114"/>
      <c r="F3" s="114"/>
      <c r="G3" s="114"/>
      <c r="H3" s="114"/>
      <c r="I3" s="114"/>
      <c r="J3" s="114"/>
      <c r="K3" s="114"/>
      <c r="L3" s="114"/>
      <c r="M3" s="114"/>
      <c r="N3" s="114"/>
    </row>
    <row r="4" spans="1:16" x14ac:dyDescent="0.4">
      <c r="A4" s="114"/>
      <c r="B4" s="133"/>
      <c r="C4" s="114"/>
      <c r="D4" s="114"/>
      <c r="E4" s="114"/>
      <c r="F4" s="114"/>
      <c r="G4" s="114"/>
      <c r="H4" s="114"/>
      <c r="I4" s="114"/>
      <c r="J4" s="114"/>
      <c r="K4" s="114"/>
      <c r="L4" s="114"/>
      <c r="M4" s="114"/>
      <c r="N4" s="114"/>
    </row>
    <row r="5" spans="1:16" x14ac:dyDescent="0.4">
      <c r="A5" s="114"/>
      <c r="B5" s="135" t="s">
        <v>3</v>
      </c>
      <c r="C5" s="136"/>
      <c r="D5" s="137"/>
      <c r="E5" s="137"/>
      <c r="F5" s="137"/>
      <c r="G5" s="137"/>
      <c r="H5" s="137"/>
      <c r="I5" s="137"/>
      <c r="J5" s="137"/>
      <c r="K5" s="137"/>
      <c r="L5" s="137"/>
    </row>
    <row r="6" spans="1:16" x14ac:dyDescent="0.4">
      <c r="A6" s="114"/>
      <c r="B6" s="138"/>
      <c r="C6" s="68"/>
      <c r="D6" s="139"/>
      <c r="E6" s="139"/>
      <c r="F6" s="139"/>
      <c r="G6" s="139"/>
      <c r="H6" s="139"/>
      <c r="I6" s="139"/>
      <c r="J6" s="139"/>
      <c r="K6" s="139"/>
      <c r="L6" s="139"/>
      <c r="M6" s="118" t="s">
        <v>64</v>
      </c>
      <c r="N6" s="114"/>
    </row>
    <row r="7" spans="1:16" ht="4.5" customHeight="1" x14ac:dyDescent="0.4">
      <c r="A7" s="114"/>
      <c r="B7" s="140"/>
      <c r="C7" s="141"/>
      <c r="D7" s="141"/>
      <c r="E7" s="141"/>
      <c r="F7" s="141"/>
      <c r="G7" s="141"/>
      <c r="H7" s="141"/>
      <c r="I7" s="141"/>
      <c r="J7" s="141"/>
      <c r="K7" s="141"/>
      <c r="L7" s="141"/>
      <c r="M7" s="141"/>
    </row>
    <row r="8" spans="1:16" x14ac:dyDescent="0.4">
      <c r="A8" s="160"/>
      <c r="B8" s="178"/>
      <c r="C8" s="160"/>
      <c r="D8" s="160"/>
      <c r="E8" s="160"/>
      <c r="F8" s="160"/>
      <c r="G8" s="160"/>
      <c r="H8" s="160"/>
      <c r="I8" s="160"/>
      <c r="J8" s="160"/>
      <c r="K8" s="160"/>
      <c r="L8" s="160"/>
      <c r="M8" s="160"/>
      <c r="N8" s="114"/>
    </row>
    <row r="9" spans="1:16" ht="21.6" customHeight="1" x14ac:dyDescent="0.4">
      <c r="A9" s="160"/>
      <c r="B9" s="83" t="s">
        <v>221</v>
      </c>
      <c r="C9" s="83"/>
      <c r="D9" s="84"/>
      <c r="E9" s="84"/>
      <c r="F9" s="84"/>
      <c r="G9" s="84"/>
      <c r="H9" s="84"/>
      <c r="I9" s="84"/>
      <c r="J9" s="84"/>
      <c r="K9" s="84"/>
      <c r="L9" s="84"/>
      <c r="M9" s="84"/>
      <c r="N9" s="133"/>
    </row>
    <row r="10" spans="1:16" ht="20.25" thickBot="1" x14ac:dyDescent="0.45">
      <c r="A10" s="160"/>
      <c r="B10" s="85" t="s">
        <v>203</v>
      </c>
      <c r="C10" s="86"/>
      <c r="D10" s="87"/>
      <c r="E10" s="87"/>
      <c r="F10" s="87"/>
      <c r="G10" s="87"/>
      <c r="H10" s="87"/>
      <c r="I10" s="87"/>
      <c r="J10" s="87"/>
      <c r="K10" s="87"/>
      <c r="L10" s="87"/>
      <c r="M10" s="87"/>
      <c r="N10" s="142"/>
    </row>
    <row r="11" spans="1:16" ht="60" customHeight="1" thickBot="1" x14ac:dyDescent="0.45">
      <c r="A11" s="111"/>
      <c r="B11" s="123"/>
      <c r="C11" s="89"/>
      <c r="D11" s="89" t="s">
        <v>76</v>
      </c>
      <c r="E11" s="89" t="s">
        <v>77</v>
      </c>
      <c r="F11" s="89" t="s">
        <v>78</v>
      </c>
      <c r="G11" s="89" t="s">
        <v>79</v>
      </c>
      <c r="H11" s="89" t="s">
        <v>80</v>
      </c>
      <c r="I11" s="89" t="s">
        <v>81</v>
      </c>
      <c r="J11" s="89" t="s">
        <v>100</v>
      </c>
      <c r="K11" s="89" t="s">
        <v>83</v>
      </c>
      <c r="L11" s="89" t="s">
        <v>86</v>
      </c>
      <c r="M11" s="89" t="s">
        <v>87</v>
      </c>
    </row>
    <row r="12" spans="1:16" ht="18" customHeight="1" x14ac:dyDescent="0.4">
      <c r="A12" s="111"/>
      <c r="B12" s="484" t="s">
        <v>73</v>
      </c>
      <c r="C12" s="90" t="s">
        <v>74</v>
      </c>
      <c r="D12" s="111">
        <v>42</v>
      </c>
      <c r="E12" s="111">
        <v>48</v>
      </c>
      <c r="F12" s="111">
        <v>7</v>
      </c>
      <c r="G12" s="111">
        <v>15</v>
      </c>
      <c r="H12" s="111">
        <v>69</v>
      </c>
      <c r="I12" s="111">
        <v>18</v>
      </c>
      <c r="J12" s="111">
        <v>34</v>
      </c>
      <c r="K12" s="111">
        <v>1</v>
      </c>
      <c r="L12" s="111">
        <v>6</v>
      </c>
      <c r="M12" s="98">
        <f>SUM(D12:L12)</f>
        <v>240</v>
      </c>
      <c r="N12" s="189"/>
    </row>
    <row r="13" spans="1:16" ht="18" customHeight="1" x14ac:dyDescent="0.4">
      <c r="A13" s="111"/>
      <c r="B13" s="485"/>
      <c r="C13" s="96" t="s">
        <v>75</v>
      </c>
      <c r="D13" s="111">
        <v>40</v>
      </c>
      <c r="E13" s="111">
        <v>64</v>
      </c>
      <c r="F13" s="111">
        <v>1</v>
      </c>
      <c r="G13" s="111">
        <v>20</v>
      </c>
      <c r="H13" s="111">
        <v>56</v>
      </c>
      <c r="I13" s="111">
        <v>9</v>
      </c>
      <c r="J13" s="111">
        <v>17</v>
      </c>
      <c r="K13" s="111">
        <v>2</v>
      </c>
      <c r="L13" s="111">
        <v>6</v>
      </c>
      <c r="M13" s="98">
        <f>SUM(D13:L13)</f>
        <v>215</v>
      </c>
      <c r="N13" s="189"/>
    </row>
    <row r="14" spans="1:16" ht="18" customHeight="1" x14ac:dyDescent="0.4">
      <c r="A14" s="111"/>
      <c r="B14" s="489"/>
      <c r="C14" s="96" t="s">
        <v>87</v>
      </c>
      <c r="D14" s="98">
        <f>D12+D13</f>
        <v>82</v>
      </c>
      <c r="E14" s="98">
        <f t="shared" ref="E14:M14" si="0">E12+E13</f>
        <v>112</v>
      </c>
      <c r="F14" s="98">
        <f t="shared" si="0"/>
        <v>8</v>
      </c>
      <c r="G14" s="98">
        <f t="shared" si="0"/>
        <v>35</v>
      </c>
      <c r="H14" s="98">
        <f t="shared" si="0"/>
        <v>125</v>
      </c>
      <c r="I14" s="97">
        <f t="shared" si="0"/>
        <v>27</v>
      </c>
      <c r="J14" s="97">
        <f t="shared" si="0"/>
        <v>51</v>
      </c>
      <c r="K14" s="97">
        <f t="shared" si="0"/>
        <v>3</v>
      </c>
      <c r="L14" s="98">
        <f t="shared" si="0"/>
        <v>12</v>
      </c>
      <c r="M14" s="98">
        <f t="shared" si="0"/>
        <v>455</v>
      </c>
      <c r="N14" s="189"/>
      <c r="O14" s="227"/>
      <c r="P14" s="227"/>
    </row>
    <row r="15" spans="1:16" ht="18" customHeight="1" x14ac:dyDescent="0.4">
      <c r="A15" s="111"/>
      <c r="B15" s="486" t="s">
        <v>65</v>
      </c>
      <c r="C15" s="417" t="s">
        <v>74</v>
      </c>
      <c r="D15" s="205">
        <v>80</v>
      </c>
      <c r="E15" s="205">
        <v>117</v>
      </c>
      <c r="F15" s="205">
        <v>3</v>
      </c>
      <c r="G15" s="205">
        <v>18</v>
      </c>
      <c r="H15" s="205">
        <v>99</v>
      </c>
      <c r="I15" s="205">
        <v>26</v>
      </c>
      <c r="J15" s="205">
        <v>46</v>
      </c>
      <c r="K15" s="205">
        <v>1</v>
      </c>
      <c r="L15" s="205">
        <v>9</v>
      </c>
      <c r="M15" s="103">
        <f>SUM(D15:L15)</f>
        <v>399</v>
      </c>
      <c r="N15" s="189"/>
    </row>
    <row r="16" spans="1:16" ht="18" customHeight="1" x14ac:dyDescent="0.4">
      <c r="A16" s="111"/>
      <c r="B16" s="485"/>
      <c r="C16" s="416" t="s">
        <v>75</v>
      </c>
      <c r="D16" s="204">
        <v>54</v>
      </c>
      <c r="E16" s="204">
        <v>73</v>
      </c>
      <c r="F16" s="204">
        <v>1</v>
      </c>
      <c r="G16" s="204">
        <v>22</v>
      </c>
      <c r="H16" s="204">
        <v>84</v>
      </c>
      <c r="I16" s="204">
        <v>15</v>
      </c>
      <c r="J16" s="204">
        <v>17</v>
      </c>
      <c r="K16" s="204"/>
      <c r="L16" s="204">
        <v>6</v>
      </c>
      <c r="M16" s="98">
        <f>SUM(D16:L16)</f>
        <v>272</v>
      </c>
      <c r="N16" s="189"/>
    </row>
    <row r="17" spans="1:14" ht="18" customHeight="1" x14ac:dyDescent="0.4">
      <c r="A17" s="111"/>
      <c r="B17" s="487"/>
      <c r="C17" s="298" t="s">
        <v>87</v>
      </c>
      <c r="D17" s="100">
        <f t="shared" ref="D17:M17" si="1">D15+D16</f>
        <v>134</v>
      </c>
      <c r="E17" s="100">
        <f t="shared" si="1"/>
        <v>190</v>
      </c>
      <c r="F17" s="100">
        <f t="shared" si="1"/>
        <v>4</v>
      </c>
      <c r="G17" s="100">
        <f t="shared" si="1"/>
        <v>40</v>
      </c>
      <c r="H17" s="100">
        <f t="shared" si="1"/>
        <v>183</v>
      </c>
      <c r="I17" s="100">
        <f t="shared" si="1"/>
        <v>41</v>
      </c>
      <c r="J17" s="100">
        <f t="shared" si="1"/>
        <v>63</v>
      </c>
      <c r="K17" s="100">
        <f t="shared" si="1"/>
        <v>1</v>
      </c>
      <c r="L17" s="100">
        <f t="shared" si="1"/>
        <v>15</v>
      </c>
      <c r="M17" s="100">
        <f t="shared" si="1"/>
        <v>671</v>
      </c>
      <c r="N17" s="189"/>
    </row>
    <row r="18" spans="1:14" ht="18" customHeight="1" x14ac:dyDescent="0.4">
      <c r="A18" s="111"/>
      <c r="B18" s="481" t="s">
        <v>66</v>
      </c>
      <c r="C18" s="416" t="s">
        <v>74</v>
      </c>
      <c r="D18" s="111">
        <v>66</v>
      </c>
      <c r="E18" s="111">
        <v>61</v>
      </c>
      <c r="F18" s="111">
        <v>3</v>
      </c>
      <c r="G18" s="111">
        <v>15</v>
      </c>
      <c r="H18" s="111">
        <v>106</v>
      </c>
      <c r="I18" s="111">
        <v>10</v>
      </c>
      <c r="J18" s="111">
        <v>35</v>
      </c>
      <c r="K18" s="111">
        <v>1</v>
      </c>
      <c r="L18" s="111">
        <v>1</v>
      </c>
      <c r="M18" s="98">
        <f>SUM(D18:L18)</f>
        <v>298</v>
      </c>
      <c r="N18" s="189"/>
    </row>
    <row r="19" spans="1:14" ht="18" customHeight="1" x14ac:dyDescent="0.4">
      <c r="A19" s="111"/>
      <c r="B19" s="481"/>
      <c r="C19" s="96" t="s">
        <v>75</v>
      </c>
      <c r="D19" s="111">
        <v>57</v>
      </c>
      <c r="E19" s="111">
        <v>32</v>
      </c>
      <c r="F19" s="111">
        <v>3</v>
      </c>
      <c r="G19" s="111">
        <v>28</v>
      </c>
      <c r="H19" s="111">
        <v>68</v>
      </c>
      <c r="I19" s="111">
        <v>7</v>
      </c>
      <c r="J19" s="111">
        <v>16</v>
      </c>
      <c r="K19" s="111"/>
      <c r="L19" s="111">
        <v>6</v>
      </c>
      <c r="M19" s="98">
        <f>SUM(D19:L19)</f>
        <v>217</v>
      </c>
      <c r="N19" s="189"/>
    </row>
    <row r="20" spans="1:14" ht="18" customHeight="1" x14ac:dyDescent="0.4">
      <c r="A20" s="111"/>
      <c r="B20" s="489"/>
      <c r="C20" s="96" t="s">
        <v>87</v>
      </c>
      <c r="D20" s="98">
        <f t="shared" ref="D20:M20" si="2">D18+D19</f>
        <v>123</v>
      </c>
      <c r="E20" s="98">
        <f t="shared" si="2"/>
        <v>93</v>
      </c>
      <c r="F20" s="98">
        <f t="shared" si="2"/>
        <v>6</v>
      </c>
      <c r="G20" s="98">
        <f t="shared" si="2"/>
        <v>43</v>
      </c>
      <c r="H20" s="98">
        <f t="shared" si="2"/>
        <v>174</v>
      </c>
      <c r="I20" s="98">
        <f t="shared" si="2"/>
        <v>17</v>
      </c>
      <c r="J20" s="98">
        <f t="shared" si="2"/>
        <v>51</v>
      </c>
      <c r="K20" s="98">
        <f t="shared" si="2"/>
        <v>1</v>
      </c>
      <c r="L20" s="98">
        <f t="shared" si="2"/>
        <v>7</v>
      </c>
      <c r="M20" s="98">
        <f t="shared" si="2"/>
        <v>515</v>
      </c>
      <c r="N20" s="189"/>
    </row>
    <row r="21" spans="1:14" ht="18" customHeight="1" x14ac:dyDescent="0.4">
      <c r="A21" s="111"/>
      <c r="B21" s="480" t="s">
        <v>67</v>
      </c>
      <c r="C21" s="417" t="s">
        <v>74</v>
      </c>
      <c r="D21" s="205">
        <v>186</v>
      </c>
      <c r="E21" s="205">
        <v>218</v>
      </c>
      <c r="F21" s="205">
        <v>27</v>
      </c>
      <c r="G21" s="205">
        <v>21</v>
      </c>
      <c r="H21" s="205">
        <v>44</v>
      </c>
      <c r="I21" s="205">
        <v>17</v>
      </c>
      <c r="J21" s="205">
        <v>41</v>
      </c>
      <c r="K21" s="205"/>
      <c r="L21" s="205">
        <v>9</v>
      </c>
      <c r="M21" s="103">
        <f>SUM(D21:L21)</f>
        <v>563</v>
      </c>
      <c r="N21" s="189"/>
    </row>
    <row r="22" spans="1:14" ht="18" customHeight="1" x14ac:dyDescent="0.4">
      <c r="A22" s="111"/>
      <c r="B22" s="481"/>
      <c r="C22" s="416" t="s">
        <v>75</v>
      </c>
      <c r="D22" s="204">
        <v>151</v>
      </c>
      <c r="E22" s="204">
        <v>206</v>
      </c>
      <c r="F22" s="204">
        <v>10</v>
      </c>
      <c r="G22" s="204">
        <v>26</v>
      </c>
      <c r="H22" s="204">
        <v>27</v>
      </c>
      <c r="I22" s="204">
        <v>2</v>
      </c>
      <c r="J22" s="204">
        <v>19</v>
      </c>
      <c r="K22" s="204">
        <v>1</v>
      </c>
      <c r="L22" s="204">
        <v>2</v>
      </c>
      <c r="M22" s="98">
        <f>SUM(D22:L22)</f>
        <v>444</v>
      </c>
      <c r="N22" s="189"/>
    </row>
    <row r="23" spans="1:14" ht="18" customHeight="1" x14ac:dyDescent="0.4">
      <c r="A23" s="111"/>
      <c r="B23" s="482"/>
      <c r="C23" s="298" t="s">
        <v>87</v>
      </c>
      <c r="D23" s="100">
        <f t="shared" ref="D23:M23" si="3">D21+D22</f>
        <v>337</v>
      </c>
      <c r="E23" s="100">
        <f t="shared" si="3"/>
        <v>424</v>
      </c>
      <c r="F23" s="100">
        <f t="shared" si="3"/>
        <v>37</v>
      </c>
      <c r="G23" s="100">
        <f t="shared" si="3"/>
        <v>47</v>
      </c>
      <c r="H23" s="100">
        <f t="shared" si="3"/>
        <v>71</v>
      </c>
      <c r="I23" s="100">
        <f t="shared" si="3"/>
        <v>19</v>
      </c>
      <c r="J23" s="100">
        <f t="shared" si="3"/>
        <v>60</v>
      </c>
      <c r="K23" s="100">
        <f t="shared" si="3"/>
        <v>1</v>
      </c>
      <c r="L23" s="100">
        <f t="shared" si="3"/>
        <v>11</v>
      </c>
      <c r="M23" s="100">
        <f t="shared" si="3"/>
        <v>1007</v>
      </c>
      <c r="N23" s="189"/>
    </row>
    <row r="24" spans="1:14" ht="18" customHeight="1" x14ac:dyDescent="0.4">
      <c r="A24" s="111"/>
      <c r="B24" s="481" t="s">
        <v>68</v>
      </c>
      <c r="C24" s="416" t="s">
        <v>74</v>
      </c>
      <c r="D24" s="111">
        <v>1</v>
      </c>
      <c r="E24" s="111">
        <v>1</v>
      </c>
      <c r="F24" s="111"/>
      <c r="G24" s="111">
        <v>4</v>
      </c>
      <c r="H24" s="111">
        <v>21</v>
      </c>
      <c r="I24" s="111">
        <v>3</v>
      </c>
      <c r="J24" s="111">
        <v>17</v>
      </c>
      <c r="K24" s="111"/>
      <c r="L24" s="111"/>
      <c r="M24" s="98">
        <f>SUM(D24:L24)</f>
        <v>47</v>
      </c>
      <c r="N24" s="189"/>
    </row>
    <row r="25" spans="1:14" ht="18" customHeight="1" x14ac:dyDescent="0.4">
      <c r="A25" s="111"/>
      <c r="B25" s="481"/>
      <c r="C25" s="96" t="s">
        <v>75</v>
      </c>
      <c r="D25" s="111">
        <v>1</v>
      </c>
      <c r="E25" s="111"/>
      <c r="F25" s="111"/>
      <c r="G25" s="111">
        <v>6</v>
      </c>
      <c r="H25" s="111">
        <v>10</v>
      </c>
      <c r="I25" s="111">
        <v>7</v>
      </c>
      <c r="J25" s="111">
        <v>7</v>
      </c>
      <c r="K25" s="111">
        <v>1</v>
      </c>
      <c r="L25" s="111">
        <v>3</v>
      </c>
      <c r="M25" s="98">
        <f>SUM(D25:L25)</f>
        <v>35</v>
      </c>
      <c r="N25" s="189"/>
    </row>
    <row r="26" spans="1:14" ht="18" customHeight="1" x14ac:dyDescent="0.4">
      <c r="A26" s="111"/>
      <c r="B26" s="489"/>
      <c r="C26" s="96" t="s">
        <v>87</v>
      </c>
      <c r="D26" s="98">
        <f t="shared" ref="D26:M26" si="4">D24+D25</f>
        <v>2</v>
      </c>
      <c r="E26" s="98">
        <f t="shared" si="4"/>
        <v>1</v>
      </c>
      <c r="F26" s="98">
        <f t="shared" si="4"/>
        <v>0</v>
      </c>
      <c r="G26" s="98">
        <f t="shared" si="4"/>
        <v>10</v>
      </c>
      <c r="H26" s="98">
        <f t="shared" si="4"/>
        <v>31</v>
      </c>
      <c r="I26" s="98">
        <f t="shared" si="4"/>
        <v>10</v>
      </c>
      <c r="J26" s="98">
        <f t="shared" si="4"/>
        <v>24</v>
      </c>
      <c r="K26" s="98">
        <f t="shared" si="4"/>
        <v>1</v>
      </c>
      <c r="L26" s="98">
        <f t="shared" si="4"/>
        <v>3</v>
      </c>
      <c r="M26" s="98">
        <f t="shared" si="4"/>
        <v>82</v>
      </c>
      <c r="N26" s="189"/>
    </row>
    <row r="27" spans="1:14" ht="18" customHeight="1" x14ac:dyDescent="0.4">
      <c r="A27" s="111"/>
      <c r="B27" s="480" t="s">
        <v>69</v>
      </c>
      <c r="C27" s="417" t="s">
        <v>74</v>
      </c>
      <c r="D27" s="205">
        <v>137</v>
      </c>
      <c r="E27" s="205">
        <v>111</v>
      </c>
      <c r="F27" s="205">
        <v>10</v>
      </c>
      <c r="G27" s="205">
        <v>8</v>
      </c>
      <c r="H27" s="205">
        <v>54</v>
      </c>
      <c r="I27" s="205">
        <v>16</v>
      </c>
      <c r="J27" s="205">
        <v>25</v>
      </c>
      <c r="K27" s="205"/>
      <c r="L27" s="205">
        <v>1</v>
      </c>
      <c r="M27" s="103">
        <f>SUM(D27:L27)</f>
        <v>362</v>
      </c>
      <c r="N27" s="189"/>
    </row>
    <row r="28" spans="1:14" ht="18" customHeight="1" x14ac:dyDescent="0.4">
      <c r="A28" s="111"/>
      <c r="B28" s="481"/>
      <c r="C28" s="416" t="s">
        <v>75</v>
      </c>
      <c r="D28" s="204">
        <v>107</v>
      </c>
      <c r="E28" s="204">
        <v>83</v>
      </c>
      <c r="F28" s="204">
        <v>5</v>
      </c>
      <c r="G28" s="204">
        <v>3</v>
      </c>
      <c r="H28" s="204">
        <v>16</v>
      </c>
      <c r="I28" s="204">
        <v>3</v>
      </c>
      <c r="J28" s="204">
        <v>11</v>
      </c>
      <c r="K28" s="204"/>
      <c r="L28" s="204">
        <v>1</v>
      </c>
      <c r="M28" s="98">
        <f>SUM(D28:L28)</f>
        <v>229</v>
      </c>
      <c r="N28" s="189"/>
    </row>
    <row r="29" spans="1:14" ht="18" customHeight="1" x14ac:dyDescent="0.4">
      <c r="A29" s="111"/>
      <c r="B29" s="482"/>
      <c r="C29" s="298" t="s">
        <v>87</v>
      </c>
      <c r="D29" s="100">
        <f t="shared" ref="D29:M29" si="5">D27+D28</f>
        <v>244</v>
      </c>
      <c r="E29" s="100">
        <f t="shared" si="5"/>
        <v>194</v>
      </c>
      <c r="F29" s="100">
        <f t="shared" si="5"/>
        <v>15</v>
      </c>
      <c r="G29" s="100">
        <f t="shared" si="5"/>
        <v>11</v>
      </c>
      <c r="H29" s="100">
        <f t="shared" si="5"/>
        <v>70</v>
      </c>
      <c r="I29" s="100">
        <f t="shared" si="5"/>
        <v>19</v>
      </c>
      <c r="J29" s="100">
        <f t="shared" si="5"/>
        <v>36</v>
      </c>
      <c r="K29" s="421">
        <f t="shared" si="5"/>
        <v>0</v>
      </c>
      <c r="L29" s="100">
        <f t="shared" si="5"/>
        <v>2</v>
      </c>
      <c r="M29" s="100">
        <f t="shared" si="5"/>
        <v>591</v>
      </c>
      <c r="N29" s="189"/>
    </row>
    <row r="30" spans="1:14" ht="18" customHeight="1" x14ac:dyDescent="0.4">
      <c r="A30" s="111"/>
      <c r="B30" s="481" t="s">
        <v>70</v>
      </c>
      <c r="C30" s="416" t="s">
        <v>74</v>
      </c>
      <c r="D30" s="111">
        <v>75</v>
      </c>
      <c r="E30" s="111">
        <v>105</v>
      </c>
      <c r="F30" s="111">
        <v>7</v>
      </c>
      <c r="G30" s="111">
        <v>30</v>
      </c>
      <c r="H30" s="111">
        <v>67</v>
      </c>
      <c r="I30" s="111">
        <v>23</v>
      </c>
      <c r="J30" s="111">
        <v>24</v>
      </c>
      <c r="K30" s="111"/>
      <c r="L30" s="111">
        <v>17</v>
      </c>
      <c r="M30" s="98">
        <f>SUM(D30:L30)</f>
        <v>348</v>
      </c>
      <c r="N30" s="189"/>
    </row>
    <row r="31" spans="1:14" ht="18" customHeight="1" x14ac:dyDescent="0.4">
      <c r="A31" s="111"/>
      <c r="B31" s="481"/>
      <c r="C31" s="96" t="s">
        <v>75</v>
      </c>
      <c r="D31" s="111">
        <v>48</v>
      </c>
      <c r="E31" s="111">
        <v>74</v>
      </c>
      <c r="F31" s="111">
        <v>6</v>
      </c>
      <c r="G31" s="111">
        <v>34</v>
      </c>
      <c r="H31" s="111">
        <v>59</v>
      </c>
      <c r="I31" s="111">
        <v>14</v>
      </c>
      <c r="J31" s="111">
        <v>10</v>
      </c>
      <c r="K31" s="111"/>
      <c r="L31" s="111">
        <v>8</v>
      </c>
      <c r="M31" s="98">
        <f>SUM(D31:L31)</f>
        <v>253</v>
      </c>
      <c r="N31" s="189"/>
    </row>
    <row r="32" spans="1:14" ht="18" customHeight="1" x14ac:dyDescent="0.4">
      <c r="A32" s="111"/>
      <c r="B32" s="482"/>
      <c r="C32" s="96" t="s">
        <v>87</v>
      </c>
      <c r="D32" s="100">
        <f t="shared" ref="D32:M32" si="6">D30+D31</f>
        <v>123</v>
      </c>
      <c r="E32" s="100">
        <f t="shared" si="6"/>
        <v>179</v>
      </c>
      <c r="F32" s="100">
        <f t="shared" si="6"/>
        <v>13</v>
      </c>
      <c r="G32" s="100">
        <f t="shared" si="6"/>
        <v>64</v>
      </c>
      <c r="H32" s="100">
        <f t="shared" si="6"/>
        <v>126</v>
      </c>
      <c r="I32" s="100">
        <f t="shared" si="6"/>
        <v>37</v>
      </c>
      <c r="J32" s="100">
        <f t="shared" si="6"/>
        <v>34</v>
      </c>
      <c r="K32" s="100">
        <f t="shared" si="6"/>
        <v>0</v>
      </c>
      <c r="L32" s="100">
        <f t="shared" si="6"/>
        <v>25</v>
      </c>
      <c r="M32" s="100">
        <f t="shared" si="6"/>
        <v>601</v>
      </c>
      <c r="N32" s="189"/>
    </row>
    <row r="33" spans="1:14" ht="18" customHeight="1" x14ac:dyDescent="0.4">
      <c r="A33" s="111"/>
      <c r="B33" s="480" t="s">
        <v>71</v>
      </c>
      <c r="C33" s="417" t="s">
        <v>74</v>
      </c>
      <c r="D33" s="205">
        <v>14</v>
      </c>
      <c r="E33" s="205">
        <v>18</v>
      </c>
      <c r="F33" s="205">
        <v>22</v>
      </c>
      <c r="G33" s="205">
        <v>9</v>
      </c>
      <c r="H33" s="205">
        <v>84</v>
      </c>
      <c r="I33" s="205">
        <v>11</v>
      </c>
      <c r="J33" s="205">
        <v>11</v>
      </c>
      <c r="K33" s="205"/>
      <c r="L33" s="205">
        <v>3</v>
      </c>
      <c r="M33" s="103">
        <f>SUM(D33:L33)</f>
        <v>172</v>
      </c>
      <c r="N33" s="189"/>
    </row>
    <row r="34" spans="1:14" ht="18" customHeight="1" x14ac:dyDescent="0.4">
      <c r="A34" s="111"/>
      <c r="B34" s="481"/>
      <c r="C34" s="416" t="s">
        <v>75</v>
      </c>
      <c r="D34" s="204">
        <v>13</v>
      </c>
      <c r="E34" s="204">
        <v>27</v>
      </c>
      <c r="F34" s="204">
        <v>8</v>
      </c>
      <c r="G34" s="204">
        <v>8</v>
      </c>
      <c r="H34" s="204">
        <v>47</v>
      </c>
      <c r="I34" s="204">
        <v>9</v>
      </c>
      <c r="J34" s="204">
        <v>3</v>
      </c>
      <c r="K34" s="204"/>
      <c r="L34" s="204">
        <v>1</v>
      </c>
      <c r="M34" s="98">
        <f>SUM(D34:L34)</f>
        <v>116</v>
      </c>
      <c r="N34" s="189"/>
    </row>
    <row r="35" spans="1:14" ht="18" customHeight="1" x14ac:dyDescent="0.4">
      <c r="A35" s="111"/>
      <c r="B35" s="482"/>
      <c r="C35" s="298" t="s">
        <v>87</v>
      </c>
      <c r="D35" s="100">
        <f t="shared" ref="D35:M35" si="7">D33+D34</f>
        <v>27</v>
      </c>
      <c r="E35" s="100">
        <f t="shared" si="7"/>
        <v>45</v>
      </c>
      <c r="F35" s="100">
        <f t="shared" si="7"/>
        <v>30</v>
      </c>
      <c r="G35" s="100">
        <f t="shared" si="7"/>
        <v>17</v>
      </c>
      <c r="H35" s="100">
        <f t="shared" si="7"/>
        <v>131</v>
      </c>
      <c r="I35" s="100">
        <f t="shared" si="7"/>
        <v>20</v>
      </c>
      <c r="J35" s="100">
        <f t="shared" si="7"/>
        <v>14</v>
      </c>
      <c r="K35" s="100">
        <f t="shared" si="7"/>
        <v>0</v>
      </c>
      <c r="L35" s="100">
        <f t="shared" si="7"/>
        <v>4</v>
      </c>
      <c r="M35" s="100">
        <f t="shared" si="7"/>
        <v>288</v>
      </c>
      <c r="N35" s="189"/>
    </row>
    <row r="36" spans="1:14" ht="18" customHeight="1" x14ac:dyDescent="0.4">
      <c r="A36" s="111"/>
      <c r="B36" s="480" t="s">
        <v>72</v>
      </c>
      <c r="C36" s="101" t="s">
        <v>74</v>
      </c>
      <c r="D36" s="103">
        <f>D12+D15+D18+D21+D24+D27+D30+D33</f>
        <v>601</v>
      </c>
      <c r="E36" s="103">
        <f t="shared" ref="E36:M37" si="8">E12+E15+E18+E21+E24+E27+E30+E33</f>
        <v>679</v>
      </c>
      <c r="F36" s="103">
        <f t="shared" si="8"/>
        <v>79</v>
      </c>
      <c r="G36" s="103">
        <f t="shared" si="8"/>
        <v>120</v>
      </c>
      <c r="H36" s="103">
        <f t="shared" si="8"/>
        <v>544</v>
      </c>
      <c r="I36" s="103">
        <f t="shared" si="8"/>
        <v>124</v>
      </c>
      <c r="J36" s="103">
        <f t="shared" si="8"/>
        <v>233</v>
      </c>
      <c r="K36" s="103">
        <f t="shared" si="8"/>
        <v>3</v>
      </c>
      <c r="L36" s="103">
        <f t="shared" si="8"/>
        <v>46</v>
      </c>
      <c r="M36" s="103">
        <f t="shared" si="8"/>
        <v>2429</v>
      </c>
      <c r="N36" s="189"/>
    </row>
    <row r="37" spans="1:14" ht="18" customHeight="1" x14ac:dyDescent="0.4">
      <c r="A37" s="111"/>
      <c r="B37" s="478"/>
      <c r="C37" s="96" t="s">
        <v>75</v>
      </c>
      <c r="D37" s="98">
        <f>D13+D16+D19+D22+D25+D28+D31+D34</f>
        <v>471</v>
      </c>
      <c r="E37" s="98">
        <f t="shared" si="8"/>
        <v>559</v>
      </c>
      <c r="F37" s="98">
        <f t="shared" si="8"/>
        <v>34</v>
      </c>
      <c r="G37" s="98">
        <f t="shared" si="8"/>
        <v>147</v>
      </c>
      <c r="H37" s="98">
        <f t="shared" si="8"/>
        <v>367</v>
      </c>
      <c r="I37" s="98">
        <f t="shared" si="8"/>
        <v>66</v>
      </c>
      <c r="J37" s="98">
        <f t="shared" si="8"/>
        <v>100</v>
      </c>
      <c r="K37" s="98">
        <f t="shared" si="8"/>
        <v>4</v>
      </c>
      <c r="L37" s="98">
        <f t="shared" si="8"/>
        <v>33</v>
      </c>
      <c r="M37" s="98">
        <f t="shared" si="8"/>
        <v>1781</v>
      </c>
      <c r="N37" s="189"/>
    </row>
    <row r="38" spans="1:14" ht="18" customHeight="1" thickBot="1" x14ac:dyDescent="0.45">
      <c r="A38" s="111"/>
      <c r="B38" s="483"/>
      <c r="C38" s="107" t="s">
        <v>87</v>
      </c>
      <c r="D38" s="109">
        <f t="shared" ref="D38:M38" si="9">D36+D37</f>
        <v>1072</v>
      </c>
      <c r="E38" s="109">
        <f t="shared" si="9"/>
        <v>1238</v>
      </c>
      <c r="F38" s="109">
        <f t="shared" si="9"/>
        <v>113</v>
      </c>
      <c r="G38" s="109">
        <f t="shared" si="9"/>
        <v>267</v>
      </c>
      <c r="H38" s="109">
        <f t="shared" si="9"/>
        <v>911</v>
      </c>
      <c r="I38" s="109">
        <f t="shared" si="9"/>
        <v>190</v>
      </c>
      <c r="J38" s="109">
        <f t="shared" si="9"/>
        <v>333</v>
      </c>
      <c r="K38" s="109">
        <f t="shared" si="9"/>
        <v>7</v>
      </c>
      <c r="L38" s="109">
        <f t="shared" si="9"/>
        <v>79</v>
      </c>
      <c r="M38" s="109">
        <f t="shared" si="9"/>
        <v>4210</v>
      </c>
      <c r="N38" s="189"/>
    </row>
    <row r="39" spans="1:14" ht="18" customHeight="1" x14ac:dyDescent="0.4">
      <c r="A39" s="111"/>
      <c r="B39" s="84"/>
      <c r="C39" s="96"/>
      <c r="D39" s="98"/>
      <c r="E39" s="98"/>
      <c r="F39" s="98"/>
      <c r="G39" s="98"/>
      <c r="H39" s="98"/>
      <c r="I39" s="98"/>
      <c r="J39" s="98"/>
      <c r="K39" s="98"/>
      <c r="L39" s="98"/>
      <c r="M39" s="98"/>
      <c r="N39" s="189"/>
    </row>
    <row r="40" spans="1:14" x14ac:dyDescent="0.4">
      <c r="A40" s="111"/>
      <c r="B40" s="132" t="s">
        <v>202</v>
      </c>
      <c r="C40" s="111"/>
      <c r="D40" s="111"/>
      <c r="E40" s="111"/>
      <c r="F40" s="111"/>
      <c r="G40" s="111"/>
      <c r="H40" s="111"/>
      <c r="I40" s="111"/>
      <c r="J40" s="111"/>
      <c r="K40" s="111"/>
      <c r="L40" s="111"/>
      <c r="M40" s="111"/>
    </row>
    <row r="41" spans="1:14" x14ac:dyDescent="0.4">
      <c r="A41" s="111"/>
      <c r="B41" s="132"/>
      <c r="C41" s="111"/>
      <c r="D41" s="111"/>
      <c r="E41" s="111"/>
      <c r="F41" s="111"/>
      <c r="G41" s="111"/>
      <c r="H41" s="111"/>
      <c r="I41" s="111"/>
      <c r="J41" s="111"/>
      <c r="K41" s="111"/>
      <c r="L41" s="111"/>
      <c r="M41" s="111"/>
    </row>
    <row r="52" spans="2:3" x14ac:dyDescent="0.4">
      <c r="B52" s="170"/>
      <c r="C52" s="122"/>
    </row>
  </sheetData>
  <mergeCells count="9">
    <mergeCell ref="B30:B32"/>
    <mergeCell ref="B33:B35"/>
    <mergeCell ref="B36:B38"/>
    <mergeCell ref="B12:B14"/>
    <mergeCell ref="B15:B17"/>
    <mergeCell ref="B18:B20"/>
    <mergeCell ref="B21:B23"/>
    <mergeCell ref="B24:B26"/>
    <mergeCell ref="B27:B29"/>
  </mergeCells>
  <hyperlinks>
    <hyperlink ref="M6" location="Índice!A1" display="Índice" xr:uid="{00000000-0004-0000-0E00-000000000000}"/>
  </hyperlinks>
  <pageMargins left="0.7" right="0.7" top="0.75" bottom="0.75" header="0.3" footer="0.3"/>
  <pageSetup paperSize="9" scale="5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61"/>
  <sheetViews>
    <sheetView showGridLines="0" topLeftCell="A4" workbookViewId="0">
      <selection activeCell="K16" sqref="K16"/>
    </sheetView>
  </sheetViews>
  <sheetFormatPr baseColWidth="10" defaultColWidth="11.42578125" defaultRowHeight="19.5" x14ac:dyDescent="0.4"/>
  <cols>
    <col min="1" max="1" width="1.7109375" style="7" customWidth="1"/>
    <col min="2" max="2" width="10.28515625" style="60" customWidth="1"/>
    <col min="3" max="3" width="17.7109375" style="7" customWidth="1"/>
    <col min="4" max="7" width="11.42578125" style="7" customWidth="1"/>
    <col min="8" max="8" width="17.7109375" style="7" customWidth="1"/>
    <col min="9" max="9" width="16.7109375" style="7" customWidth="1"/>
    <col min="10" max="10" width="11.42578125" style="7" customWidth="1"/>
    <col min="11" max="11" width="17.140625" style="7" customWidth="1"/>
    <col min="12" max="12" width="12.5703125" style="7" customWidth="1"/>
    <col min="13" max="14" width="11.42578125" style="7" customWidth="1"/>
    <col min="15" max="16384" width="11.42578125" style="7"/>
  </cols>
  <sheetData>
    <row r="1" spans="1:15" x14ac:dyDescent="0.4">
      <c r="A1" s="6"/>
      <c r="B1" s="133"/>
      <c r="C1" s="114"/>
      <c r="D1" s="114"/>
      <c r="E1" s="114"/>
      <c r="F1" s="114"/>
      <c r="G1" s="114"/>
      <c r="H1" s="114"/>
      <c r="I1" s="114"/>
      <c r="J1" s="114"/>
      <c r="K1" s="114"/>
      <c r="L1" s="114"/>
      <c r="M1" s="114"/>
      <c r="N1" s="63"/>
      <c r="O1" s="63"/>
    </row>
    <row r="2" spans="1:15" ht="24" x14ac:dyDescent="0.4">
      <c r="A2" s="6"/>
      <c r="B2" s="112" t="s">
        <v>0</v>
      </c>
      <c r="C2" s="113"/>
      <c r="D2" s="114"/>
      <c r="E2" s="114"/>
      <c r="F2" s="114"/>
      <c r="G2" s="114"/>
      <c r="H2" s="114"/>
      <c r="I2" s="114"/>
      <c r="J2" s="114"/>
      <c r="K2" s="114"/>
      <c r="L2" s="114"/>
      <c r="M2" s="114"/>
      <c r="N2" s="63"/>
      <c r="O2" s="63"/>
    </row>
    <row r="3" spans="1:15" x14ac:dyDescent="0.4">
      <c r="A3" s="6"/>
      <c r="B3" s="117" t="s">
        <v>198</v>
      </c>
      <c r="C3" s="134"/>
      <c r="D3" s="114"/>
      <c r="E3" s="114"/>
      <c r="F3" s="114"/>
      <c r="G3" s="114"/>
      <c r="H3" s="114"/>
      <c r="I3" s="114"/>
      <c r="J3" s="114"/>
      <c r="K3" s="114"/>
      <c r="L3" s="114"/>
      <c r="M3" s="114"/>
      <c r="N3" s="63"/>
      <c r="O3" s="63"/>
    </row>
    <row r="4" spans="1:15" x14ac:dyDescent="0.4">
      <c r="A4" s="6"/>
      <c r="B4" s="133"/>
      <c r="C4" s="114"/>
      <c r="D4" s="114"/>
      <c r="E4" s="114"/>
      <c r="F4" s="114"/>
      <c r="G4" s="114"/>
      <c r="H4" s="114"/>
      <c r="I4" s="114"/>
      <c r="J4" s="114"/>
      <c r="K4" s="114"/>
      <c r="L4" s="114"/>
      <c r="M4" s="114"/>
      <c r="N4" s="63"/>
      <c r="O4" s="63"/>
    </row>
    <row r="5" spans="1:15" x14ac:dyDescent="0.4">
      <c r="A5" s="6"/>
      <c r="B5" s="135" t="s">
        <v>3</v>
      </c>
      <c r="C5" s="136"/>
      <c r="D5" s="137"/>
      <c r="E5" s="137"/>
      <c r="F5" s="137"/>
      <c r="G5" s="137"/>
      <c r="H5" s="137"/>
      <c r="I5" s="137"/>
      <c r="J5" s="137"/>
      <c r="K5" s="137"/>
      <c r="L5" s="63"/>
      <c r="M5" s="63"/>
      <c r="N5" s="63"/>
      <c r="O5" s="63"/>
    </row>
    <row r="6" spans="1:15" x14ac:dyDescent="0.4">
      <c r="A6" s="6"/>
      <c r="B6" s="138"/>
      <c r="C6" s="68"/>
      <c r="D6" s="139"/>
      <c r="E6" s="139"/>
      <c r="F6" s="139"/>
      <c r="G6" s="139"/>
      <c r="H6" s="139"/>
      <c r="I6" s="139"/>
      <c r="J6" s="139"/>
      <c r="K6" s="139"/>
      <c r="L6" s="228"/>
      <c r="M6" s="118" t="s">
        <v>64</v>
      </c>
      <c r="N6" s="63"/>
      <c r="O6" s="63"/>
    </row>
    <row r="7" spans="1:15" ht="4.5" customHeight="1" x14ac:dyDescent="0.4">
      <c r="A7" s="6"/>
      <c r="B7" s="140"/>
      <c r="C7" s="141"/>
      <c r="D7" s="141"/>
      <c r="E7" s="141"/>
      <c r="F7" s="141"/>
      <c r="G7" s="141"/>
      <c r="H7" s="141"/>
      <c r="I7" s="141"/>
      <c r="J7" s="141"/>
      <c r="K7" s="141"/>
      <c r="L7" s="141"/>
      <c r="M7" s="141"/>
      <c r="N7" s="63"/>
      <c r="O7" s="63"/>
    </row>
    <row r="8" spans="1:15" x14ac:dyDescent="0.4">
      <c r="A8" s="6"/>
      <c r="B8" s="178"/>
      <c r="C8" s="160"/>
      <c r="D8" s="160"/>
      <c r="E8" s="160"/>
      <c r="F8" s="160"/>
      <c r="G8" s="160"/>
      <c r="H8" s="160"/>
      <c r="I8" s="160"/>
      <c r="J8" s="160"/>
      <c r="K8" s="160"/>
      <c r="L8" s="160"/>
      <c r="M8" s="160"/>
      <c r="N8" s="63"/>
      <c r="O8" s="63"/>
    </row>
    <row r="9" spans="1:15" ht="21.6" customHeight="1" x14ac:dyDescent="0.4">
      <c r="A9" s="6"/>
      <c r="B9" s="83" t="s">
        <v>222</v>
      </c>
      <c r="C9" s="83"/>
      <c r="D9" s="84"/>
      <c r="E9" s="84"/>
      <c r="F9" s="84"/>
      <c r="G9" s="84"/>
      <c r="H9" s="84"/>
      <c r="I9" s="84"/>
      <c r="J9" s="84"/>
      <c r="K9" s="84"/>
      <c r="L9" s="84"/>
      <c r="M9" s="178"/>
    </row>
    <row r="10" spans="1:15" ht="20.25" thickBot="1" x14ac:dyDescent="0.45">
      <c r="A10" s="6"/>
      <c r="B10" s="85" t="s">
        <v>203</v>
      </c>
      <c r="C10" s="86"/>
      <c r="D10" s="87"/>
      <c r="E10" s="87"/>
      <c r="F10" s="87"/>
      <c r="G10" s="87"/>
      <c r="H10" s="87"/>
      <c r="I10" s="87"/>
      <c r="J10" s="87"/>
      <c r="K10" s="87"/>
      <c r="L10" s="87"/>
      <c r="M10" s="87"/>
    </row>
    <row r="11" spans="1:15" ht="60" customHeight="1" thickBot="1" x14ac:dyDescent="0.45">
      <c r="B11" s="123"/>
      <c r="C11" s="89"/>
      <c r="D11" s="89" t="s">
        <v>76</v>
      </c>
      <c r="E11" s="89" t="s">
        <v>77</v>
      </c>
      <c r="F11" s="89" t="s">
        <v>78</v>
      </c>
      <c r="G11" s="89" t="s">
        <v>79</v>
      </c>
      <c r="H11" s="89" t="s">
        <v>80</v>
      </c>
      <c r="I11" s="89" t="s">
        <v>81</v>
      </c>
      <c r="J11" s="89" t="s">
        <v>100</v>
      </c>
      <c r="K11" s="89" t="s">
        <v>83</v>
      </c>
      <c r="L11" s="89" t="s">
        <v>86</v>
      </c>
      <c r="M11" s="89" t="s">
        <v>87</v>
      </c>
    </row>
    <row r="12" spans="1:15" ht="18" customHeight="1" x14ac:dyDescent="0.4">
      <c r="B12" s="484" t="s">
        <v>73</v>
      </c>
      <c r="C12" s="90" t="s">
        <v>97</v>
      </c>
      <c r="D12" s="111">
        <v>82</v>
      </c>
      <c r="E12" s="111">
        <v>112</v>
      </c>
      <c r="F12" s="111">
        <v>8</v>
      </c>
      <c r="G12" s="111">
        <v>35</v>
      </c>
      <c r="H12" s="111">
        <v>116</v>
      </c>
      <c r="I12" s="111">
        <v>27</v>
      </c>
      <c r="J12" s="111">
        <v>48</v>
      </c>
      <c r="K12" s="111">
        <v>3</v>
      </c>
      <c r="L12" s="111">
        <v>12</v>
      </c>
      <c r="M12" s="95">
        <f>SUM(D12:L12)</f>
        <v>443</v>
      </c>
    </row>
    <row r="13" spans="1:15" ht="18" customHeight="1" x14ac:dyDescent="0.4">
      <c r="B13" s="485"/>
      <c r="C13" s="96" t="s">
        <v>98</v>
      </c>
      <c r="D13" s="111"/>
      <c r="E13" s="111"/>
      <c r="F13" s="111"/>
      <c r="G13" s="111"/>
      <c r="H13" s="111">
        <v>9</v>
      </c>
      <c r="I13" s="111"/>
      <c r="J13" s="111">
        <v>3</v>
      </c>
      <c r="K13" s="111"/>
      <c r="L13" s="111"/>
      <c r="M13" s="98">
        <f>SUM(D13:L13)</f>
        <v>12</v>
      </c>
    </row>
    <row r="14" spans="1:15" ht="18" customHeight="1" x14ac:dyDescent="0.4">
      <c r="B14" s="485"/>
      <c r="C14" s="96" t="s">
        <v>99</v>
      </c>
      <c r="D14" s="97"/>
      <c r="E14" s="97"/>
      <c r="F14" s="97"/>
      <c r="G14" s="97"/>
      <c r="H14" s="97"/>
      <c r="I14" s="97"/>
      <c r="J14" s="97"/>
      <c r="K14" s="97"/>
      <c r="L14" s="97"/>
      <c r="M14" s="98">
        <f>SUM(D14:L14)</f>
        <v>0</v>
      </c>
    </row>
    <row r="15" spans="1:15" ht="18" customHeight="1" x14ac:dyDescent="0.4">
      <c r="B15" s="482"/>
      <c r="C15" s="96" t="s">
        <v>87</v>
      </c>
      <c r="D15" s="100">
        <f>D12+D13+D14</f>
        <v>82</v>
      </c>
      <c r="E15" s="100">
        <f t="shared" ref="E15:M15" si="0">E12+E13+E14</f>
        <v>112</v>
      </c>
      <c r="F15" s="100">
        <f t="shared" si="0"/>
        <v>8</v>
      </c>
      <c r="G15" s="100">
        <f t="shared" si="0"/>
        <v>35</v>
      </c>
      <c r="H15" s="100">
        <f t="shared" si="0"/>
        <v>125</v>
      </c>
      <c r="I15" s="100">
        <f t="shared" si="0"/>
        <v>27</v>
      </c>
      <c r="J15" s="100">
        <f t="shared" si="0"/>
        <v>51</v>
      </c>
      <c r="K15" s="100">
        <f t="shared" si="0"/>
        <v>3</v>
      </c>
      <c r="L15" s="100">
        <f t="shared" si="0"/>
        <v>12</v>
      </c>
      <c r="M15" s="100">
        <f t="shared" si="0"/>
        <v>455</v>
      </c>
    </row>
    <row r="16" spans="1:15" ht="18" customHeight="1" x14ac:dyDescent="0.4">
      <c r="B16" s="486" t="s">
        <v>65</v>
      </c>
      <c r="C16" s="101" t="s">
        <v>97</v>
      </c>
      <c r="D16" s="111">
        <v>72</v>
      </c>
      <c r="E16" s="111">
        <v>125</v>
      </c>
      <c r="F16" s="111">
        <v>4</v>
      </c>
      <c r="G16" s="111">
        <v>39</v>
      </c>
      <c r="H16" s="111">
        <v>163</v>
      </c>
      <c r="I16" s="111">
        <v>37</v>
      </c>
      <c r="J16" s="111">
        <v>37</v>
      </c>
      <c r="K16" s="111">
        <v>1</v>
      </c>
      <c r="L16" s="111">
        <v>15</v>
      </c>
      <c r="M16" s="103">
        <f>SUM(D16:L16)</f>
        <v>493</v>
      </c>
    </row>
    <row r="17" spans="2:13" ht="18" customHeight="1" x14ac:dyDescent="0.4">
      <c r="B17" s="485"/>
      <c r="C17" s="96" t="s">
        <v>98</v>
      </c>
      <c r="D17" s="111">
        <v>62</v>
      </c>
      <c r="E17" s="111">
        <v>65</v>
      </c>
      <c r="F17" s="111"/>
      <c r="G17" s="111">
        <v>1</v>
      </c>
      <c r="H17" s="111">
        <v>20</v>
      </c>
      <c r="I17" s="111">
        <v>4</v>
      </c>
      <c r="J17" s="111">
        <v>26</v>
      </c>
      <c r="K17" s="111"/>
      <c r="L17" s="111"/>
      <c r="M17" s="98">
        <f>SUM(D17:L17)</f>
        <v>178</v>
      </c>
    </row>
    <row r="18" spans="2:13" ht="18" customHeight="1" x14ac:dyDescent="0.4">
      <c r="B18" s="485"/>
      <c r="C18" s="96" t="s">
        <v>99</v>
      </c>
      <c r="D18" s="97"/>
      <c r="E18" s="97"/>
      <c r="F18" s="97"/>
      <c r="G18" s="97"/>
      <c r="H18" s="97"/>
      <c r="I18" s="97"/>
      <c r="J18" s="97"/>
      <c r="K18" s="97"/>
      <c r="L18" s="97"/>
      <c r="M18" s="98">
        <f>SUM(D18:L18)</f>
        <v>0</v>
      </c>
    </row>
    <row r="19" spans="2:13" ht="18" customHeight="1" x14ac:dyDescent="0.4">
      <c r="B19" s="487"/>
      <c r="C19" s="96" t="s">
        <v>87</v>
      </c>
      <c r="D19" s="100">
        <f t="shared" ref="D19:M19" si="1">D16+D17+D18</f>
        <v>134</v>
      </c>
      <c r="E19" s="100">
        <f t="shared" si="1"/>
        <v>190</v>
      </c>
      <c r="F19" s="100">
        <f t="shared" si="1"/>
        <v>4</v>
      </c>
      <c r="G19" s="100">
        <f t="shared" si="1"/>
        <v>40</v>
      </c>
      <c r="H19" s="100">
        <f t="shared" si="1"/>
        <v>183</v>
      </c>
      <c r="I19" s="100">
        <f t="shared" si="1"/>
        <v>41</v>
      </c>
      <c r="J19" s="100">
        <f t="shared" si="1"/>
        <v>63</v>
      </c>
      <c r="K19" s="100">
        <f t="shared" si="1"/>
        <v>1</v>
      </c>
      <c r="L19" s="100">
        <f t="shared" si="1"/>
        <v>15</v>
      </c>
      <c r="M19" s="100">
        <f t="shared" si="1"/>
        <v>671</v>
      </c>
    </row>
    <row r="20" spans="2:13" ht="18" customHeight="1" x14ac:dyDescent="0.4">
      <c r="B20" s="480" t="s">
        <v>66</v>
      </c>
      <c r="C20" s="101" t="s">
        <v>97</v>
      </c>
      <c r="D20" s="111">
        <v>123</v>
      </c>
      <c r="E20" s="111">
        <v>92</v>
      </c>
      <c r="F20" s="111">
        <v>6</v>
      </c>
      <c r="G20" s="111">
        <v>41</v>
      </c>
      <c r="H20" s="111">
        <v>152</v>
      </c>
      <c r="I20" s="111">
        <v>17</v>
      </c>
      <c r="J20" s="111">
        <v>49</v>
      </c>
      <c r="K20" s="111">
        <v>1</v>
      </c>
      <c r="L20" s="111">
        <v>7</v>
      </c>
      <c r="M20" s="103">
        <f>SUM(D20:L20)</f>
        <v>488</v>
      </c>
    </row>
    <row r="21" spans="2:13" ht="18" customHeight="1" x14ac:dyDescent="0.4">
      <c r="B21" s="481"/>
      <c r="C21" s="96" t="s">
        <v>98</v>
      </c>
      <c r="D21" s="111"/>
      <c r="E21" s="111">
        <v>1</v>
      </c>
      <c r="F21" s="111"/>
      <c r="G21" s="111">
        <v>2</v>
      </c>
      <c r="H21" s="111">
        <v>22</v>
      </c>
      <c r="I21" s="111"/>
      <c r="J21" s="111">
        <v>2</v>
      </c>
      <c r="K21" s="111"/>
      <c r="L21" s="111"/>
      <c r="M21" s="98">
        <f>SUM(D21:L21)</f>
        <v>27</v>
      </c>
    </row>
    <row r="22" spans="2:13" ht="18" customHeight="1" x14ac:dyDescent="0.4">
      <c r="B22" s="481"/>
      <c r="C22" s="96" t="s">
        <v>99</v>
      </c>
      <c r="D22" s="97"/>
      <c r="E22" s="97"/>
      <c r="F22" s="91"/>
      <c r="G22" s="91"/>
      <c r="H22" s="91"/>
      <c r="I22" s="91"/>
      <c r="J22" s="91"/>
      <c r="K22" s="91"/>
      <c r="L22" s="91"/>
      <c r="M22" s="98"/>
    </row>
    <row r="23" spans="2:13" ht="18" customHeight="1" x14ac:dyDescent="0.4">
      <c r="B23" s="482"/>
      <c r="C23" s="96" t="s">
        <v>87</v>
      </c>
      <c r="D23" s="100">
        <f t="shared" ref="D23:M23" si="2">D20+D21+D22</f>
        <v>123</v>
      </c>
      <c r="E23" s="100">
        <f t="shared" si="2"/>
        <v>93</v>
      </c>
      <c r="F23" s="100">
        <f t="shared" si="2"/>
        <v>6</v>
      </c>
      <c r="G23" s="100">
        <f t="shared" si="2"/>
        <v>43</v>
      </c>
      <c r="H23" s="100">
        <f t="shared" si="2"/>
        <v>174</v>
      </c>
      <c r="I23" s="100">
        <f t="shared" si="2"/>
        <v>17</v>
      </c>
      <c r="J23" s="100">
        <f t="shared" si="2"/>
        <v>51</v>
      </c>
      <c r="K23" s="100">
        <f t="shared" si="2"/>
        <v>1</v>
      </c>
      <c r="L23" s="100">
        <f t="shared" si="2"/>
        <v>7</v>
      </c>
      <c r="M23" s="100">
        <f t="shared" si="2"/>
        <v>515</v>
      </c>
    </row>
    <row r="24" spans="2:13" ht="18" customHeight="1" x14ac:dyDescent="0.4">
      <c r="B24" s="480" t="s">
        <v>67</v>
      </c>
      <c r="C24" s="101" t="s">
        <v>97</v>
      </c>
      <c r="D24" s="111">
        <v>243</v>
      </c>
      <c r="E24" s="111">
        <v>271</v>
      </c>
      <c r="F24" s="111">
        <v>10</v>
      </c>
      <c r="G24" s="111">
        <v>45</v>
      </c>
      <c r="H24" s="111">
        <v>60</v>
      </c>
      <c r="I24" s="111">
        <v>15</v>
      </c>
      <c r="J24" s="111">
        <v>34</v>
      </c>
      <c r="K24" s="111">
        <v>1</v>
      </c>
      <c r="L24" s="111">
        <v>11</v>
      </c>
      <c r="M24" s="103">
        <f>SUM(D24:L24)</f>
        <v>690</v>
      </c>
    </row>
    <row r="25" spans="2:13" ht="18" customHeight="1" x14ac:dyDescent="0.4">
      <c r="B25" s="481"/>
      <c r="C25" s="96" t="s">
        <v>98</v>
      </c>
      <c r="D25" s="111">
        <v>94</v>
      </c>
      <c r="E25" s="111">
        <v>153</v>
      </c>
      <c r="F25" s="111">
        <v>27</v>
      </c>
      <c r="G25" s="111">
        <v>2</v>
      </c>
      <c r="H25" s="111">
        <v>11</v>
      </c>
      <c r="I25" s="111">
        <v>4</v>
      </c>
      <c r="J25" s="111">
        <v>26</v>
      </c>
      <c r="K25" s="111"/>
      <c r="L25" s="111"/>
      <c r="M25" s="98">
        <f>SUM(D25:L25)</f>
        <v>317</v>
      </c>
    </row>
    <row r="26" spans="2:13" ht="18" customHeight="1" x14ac:dyDescent="0.4">
      <c r="B26" s="481"/>
      <c r="C26" s="96" t="s">
        <v>99</v>
      </c>
      <c r="D26" s="97"/>
      <c r="E26" s="97"/>
      <c r="F26" s="91"/>
      <c r="G26" s="91"/>
      <c r="H26" s="91"/>
      <c r="I26" s="91"/>
      <c r="J26" s="91"/>
      <c r="K26" s="91"/>
      <c r="L26" s="91"/>
      <c r="M26" s="98">
        <f>SUM(D26:L26)</f>
        <v>0</v>
      </c>
    </row>
    <row r="27" spans="2:13" ht="18" customHeight="1" x14ac:dyDescent="0.4">
      <c r="B27" s="482"/>
      <c r="C27" s="96" t="s">
        <v>87</v>
      </c>
      <c r="D27" s="100">
        <f t="shared" ref="D27:M27" si="3">D24+D25+D26</f>
        <v>337</v>
      </c>
      <c r="E27" s="100">
        <f t="shared" si="3"/>
        <v>424</v>
      </c>
      <c r="F27" s="100">
        <f t="shared" si="3"/>
        <v>37</v>
      </c>
      <c r="G27" s="100">
        <f t="shared" si="3"/>
        <v>47</v>
      </c>
      <c r="H27" s="100">
        <f t="shared" si="3"/>
        <v>71</v>
      </c>
      <c r="I27" s="100">
        <f t="shared" si="3"/>
        <v>19</v>
      </c>
      <c r="J27" s="100">
        <f t="shared" si="3"/>
        <v>60</v>
      </c>
      <c r="K27" s="100">
        <f t="shared" si="3"/>
        <v>1</v>
      </c>
      <c r="L27" s="100">
        <f t="shared" si="3"/>
        <v>11</v>
      </c>
      <c r="M27" s="100">
        <f t="shared" si="3"/>
        <v>1007</v>
      </c>
    </row>
    <row r="28" spans="2:13" ht="18" customHeight="1" x14ac:dyDescent="0.4">
      <c r="B28" s="480" t="s">
        <v>68</v>
      </c>
      <c r="C28" s="101" t="s">
        <v>97</v>
      </c>
      <c r="D28" s="111">
        <v>1</v>
      </c>
      <c r="E28" s="111">
        <v>1</v>
      </c>
      <c r="F28" s="111"/>
      <c r="G28" s="111">
        <v>10</v>
      </c>
      <c r="H28" s="111">
        <v>28</v>
      </c>
      <c r="I28" s="111">
        <v>10</v>
      </c>
      <c r="J28" s="111">
        <v>24</v>
      </c>
      <c r="K28" s="111">
        <v>1</v>
      </c>
      <c r="L28" s="111">
        <v>3</v>
      </c>
      <c r="M28" s="103">
        <f>SUM(D28:L28)</f>
        <v>78</v>
      </c>
    </row>
    <row r="29" spans="2:13" ht="18" customHeight="1" x14ac:dyDescent="0.4">
      <c r="B29" s="481"/>
      <c r="C29" s="96" t="s">
        <v>98</v>
      </c>
      <c r="D29" s="111">
        <v>1</v>
      </c>
      <c r="E29" s="111"/>
      <c r="F29" s="111"/>
      <c r="G29" s="111"/>
      <c r="H29" s="111">
        <v>3</v>
      </c>
      <c r="I29" s="111"/>
      <c r="J29" s="111"/>
      <c r="K29" s="111"/>
      <c r="L29" s="111"/>
      <c r="M29" s="98">
        <f>SUM(D29:L29)</f>
        <v>4</v>
      </c>
    </row>
    <row r="30" spans="2:13" ht="18" customHeight="1" x14ac:dyDescent="0.4">
      <c r="B30" s="481"/>
      <c r="C30" s="96" t="s">
        <v>99</v>
      </c>
      <c r="D30" s="97"/>
      <c r="E30" s="97"/>
      <c r="F30" s="97"/>
      <c r="G30" s="97"/>
      <c r="H30" s="97"/>
      <c r="I30" s="97"/>
      <c r="J30" s="97"/>
      <c r="K30" s="97"/>
      <c r="L30" s="91"/>
      <c r="M30" s="98">
        <f>SUM(D30:L30)</f>
        <v>0</v>
      </c>
    </row>
    <row r="31" spans="2:13" ht="18" customHeight="1" x14ac:dyDescent="0.4">
      <c r="B31" s="482"/>
      <c r="C31" s="96" t="s">
        <v>87</v>
      </c>
      <c r="D31" s="100">
        <f t="shared" ref="D31:M31" si="4">D28+D29+D30</f>
        <v>2</v>
      </c>
      <c r="E31" s="100">
        <f t="shared" si="4"/>
        <v>1</v>
      </c>
      <c r="F31" s="100">
        <f t="shared" si="4"/>
        <v>0</v>
      </c>
      <c r="G31" s="100">
        <f t="shared" si="4"/>
        <v>10</v>
      </c>
      <c r="H31" s="100">
        <f t="shared" si="4"/>
        <v>31</v>
      </c>
      <c r="I31" s="100">
        <f t="shared" si="4"/>
        <v>10</v>
      </c>
      <c r="J31" s="100">
        <f t="shared" si="4"/>
        <v>24</v>
      </c>
      <c r="K31" s="100">
        <f t="shared" si="4"/>
        <v>1</v>
      </c>
      <c r="L31" s="100">
        <f t="shared" si="4"/>
        <v>3</v>
      </c>
      <c r="M31" s="100">
        <f t="shared" si="4"/>
        <v>82</v>
      </c>
    </row>
    <row r="32" spans="2:13" ht="18" customHeight="1" x14ac:dyDescent="0.4">
      <c r="B32" s="480" t="s">
        <v>69</v>
      </c>
      <c r="C32" s="101" t="s">
        <v>97</v>
      </c>
      <c r="D32" s="111">
        <v>154</v>
      </c>
      <c r="E32" s="111">
        <v>105</v>
      </c>
      <c r="F32" s="111">
        <v>6</v>
      </c>
      <c r="G32" s="111">
        <v>11</v>
      </c>
      <c r="H32" s="111">
        <v>52</v>
      </c>
      <c r="I32" s="111">
        <v>19</v>
      </c>
      <c r="J32" s="111">
        <v>25</v>
      </c>
      <c r="K32" s="111"/>
      <c r="L32" s="111">
        <v>2</v>
      </c>
      <c r="M32" s="103">
        <f>SUM(D32:L32)</f>
        <v>374</v>
      </c>
    </row>
    <row r="33" spans="2:13" ht="18" customHeight="1" x14ac:dyDescent="0.4">
      <c r="B33" s="481"/>
      <c r="C33" s="96" t="s">
        <v>98</v>
      </c>
      <c r="D33" s="111">
        <v>90</v>
      </c>
      <c r="E33" s="111">
        <v>89</v>
      </c>
      <c r="F33" s="111">
        <v>9</v>
      </c>
      <c r="G33" s="111"/>
      <c r="H33" s="111">
        <v>18</v>
      </c>
      <c r="I33" s="111"/>
      <c r="J33" s="111">
        <v>11</v>
      </c>
      <c r="K33" s="111"/>
      <c r="L33" s="111"/>
      <c r="M33" s="98">
        <f>SUM(D33:L33)</f>
        <v>217</v>
      </c>
    </row>
    <row r="34" spans="2:13" ht="18" customHeight="1" x14ac:dyDescent="0.4">
      <c r="B34" s="481"/>
      <c r="C34" s="96" t="s">
        <v>99</v>
      </c>
      <c r="D34" s="97"/>
      <c r="E34" s="97"/>
      <c r="F34" s="97"/>
      <c r="G34" s="97"/>
      <c r="H34" s="97"/>
      <c r="I34" s="97"/>
      <c r="J34" s="97"/>
      <c r="K34" s="97"/>
      <c r="L34" s="97"/>
      <c r="M34" s="98">
        <f>SUM(D34:L34)</f>
        <v>0</v>
      </c>
    </row>
    <row r="35" spans="2:13" ht="18" customHeight="1" x14ac:dyDescent="0.4">
      <c r="B35" s="482"/>
      <c r="C35" s="96" t="s">
        <v>87</v>
      </c>
      <c r="D35" s="100">
        <f t="shared" ref="D35:M35" si="5">D32+D33+D34</f>
        <v>244</v>
      </c>
      <c r="E35" s="100">
        <f t="shared" si="5"/>
        <v>194</v>
      </c>
      <c r="F35" s="100">
        <f t="shared" si="5"/>
        <v>15</v>
      </c>
      <c r="G35" s="100">
        <f t="shared" si="5"/>
        <v>11</v>
      </c>
      <c r="H35" s="100">
        <f t="shared" si="5"/>
        <v>70</v>
      </c>
      <c r="I35" s="100">
        <f t="shared" si="5"/>
        <v>19</v>
      </c>
      <c r="J35" s="100">
        <f t="shared" si="5"/>
        <v>36</v>
      </c>
      <c r="K35" s="100">
        <f t="shared" si="5"/>
        <v>0</v>
      </c>
      <c r="L35" s="100">
        <f t="shared" si="5"/>
        <v>2</v>
      </c>
      <c r="M35" s="100">
        <f t="shared" si="5"/>
        <v>591</v>
      </c>
    </row>
    <row r="36" spans="2:13" ht="18" customHeight="1" x14ac:dyDescent="0.4">
      <c r="B36" s="480" t="s">
        <v>70</v>
      </c>
      <c r="C36" s="101" t="s">
        <v>97</v>
      </c>
      <c r="D36" s="111">
        <v>76</v>
      </c>
      <c r="E36" s="111">
        <v>109</v>
      </c>
      <c r="F36" s="111">
        <v>1</v>
      </c>
      <c r="G36" s="111">
        <v>63</v>
      </c>
      <c r="H36" s="111">
        <v>112</v>
      </c>
      <c r="I36" s="111">
        <v>36</v>
      </c>
      <c r="J36" s="111">
        <v>27</v>
      </c>
      <c r="K36" s="111"/>
      <c r="L36" s="111">
        <v>25</v>
      </c>
      <c r="M36" s="103">
        <f>SUM(D36:L36)</f>
        <v>449</v>
      </c>
    </row>
    <row r="37" spans="2:13" ht="18" customHeight="1" x14ac:dyDescent="0.4">
      <c r="B37" s="481"/>
      <c r="C37" s="96" t="s">
        <v>98</v>
      </c>
      <c r="D37" s="111">
        <v>47</v>
      </c>
      <c r="E37" s="111">
        <v>70</v>
      </c>
      <c r="F37" s="111">
        <v>12</v>
      </c>
      <c r="G37" s="111">
        <v>1</v>
      </c>
      <c r="H37" s="111">
        <v>14</v>
      </c>
      <c r="I37" s="111">
        <v>1</v>
      </c>
      <c r="J37" s="111">
        <v>7</v>
      </c>
      <c r="K37" s="111"/>
      <c r="L37" s="111"/>
      <c r="M37" s="98">
        <f>SUM(D37:L37)</f>
        <v>152</v>
      </c>
    </row>
    <row r="38" spans="2:13" ht="18" customHeight="1" x14ac:dyDescent="0.4">
      <c r="B38" s="481"/>
      <c r="C38" s="96" t="s">
        <v>99</v>
      </c>
      <c r="D38" s="97"/>
      <c r="E38" s="97"/>
      <c r="F38" s="91"/>
      <c r="G38" s="91"/>
      <c r="H38" s="91"/>
      <c r="I38" s="91"/>
      <c r="J38" s="91"/>
      <c r="K38" s="97"/>
      <c r="L38" s="97"/>
      <c r="M38" s="98">
        <f>SUM(D38:L38)</f>
        <v>0</v>
      </c>
    </row>
    <row r="39" spans="2:13" ht="18" customHeight="1" x14ac:dyDescent="0.4">
      <c r="B39" s="482"/>
      <c r="C39" s="96" t="s">
        <v>87</v>
      </c>
      <c r="D39" s="100">
        <f t="shared" ref="D39:M39" si="6">D36+D37+D38</f>
        <v>123</v>
      </c>
      <c r="E39" s="100">
        <f t="shared" si="6"/>
        <v>179</v>
      </c>
      <c r="F39" s="100">
        <f t="shared" si="6"/>
        <v>13</v>
      </c>
      <c r="G39" s="100">
        <f t="shared" si="6"/>
        <v>64</v>
      </c>
      <c r="H39" s="100">
        <f t="shared" si="6"/>
        <v>126</v>
      </c>
      <c r="I39" s="100">
        <f t="shared" si="6"/>
        <v>37</v>
      </c>
      <c r="J39" s="100">
        <f t="shared" si="6"/>
        <v>34</v>
      </c>
      <c r="K39" s="100">
        <f t="shared" si="6"/>
        <v>0</v>
      </c>
      <c r="L39" s="100">
        <f t="shared" si="6"/>
        <v>25</v>
      </c>
      <c r="M39" s="100">
        <f t="shared" si="6"/>
        <v>601</v>
      </c>
    </row>
    <row r="40" spans="2:13" ht="18" customHeight="1" x14ac:dyDescent="0.4">
      <c r="B40" s="480" t="s">
        <v>71</v>
      </c>
      <c r="C40" s="101" t="s">
        <v>97</v>
      </c>
      <c r="D40" s="111">
        <v>27</v>
      </c>
      <c r="E40" s="111">
        <v>44</v>
      </c>
      <c r="F40" s="111"/>
      <c r="G40" s="111">
        <v>17</v>
      </c>
      <c r="H40" s="111">
        <v>123</v>
      </c>
      <c r="I40" s="111">
        <v>18</v>
      </c>
      <c r="J40" s="111">
        <v>13</v>
      </c>
      <c r="K40" s="111"/>
      <c r="L40" s="111">
        <v>4</v>
      </c>
      <c r="M40" s="98">
        <f>SUM(D40:L40)</f>
        <v>246</v>
      </c>
    </row>
    <row r="41" spans="2:13" ht="18" customHeight="1" x14ac:dyDescent="0.4">
      <c r="B41" s="481"/>
      <c r="C41" s="96" t="s">
        <v>98</v>
      </c>
      <c r="D41" s="111"/>
      <c r="E41" s="111">
        <v>1</v>
      </c>
      <c r="F41" s="111">
        <v>30</v>
      </c>
      <c r="G41" s="111"/>
      <c r="H41" s="111">
        <v>8</v>
      </c>
      <c r="I41" s="111">
        <v>2</v>
      </c>
      <c r="J41" s="111">
        <v>1</v>
      </c>
      <c r="K41" s="111"/>
      <c r="L41" s="111"/>
      <c r="M41" s="98">
        <f>SUM(D41:L41)</f>
        <v>42</v>
      </c>
    </row>
    <row r="42" spans="2:13" ht="18" customHeight="1" x14ac:dyDescent="0.4">
      <c r="B42" s="481"/>
      <c r="C42" s="96" t="s">
        <v>99</v>
      </c>
      <c r="D42" s="97"/>
      <c r="E42" s="97"/>
      <c r="F42" s="91"/>
      <c r="G42" s="91"/>
      <c r="H42" s="91"/>
      <c r="I42" s="91"/>
      <c r="J42" s="91"/>
      <c r="K42" s="97"/>
      <c r="L42" s="91"/>
      <c r="M42" s="98">
        <f>SUM(D42:L42)</f>
        <v>0</v>
      </c>
    </row>
    <row r="43" spans="2:13" ht="18" customHeight="1" x14ac:dyDescent="0.4">
      <c r="B43" s="482"/>
      <c r="C43" s="96" t="s">
        <v>87</v>
      </c>
      <c r="D43" s="100">
        <f t="shared" ref="D43:M43" si="7">D40+D41+D42</f>
        <v>27</v>
      </c>
      <c r="E43" s="100">
        <f t="shared" si="7"/>
        <v>45</v>
      </c>
      <c r="F43" s="100">
        <f t="shared" si="7"/>
        <v>30</v>
      </c>
      <c r="G43" s="100">
        <f t="shared" si="7"/>
        <v>17</v>
      </c>
      <c r="H43" s="100">
        <f t="shared" si="7"/>
        <v>131</v>
      </c>
      <c r="I43" s="100">
        <f t="shared" si="7"/>
        <v>20</v>
      </c>
      <c r="J43" s="100">
        <f t="shared" si="7"/>
        <v>14</v>
      </c>
      <c r="K43" s="100">
        <f t="shared" si="7"/>
        <v>0</v>
      </c>
      <c r="L43" s="100">
        <f t="shared" si="7"/>
        <v>4</v>
      </c>
      <c r="M43" s="100">
        <f t="shared" si="7"/>
        <v>288</v>
      </c>
    </row>
    <row r="44" spans="2:13" ht="18" customHeight="1" x14ac:dyDescent="0.4">
      <c r="B44" s="480" t="s">
        <v>72</v>
      </c>
      <c r="C44" s="101" t="s">
        <v>97</v>
      </c>
      <c r="D44" s="103">
        <f>D12+D16+D20+D24+D28+D32+D36+D40</f>
        <v>778</v>
      </c>
      <c r="E44" s="103">
        <f t="shared" ref="E44:L44" si="8">E12+E16+E20+E24+E28+E32+E36+E40</f>
        <v>859</v>
      </c>
      <c r="F44" s="103">
        <f t="shared" si="8"/>
        <v>35</v>
      </c>
      <c r="G44" s="103">
        <f t="shared" si="8"/>
        <v>261</v>
      </c>
      <c r="H44" s="103">
        <f t="shared" si="8"/>
        <v>806</v>
      </c>
      <c r="I44" s="103">
        <f t="shared" si="8"/>
        <v>179</v>
      </c>
      <c r="J44" s="103">
        <f>J12+J16+J20+J24+J28+J32+J36+J40</f>
        <v>257</v>
      </c>
      <c r="K44" s="103">
        <f t="shared" si="8"/>
        <v>7</v>
      </c>
      <c r="L44" s="103">
        <f t="shared" si="8"/>
        <v>79</v>
      </c>
      <c r="M44" s="103">
        <f>SUM(D44:L44)</f>
        <v>3261</v>
      </c>
    </row>
    <row r="45" spans="2:13" ht="18" customHeight="1" x14ac:dyDescent="0.4">
      <c r="B45" s="478"/>
      <c r="C45" s="96" t="s">
        <v>98</v>
      </c>
      <c r="D45" s="98">
        <f t="shared" ref="D45:L46" si="9">D13+D17+D21+D25+D29+D33+D37+D41</f>
        <v>294</v>
      </c>
      <c r="E45" s="98">
        <f t="shared" si="9"/>
        <v>379</v>
      </c>
      <c r="F45" s="98">
        <f t="shared" si="9"/>
        <v>78</v>
      </c>
      <c r="G45" s="98">
        <f t="shared" si="9"/>
        <v>6</v>
      </c>
      <c r="H45" s="98">
        <f t="shared" si="9"/>
        <v>105</v>
      </c>
      <c r="I45" s="98">
        <f t="shared" si="9"/>
        <v>11</v>
      </c>
      <c r="J45" s="98">
        <f>J13+J17+J21+J25+J29+J33+J37+J41</f>
        <v>76</v>
      </c>
      <c r="K45" s="98">
        <f t="shared" si="9"/>
        <v>0</v>
      </c>
      <c r="L45" s="98">
        <f t="shared" si="9"/>
        <v>0</v>
      </c>
      <c r="M45" s="98">
        <f>SUM(D45:L45)</f>
        <v>949</v>
      </c>
    </row>
    <row r="46" spans="2:13" ht="18" customHeight="1" x14ac:dyDescent="0.4">
      <c r="B46" s="478"/>
      <c r="C46" s="96" t="s">
        <v>99</v>
      </c>
      <c r="D46" s="98">
        <f t="shared" si="9"/>
        <v>0</v>
      </c>
      <c r="E46" s="98">
        <f t="shared" si="9"/>
        <v>0</v>
      </c>
      <c r="F46" s="98">
        <f t="shared" si="9"/>
        <v>0</v>
      </c>
      <c r="G46" s="98">
        <f t="shared" si="9"/>
        <v>0</v>
      </c>
      <c r="H46" s="98">
        <f t="shared" si="9"/>
        <v>0</v>
      </c>
      <c r="I46" s="98">
        <f t="shared" si="9"/>
        <v>0</v>
      </c>
      <c r="J46" s="98">
        <f>J14+J18+J22+J26+J30+J34+J38+J42</f>
        <v>0</v>
      </c>
      <c r="K46" s="98">
        <f t="shared" si="9"/>
        <v>0</v>
      </c>
      <c r="L46" s="98">
        <f t="shared" si="9"/>
        <v>0</v>
      </c>
      <c r="M46" s="98">
        <f>SUM(D46:L46)</f>
        <v>0</v>
      </c>
    </row>
    <row r="47" spans="2:13" ht="18" customHeight="1" thickBot="1" x14ac:dyDescent="0.45">
      <c r="B47" s="483"/>
      <c r="C47" s="107" t="s">
        <v>87</v>
      </c>
      <c r="D47" s="109">
        <f t="shared" ref="D47:M47" si="10">D44+D45+D46</f>
        <v>1072</v>
      </c>
      <c r="E47" s="109">
        <f t="shared" si="10"/>
        <v>1238</v>
      </c>
      <c r="F47" s="109">
        <f t="shared" si="10"/>
        <v>113</v>
      </c>
      <c r="G47" s="109">
        <f t="shared" si="10"/>
        <v>267</v>
      </c>
      <c r="H47" s="109">
        <f t="shared" si="10"/>
        <v>911</v>
      </c>
      <c r="I47" s="109">
        <f t="shared" si="10"/>
        <v>190</v>
      </c>
      <c r="J47" s="109">
        <f>J44+J45+J46</f>
        <v>333</v>
      </c>
      <c r="K47" s="109">
        <f t="shared" si="10"/>
        <v>7</v>
      </c>
      <c r="L47" s="109">
        <f t="shared" si="10"/>
        <v>79</v>
      </c>
      <c r="M47" s="109">
        <f t="shared" si="10"/>
        <v>4210</v>
      </c>
    </row>
    <row r="48" spans="2:13" ht="18" customHeight="1" x14ac:dyDescent="0.4">
      <c r="B48" s="84"/>
      <c r="C48" s="96"/>
      <c r="D48" s="167"/>
      <c r="E48" s="167"/>
      <c r="F48" s="167"/>
      <c r="G48" s="167"/>
      <c r="H48" s="167"/>
      <c r="I48" s="167"/>
      <c r="J48" s="167"/>
      <c r="K48" s="167"/>
      <c r="L48" s="167"/>
      <c r="M48" s="167"/>
    </row>
    <row r="49" spans="2:13" x14ac:dyDescent="0.4">
      <c r="B49" s="132" t="s">
        <v>202</v>
      </c>
      <c r="C49" s="111"/>
      <c r="D49" s="111"/>
      <c r="E49" s="111"/>
      <c r="F49" s="111"/>
      <c r="G49" s="111"/>
      <c r="H49" s="111"/>
      <c r="I49" s="111"/>
      <c r="J49" s="111"/>
      <c r="K49" s="111"/>
      <c r="L49" s="111"/>
      <c r="M49" s="111"/>
    </row>
    <row r="50" spans="2:13" x14ac:dyDescent="0.4">
      <c r="B50" s="132"/>
      <c r="C50" s="111"/>
      <c r="D50" s="111"/>
      <c r="E50" s="111"/>
      <c r="F50" s="111"/>
      <c r="G50" s="111"/>
      <c r="H50" s="111"/>
      <c r="I50" s="111"/>
      <c r="J50" s="111"/>
      <c r="K50" s="111"/>
      <c r="L50" s="111"/>
      <c r="M50" s="111"/>
    </row>
    <row r="51" spans="2:13" x14ac:dyDescent="0.4">
      <c r="B51" s="132"/>
      <c r="C51" s="111"/>
      <c r="D51" s="111"/>
      <c r="E51" s="111"/>
      <c r="F51" s="111"/>
      <c r="G51" s="111"/>
      <c r="H51" s="111"/>
      <c r="I51" s="111"/>
      <c r="J51" s="111"/>
      <c r="K51" s="111"/>
      <c r="L51" s="111"/>
      <c r="M51" s="111"/>
    </row>
    <row r="52" spans="2:13" x14ac:dyDescent="0.4">
      <c r="B52" s="132"/>
      <c r="C52" s="111"/>
      <c r="D52" s="111"/>
      <c r="E52" s="111"/>
      <c r="F52" s="111"/>
      <c r="G52" s="111"/>
      <c r="H52" s="111"/>
      <c r="I52" s="111"/>
      <c r="J52" s="111"/>
      <c r="K52" s="111"/>
      <c r="L52" s="111"/>
      <c r="M52" s="111"/>
    </row>
    <row r="53" spans="2:13" x14ac:dyDescent="0.4">
      <c r="B53" s="132"/>
      <c r="C53" s="111"/>
      <c r="D53" s="111"/>
      <c r="E53" s="111"/>
      <c r="F53" s="111"/>
      <c r="G53" s="111"/>
      <c r="H53" s="111"/>
      <c r="I53" s="111"/>
      <c r="J53" s="111"/>
      <c r="K53" s="111"/>
      <c r="L53" s="111"/>
      <c r="M53" s="111"/>
    </row>
    <row r="54" spans="2:13" x14ac:dyDescent="0.4">
      <c r="B54" s="132"/>
      <c r="C54" s="111"/>
      <c r="D54" s="111"/>
      <c r="E54" s="111"/>
      <c r="F54" s="111"/>
      <c r="G54" s="111"/>
      <c r="H54" s="111"/>
      <c r="I54" s="111"/>
      <c r="J54" s="111"/>
      <c r="K54" s="111"/>
      <c r="L54" s="111"/>
      <c r="M54" s="111"/>
    </row>
    <row r="61" spans="2:13" x14ac:dyDescent="0.4">
      <c r="B61" s="59"/>
      <c r="C61" s="19"/>
    </row>
  </sheetData>
  <mergeCells count="9">
    <mergeCell ref="B36:B39"/>
    <mergeCell ref="B40:B43"/>
    <mergeCell ref="B44:B47"/>
    <mergeCell ref="B12:B15"/>
    <mergeCell ref="B16:B19"/>
    <mergeCell ref="B20:B23"/>
    <mergeCell ref="B24:B27"/>
    <mergeCell ref="B28:B31"/>
    <mergeCell ref="B32:B35"/>
  </mergeCells>
  <hyperlinks>
    <hyperlink ref="M6" location="Índice!A1" display="Índice" xr:uid="{00000000-0004-0000-0F00-000000000000}"/>
  </hyperlinks>
  <pageMargins left="0.7" right="0.7" top="0.75" bottom="0.75" header="0.3" footer="0.3"/>
  <pageSetup paperSize="9" scale="5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61"/>
  <sheetViews>
    <sheetView showGridLines="0" topLeftCell="A29" zoomScale="80" zoomScaleNormal="80" workbookViewId="0">
      <selection activeCell="D40" sqref="D40:L41"/>
    </sheetView>
  </sheetViews>
  <sheetFormatPr baseColWidth="10" defaultColWidth="11.42578125" defaultRowHeight="19.5" x14ac:dyDescent="0.4"/>
  <cols>
    <col min="1" max="1" width="1.7109375" style="63" customWidth="1"/>
    <col min="2" max="2" width="10.140625" style="121" customWidth="1"/>
    <col min="3" max="3" width="17.7109375" style="63" customWidth="1"/>
    <col min="4" max="7" width="11.42578125" style="63" customWidth="1"/>
    <col min="8" max="8" width="16.28515625" style="63" customWidth="1"/>
    <col min="9" max="9" width="16.42578125" style="63" customWidth="1"/>
    <col min="10" max="10" width="11.42578125" style="63" customWidth="1"/>
    <col min="11" max="11" width="17.28515625" style="63" customWidth="1"/>
    <col min="12" max="12" width="12.5703125" style="63" customWidth="1"/>
    <col min="13" max="14" width="11.42578125" style="63" customWidth="1"/>
    <col min="15" max="16384" width="11.42578125" style="7"/>
  </cols>
  <sheetData>
    <row r="1" spans="1:13" x14ac:dyDescent="0.4">
      <c r="A1" s="114"/>
      <c r="B1" s="133"/>
      <c r="C1" s="114"/>
      <c r="D1" s="114"/>
      <c r="E1" s="114"/>
      <c r="F1" s="114"/>
      <c r="G1" s="114"/>
      <c r="H1" s="114"/>
      <c r="I1" s="114"/>
      <c r="J1" s="114"/>
      <c r="K1" s="114"/>
      <c r="L1" s="114"/>
      <c r="M1" s="114"/>
    </row>
    <row r="2" spans="1:13" ht="24" x14ac:dyDescent="0.4">
      <c r="A2" s="114"/>
      <c r="B2" s="112" t="s">
        <v>0</v>
      </c>
      <c r="C2" s="113"/>
      <c r="D2" s="114"/>
      <c r="E2" s="114"/>
      <c r="F2" s="114"/>
      <c r="G2" s="114"/>
      <c r="H2" s="114"/>
      <c r="I2" s="114"/>
      <c r="J2" s="114"/>
      <c r="K2" s="114"/>
      <c r="L2" s="114"/>
      <c r="M2" s="114"/>
    </row>
    <row r="3" spans="1:13" x14ac:dyDescent="0.4">
      <c r="A3" s="114"/>
      <c r="B3" s="117" t="s">
        <v>198</v>
      </c>
      <c r="C3" s="134"/>
      <c r="D3" s="114"/>
      <c r="E3" s="114"/>
      <c r="F3" s="114"/>
      <c r="G3" s="114"/>
      <c r="H3" s="114"/>
      <c r="I3" s="114"/>
      <c r="J3" s="114"/>
      <c r="K3" s="114"/>
      <c r="L3" s="114"/>
      <c r="M3" s="114"/>
    </row>
    <row r="4" spans="1:13" x14ac:dyDescent="0.4">
      <c r="A4" s="114"/>
      <c r="B4" s="133"/>
      <c r="C4" s="114"/>
      <c r="D4" s="114"/>
      <c r="E4" s="114"/>
      <c r="F4" s="114"/>
      <c r="G4" s="114"/>
      <c r="H4" s="114"/>
      <c r="I4" s="114"/>
      <c r="J4" s="114"/>
      <c r="K4" s="114"/>
      <c r="L4" s="114"/>
      <c r="M4" s="114"/>
    </row>
    <row r="5" spans="1:13" x14ac:dyDescent="0.4">
      <c r="A5" s="114"/>
      <c r="B5" s="135" t="s">
        <v>3</v>
      </c>
      <c r="C5" s="136"/>
      <c r="D5" s="137"/>
      <c r="E5" s="137"/>
      <c r="F5" s="137"/>
      <c r="G5" s="137"/>
      <c r="H5" s="137"/>
      <c r="I5" s="137"/>
      <c r="J5" s="137"/>
      <c r="K5" s="137"/>
    </row>
    <row r="6" spans="1:13" x14ac:dyDescent="0.4">
      <c r="A6" s="114"/>
      <c r="B6" s="138"/>
      <c r="C6" s="68"/>
      <c r="D6" s="139"/>
      <c r="E6" s="139"/>
      <c r="F6" s="139"/>
      <c r="G6" s="139"/>
      <c r="H6" s="139"/>
      <c r="I6" s="139"/>
      <c r="J6" s="139"/>
      <c r="K6" s="139"/>
      <c r="L6" s="228"/>
      <c r="M6" s="118" t="s">
        <v>64</v>
      </c>
    </row>
    <row r="7" spans="1:13" ht="4.5" customHeight="1" x14ac:dyDescent="0.4">
      <c r="A7" s="114"/>
      <c r="B7" s="140"/>
      <c r="C7" s="141"/>
      <c r="D7" s="141"/>
      <c r="E7" s="141"/>
      <c r="F7" s="141"/>
      <c r="G7" s="141"/>
      <c r="H7" s="141"/>
      <c r="I7" s="141"/>
      <c r="J7" s="141"/>
      <c r="K7" s="141"/>
      <c r="L7" s="141"/>
      <c r="M7" s="141"/>
    </row>
    <row r="8" spans="1:13" x14ac:dyDescent="0.4">
      <c r="A8" s="114"/>
      <c r="B8" s="178"/>
      <c r="C8" s="160"/>
      <c r="D8" s="160"/>
      <c r="E8" s="160"/>
      <c r="F8" s="160"/>
      <c r="G8" s="160"/>
      <c r="H8" s="160"/>
      <c r="I8" s="160"/>
      <c r="J8" s="160"/>
      <c r="K8" s="160"/>
      <c r="L8" s="160"/>
      <c r="M8" s="160"/>
    </row>
    <row r="9" spans="1:13" ht="21.6" customHeight="1" x14ac:dyDescent="0.4">
      <c r="A9" s="114"/>
      <c r="B9" s="83" t="s">
        <v>296</v>
      </c>
      <c r="C9" s="83"/>
      <c r="D9" s="84"/>
      <c r="E9" s="84"/>
      <c r="F9" s="84"/>
      <c r="G9" s="84"/>
      <c r="H9" s="84"/>
      <c r="I9" s="84"/>
      <c r="J9" s="84"/>
      <c r="K9" s="84"/>
      <c r="L9" s="84"/>
      <c r="M9" s="178"/>
    </row>
    <row r="10" spans="1:13" ht="20.25" thickBot="1" x14ac:dyDescent="0.45">
      <c r="A10" s="114"/>
      <c r="B10" s="85" t="s">
        <v>203</v>
      </c>
      <c r="C10" s="86"/>
      <c r="D10" s="87"/>
      <c r="E10" s="87"/>
      <c r="F10" s="87"/>
      <c r="G10" s="87"/>
      <c r="H10" s="87"/>
      <c r="I10" s="87"/>
      <c r="J10" s="87"/>
      <c r="K10" s="87"/>
      <c r="L10" s="87"/>
      <c r="M10" s="87"/>
    </row>
    <row r="11" spans="1:13" ht="60" customHeight="1" thickBot="1" x14ac:dyDescent="0.45">
      <c r="B11" s="123"/>
      <c r="C11" s="89"/>
      <c r="D11" s="89" t="s">
        <v>76</v>
      </c>
      <c r="E11" s="89" t="s">
        <v>77</v>
      </c>
      <c r="F11" s="89" t="s">
        <v>78</v>
      </c>
      <c r="G11" s="89" t="s">
        <v>79</v>
      </c>
      <c r="H11" s="89" t="s">
        <v>80</v>
      </c>
      <c r="I11" s="89" t="s">
        <v>81</v>
      </c>
      <c r="J11" s="89" t="s">
        <v>100</v>
      </c>
      <c r="K11" s="89" t="s">
        <v>83</v>
      </c>
      <c r="L11" s="89" t="s">
        <v>86</v>
      </c>
      <c r="M11" s="89" t="s">
        <v>87</v>
      </c>
    </row>
    <row r="12" spans="1:13" ht="18" customHeight="1" x14ac:dyDescent="0.4">
      <c r="B12" s="484" t="s">
        <v>73</v>
      </c>
      <c r="C12" s="90" t="s">
        <v>97</v>
      </c>
      <c r="D12" s="444">
        <v>131200</v>
      </c>
      <c r="E12" s="444">
        <v>179200</v>
      </c>
      <c r="F12" s="444">
        <v>12800</v>
      </c>
      <c r="G12" s="444">
        <v>56000</v>
      </c>
      <c r="H12" s="444">
        <v>185600</v>
      </c>
      <c r="I12" s="444">
        <v>43200</v>
      </c>
      <c r="J12" s="444">
        <v>76800</v>
      </c>
      <c r="K12" s="444">
        <v>4800</v>
      </c>
      <c r="L12" s="444">
        <v>19200</v>
      </c>
      <c r="M12" s="95">
        <f>SUM(D12:L12)</f>
        <v>708800</v>
      </c>
    </row>
    <row r="13" spans="1:13" ht="18" customHeight="1" x14ac:dyDescent="0.4">
      <c r="B13" s="485"/>
      <c r="C13" s="96" t="s">
        <v>98</v>
      </c>
      <c r="D13" s="444"/>
      <c r="E13" s="444"/>
      <c r="F13" s="444"/>
      <c r="G13" s="444"/>
      <c r="H13" s="444">
        <v>14400</v>
      </c>
      <c r="I13" s="444"/>
      <c r="J13" s="444">
        <v>4800</v>
      </c>
      <c r="K13" s="444"/>
      <c r="L13" s="444"/>
      <c r="M13" s="98">
        <f>SUM(D13:L13)</f>
        <v>19200</v>
      </c>
    </row>
    <row r="14" spans="1:13" ht="18" customHeight="1" x14ac:dyDescent="0.4">
      <c r="B14" s="485"/>
      <c r="C14" s="96" t="s">
        <v>99</v>
      </c>
      <c r="D14" s="97"/>
      <c r="E14" s="97"/>
      <c r="F14" s="97"/>
      <c r="G14" s="97"/>
      <c r="H14" s="97"/>
      <c r="I14" s="97"/>
      <c r="J14" s="97"/>
      <c r="K14" s="97"/>
      <c r="L14" s="97"/>
      <c r="M14" s="98">
        <f>SUM(D14:L14)</f>
        <v>0</v>
      </c>
    </row>
    <row r="15" spans="1:13" ht="18" customHeight="1" x14ac:dyDescent="0.4">
      <c r="B15" s="482"/>
      <c r="C15" s="96" t="s">
        <v>87</v>
      </c>
      <c r="D15" s="100">
        <f>D12+D13+D14</f>
        <v>131200</v>
      </c>
      <c r="E15" s="100">
        <f t="shared" ref="E15:M15" si="0">E12+E13+E14</f>
        <v>179200</v>
      </c>
      <c r="F15" s="100">
        <f t="shared" si="0"/>
        <v>12800</v>
      </c>
      <c r="G15" s="100">
        <f t="shared" si="0"/>
        <v>56000</v>
      </c>
      <c r="H15" s="100">
        <f t="shared" si="0"/>
        <v>200000</v>
      </c>
      <c r="I15" s="100">
        <f t="shared" si="0"/>
        <v>43200</v>
      </c>
      <c r="J15" s="100">
        <f t="shared" si="0"/>
        <v>81600</v>
      </c>
      <c r="K15" s="100">
        <f t="shared" si="0"/>
        <v>4800</v>
      </c>
      <c r="L15" s="100">
        <f t="shared" si="0"/>
        <v>19200</v>
      </c>
      <c r="M15" s="100">
        <f t="shared" si="0"/>
        <v>728000</v>
      </c>
    </row>
    <row r="16" spans="1:13" ht="18" customHeight="1" x14ac:dyDescent="0.4">
      <c r="B16" s="486" t="s">
        <v>65</v>
      </c>
      <c r="C16" s="101" t="s">
        <v>97</v>
      </c>
      <c r="D16" s="444">
        <v>115200</v>
      </c>
      <c r="E16" s="444">
        <v>200000</v>
      </c>
      <c r="F16" s="444">
        <v>6400</v>
      </c>
      <c r="G16" s="444">
        <v>62400</v>
      </c>
      <c r="H16" s="444">
        <v>260800</v>
      </c>
      <c r="I16" s="444">
        <v>59200</v>
      </c>
      <c r="J16" s="444">
        <v>59200</v>
      </c>
      <c r="K16" s="444">
        <v>1600</v>
      </c>
      <c r="L16" s="444">
        <v>24000</v>
      </c>
      <c r="M16" s="103">
        <f>SUM(D16:L16)</f>
        <v>788800</v>
      </c>
    </row>
    <row r="17" spans="2:13" ht="18" customHeight="1" x14ac:dyDescent="0.4">
      <c r="B17" s="485"/>
      <c r="C17" s="96" t="s">
        <v>98</v>
      </c>
      <c r="D17" s="444">
        <v>99200</v>
      </c>
      <c r="E17" s="444">
        <v>104000</v>
      </c>
      <c r="F17" s="444"/>
      <c r="G17" s="444">
        <v>1600</v>
      </c>
      <c r="H17" s="444">
        <v>32000</v>
      </c>
      <c r="I17" s="444">
        <v>6400</v>
      </c>
      <c r="J17" s="444">
        <v>41600</v>
      </c>
      <c r="K17" s="444"/>
      <c r="L17" s="444"/>
      <c r="M17" s="98">
        <f>SUM(D17:L17)</f>
        <v>284800</v>
      </c>
    </row>
    <row r="18" spans="2:13" ht="18" customHeight="1" x14ac:dyDescent="0.4">
      <c r="B18" s="485"/>
      <c r="C18" s="96" t="s">
        <v>99</v>
      </c>
      <c r="D18" s="97"/>
      <c r="E18" s="97"/>
      <c r="F18" s="97"/>
      <c r="G18" s="97"/>
      <c r="H18" s="97"/>
      <c r="I18" s="97"/>
      <c r="J18" s="97"/>
      <c r="K18" s="97"/>
      <c r="L18" s="97"/>
      <c r="M18" s="98">
        <f>SUM(D18:L18)</f>
        <v>0</v>
      </c>
    </row>
    <row r="19" spans="2:13" ht="18" customHeight="1" x14ac:dyDescent="0.4">
      <c r="B19" s="487"/>
      <c r="C19" s="96" t="s">
        <v>87</v>
      </c>
      <c r="D19" s="100">
        <f t="shared" ref="D19:M19" si="1">D16+D17+D18</f>
        <v>214400</v>
      </c>
      <c r="E19" s="100">
        <f t="shared" si="1"/>
        <v>304000</v>
      </c>
      <c r="F19" s="100">
        <f t="shared" si="1"/>
        <v>6400</v>
      </c>
      <c r="G19" s="100">
        <f t="shared" si="1"/>
        <v>64000</v>
      </c>
      <c r="H19" s="100">
        <f t="shared" si="1"/>
        <v>292800</v>
      </c>
      <c r="I19" s="100">
        <f t="shared" si="1"/>
        <v>65600</v>
      </c>
      <c r="J19" s="100">
        <f t="shared" si="1"/>
        <v>100800</v>
      </c>
      <c r="K19" s="100">
        <f t="shared" si="1"/>
        <v>1600</v>
      </c>
      <c r="L19" s="100">
        <f t="shared" si="1"/>
        <v>24000</v>
      </c>
      <c r="M19" s="100">
        <f t="shared" si="1"/>
        <v>1073600</v>
      </c>
    </row>
    <row r="20" spans="2:13" ht="18" customHeight="1" x14ac:dyDescent="0.4">
      <c r="B20" s="480" t="s">
        <v>66</v>
      </c>
      <c r="C20" s="101" t="s">
        <v>97</v>
      </c>
      <c r="D20" s="444">
        <v>196800</v>
      </c>
      <c r="E20" s="444">
        <v>147200</v>
      </c>
      <c r="F20" s="444">
        <v>9600</v>
      </c>
      <c r="G20" s="444">
        <v>65600</v>
      </c>
      <c r="H20" s="444">
        <v>243200</v>
      </c>
      <c r="I20" s="444">
        <v>27200</v>
      </c>
      <c r="J20" s="444">
        <v>78400</v>
      </c>
      <c r="K20" s="444">
        <v>1600</v>
      </c>
      <c r="L20" s="444">
        <v>11200</v>
      </c>
      <c r="M20" s="103">
        <f>SUM(D20:L20)</f>
        <v>780800</v>
      </c>
    </row>
    <row r="21" spans="2:13" ht="18" customHeight="1" x14ac:dyDescent="0.4">
      <c r="B21" s="481"/>
      <c r="C21" s="96" t="s">
        <v>98</v>
      </c>
      <c r="D21" s="444"/>
      <c r="E21" s="444">
        <v>1600</v>
      </c>
      <c r="F21" s="444"/>
      <c r="G21" s="444">
        <v>3200</v>
      </c>
      <c r="H21" s="444">
        <v>35200</v>
      </c>
      <c r="I21" s="444"/>
      <c r="J21" s="444">
        <v>3200</v>
      </c>
      <c r="K21" s="444"/>
      <c r="L21" s="444"/>
      <c r="M21" s="98">
        <f>SUM(D21:L21)</f>
        <v>43200</v>
      </c>
    </row>
    <row r="22" spans="2:13" ht="18" customHeight="1" x14ac:dyDescent="0.4">
      <c r="B22" s="481"/>
      <c r="C22" s="96" t="s">
        <v>99</v>
      </c>
      <c r="D22" s="97"/>
      <c r="E22" s="91"/>
      <c r="F22" s="91"/>
      <c r="G22" s="91"/>
      <c r="H22" s="91"/>
      <c r="I22" s="91"/>
      <c r="J22" s="91"/>
      <c r="K22" s="97"/>
      <c r="L22" s="97"/>
      <c r="M22" s="98">
        <f>SUM(D22:L22)</f>
        <v>0</v>
      </c>
    </row>
    <row r="23" spans="2:13" ht="18" customHeight="1" x14ac:dyDescent="0.4">
      <c r="B23" s="482"/>
      <c r="C23" s="96" t="s">
        <v>87</v>
      </c>
      <c r="D23" s="100">
        <f t="shared" ref="D23:M23" si="2">D20+D21+D22</f>
        <v>196800</v>
      </c>
      <c r="E23" s="100">
        <f t="shared" si="2"/>
        <v>148800</v>
      </c>
      <c r="F23" s="100">
        <f t="shared" si="2"/>
        <v>9600</v>
      </c>
      <c r="G23" s="100">
        <f t="shared" si="2"/>
        <v>68800</v>
      </c>
      <c r="H23" s="100">
        <f t="shared" si="2"/>
        <v>278400</v>
      </c>
      <c r="I23" s="100">
        <f t="shared" si="2"/>
        <v>27200</v>
      </c>
      <c r="J23" s="100">
        <f t="shared" si="2"/>
        <v>81600</v>
      </c>
      <c r="K23" s="100">
        <f t="shared" si="2"/>
        <v>1600</v>
      </c>
      <c r="L23" s="100">
        <f t="shared" si="2"/>
        <v>11200</v>
      </c>
      <c r="M23" s="100">
        <f t="shared" si="2"/>
        <v>824000</v>
      </c>
    </row>
    <row r="24" spans="2:13" ht="18" customHeight="1" x14ac:dyDescent="0.4">
      <c r="B24" s="480" t="s">
        <v>67</v>
      </c>
      <c r="C24" s="101" t="s">
        <v>97</v>
      </c>
      <c r="D24" s="444">
        <v>388800</v>
      </c>
      <c r="E24" s="444">
        <v>433600</v>
      </c>
      <c r="F24" s="444">
        <v>16000</v>
      </c>
      <c r="G24" s="444">
        <v>72000</v>
      </c>
      <c r="H24" s="444">
        <v>96000</v>
      </c>
      <c r="I24" s="444">
        <v>24000</v>
      </c>
      <c r="J24" s="444">
        <v>54400</v>
      </c>
      <c r="K24" s="444">
        <v>1600</v>
      </c>
      <c r="L24" s="444">
        <v>17600</v>
      </c>
      <c r="M24" s="103">
        <f>SUM(D24:L24)</f>
        <v>1104000</v>
      </c>
    </row>
    <row r="25" spans="2:13" ht="18" customHeight="1" x14ac:dyDescent="0.4">
      <c r="B25" s="481"/>
      <c r="C25" s="96" t="s">
        <v>98</v>
      </c>
      <c r="D25" s="444">
        <v>150400</v>
      </c>
      <c r="E25" s="444">
        <v>244800</v>
      </c>
      <c r="F25" s="444">
        <v>43200</v>
      </c>
      <c r="G25" s="444">
        <v>3200</v>
      </c>
      <c r="H25" s="444">
        <v>17600</v>
      </c>
      <c r="I25" s="444">
        <v>6400</v>
      </c>
      <c r="J25" s="444">
        <v>41600</v>
      </c>
      <c r="K25" s="444"/>
      <c r="L25" s="444"/>
      <c r="M25" s="98">
        <f>SUM(D25:L25)</f>
        <v>507200</v>
      </c>
    </row>
    <row r="26" spans="2:13" ht="18" customHeight="1" x14ac:dyDescent="0.4">
      <c r="B26" s="481"/>
      <c r="C26" s="96" t="s">
        <v>99</v>
      </c>
      <c r="D26" s="91"/>
      <c r="E26" s="91"/>
      <c r="F26" s="91"/>
      <c r="G26" s="91"/>
      <c r="H26" s="91"/>
      <c r="I26" s="91"/>
      <c r="J26" s="91"/>
      <c r="K26" s="97"/>
      <c r="L26" s="97"/>
      <c r="M26" s="98">
        <f>SUM(D26:L26)</f>
        <v>0</v>
      </c>
    </row>
    <row r="27" spans="2:13" ht="18" customHeight="1" x14ac:dyDescent="0.4">
      <c r="B27" s="482"/>
      <c r="C27" s="96" t="s">
        <v>87</v>
      </c>
      <c r="D27" s="100">
        <f t="shared" ref="D27:M27" si="3">D24+D25+D26</f>
        <v>539200</v>
      </c>
      <c r="E27" s="100">
        <f t="shared" si="3"/>
        <v>678400</v>
      </c>
      <c r="F27" s="100">
        <f t="shared" si="3"/>
        <v>59200</v>
      </c>
      <c r="G27" s="100">
        <f t="shared" si="3"/>
        <v>75200</v>
      </c>
      <c r="H27" s="100">
        <f t="shared" si="3"/>
        <v>113600</v>
      </c>
      <c r="I27" s="100">
        <f t="shared" si="3"/>
        <v>30400</v>
      </c>
      <c r="J27" s="100">
        <f t="shared" si="3"/>
        <v>96000</v>
      </c>
      <c r="K27" s="100">
        <f t="shared" si="3"/>
        <v>1600</v>
      </c>
      <c r="L27" s="100">
        <f t="shared" si="3"/>
        <v>17600</v>
      </c>
      <c r="M27" s="100">
        <f t="shared" si="3"/>
        <v>1611200</v>
      </c>
    </row>
    <row r="28" spans="2:13" ht="18" customHeight="1" x14ac:dyDescent="0.4">
      <c r="B28" s="480" t="s">
        <v>68</v>
      </c>
      <c r="C28" s="101" t="s">
        <v>97</v>
      </c>
      <c r="D28" s="444">
        <v>1600</v>
      </c>
      <c r="E28" s="444">
        <v>1600</v>
      </c>
      <c r="F28" s="444"/>
      <c r="G28" s="444">
        <v>16000</v>
      </c>
      <c r="H28" s="444">
        <v>44800</v>
      </c>
      <c r="I28" s="444">
        <v>16000</v>
      </c>
      <c r="J28" s="444">
        <v>38400</v>
      </c>
      <c r="K28" s="444">
        <v>1600</v>
      </c>
      <c r="L28" s="444">
        <v>4800</v>
      </c>
      <c r="M28" s="103">
        <f>SUM(D28:L28)</f>
        <v>124800</v>
      </c>
    </row>
    <row r="29" spans="2:13" ht="18" customHeight="1" x14ac:dyDescent="0.4">
      <c r="B29" s="481"/>
      <c r="C29" s="96" t="s">
        <v>98</v>
      </c>
      <c r="D29" s="444">
        <v>1600</v>
      </c>
      <c r="E29" s="444"/>
      <c r="F29" s="444"/>
      <c r="G29" s="444"/>
      <c r="H29" s="444">
        <v>4800</v>
      </c>
      <c r="I29" s="444"/>
      <c r="J29" s="444"/>
      <c r="K29" s="444"/>
      <c r="L29" s="444"/>
      <c r="M29" s="98">
        <f>SUM(D29:L29)</f>
        <v>6400</v>
      </c>
    </row>
    <row r="30" spans="2:13" ht="18" customHeight="1" x14ac:dyDescent="0.4">
      <c r="B30" s="481"/>
      <c r="C30" s="96" t="s">
        <v>99</v>
      </c>
      <c r="D30" s="97"/>
      <c r="E30" s="97"/>
      <c r="F30" s="97"/>
      <c r="G30" s="97"/>
      <c r="H30" s="97"/>
      <c r="I30" s="97"/>
      <c r="J30" s="97"/>
      <c r="K30" s="97"/>
      <c r="L30" s="97"/>
      <c r="M30" s="98">
        <f>SUM(D30:L30)</f>
        <v>0</v>
      </c>
    </row>
    <row r="31" spans="2:13" ht="18" customHeight="1" x14ac:dyDescent="0.4">
      <c r="B31" s="482"/>
      <c r="C31" s="96" t="s">
        <v>87</v>
      </c>
      <c r="D31" s="100">
        <f t="shared" ref="D31:M31" si="4">D28+D29+D30</f>
        <v>3200</v>
      </c>
      <c r="E31" s="100">
        <f t="shared" si="4"/>
        <v>1600</v>
      </c>
      <c r="F31" s="100">
        <f t="shared" si="4"/>
        <v>0</v>
      </c>
      <c r="G31" s="100">
        <f t="shared" si="4"/>
        <v>16000</v>
      </c>
      <c r="H31" s="100">
        <f t="shared" si="4"/>
        <v>49600</v>
      </c>
      <c r="I31" s="100">
        <f t="shared" si="4"/>
        <v>16000</v>
      </c>
      <c r="J31" s="100">
        <f t="shared" si="4"/>
        <v>38400</v>
      </c>
      <c r="K31" s="100">
        <f t="shared" si="4"/>
        <v>1600</v>
      </c>
      <c r="L31" s="100">
        <f t="shared" si="4"/>
        <v>4800</v>
      </c>
      <c r="M31" s="100">
        <f t="shared" si="4"/>
        <v>131200</v>
      </c>
    </row>
    <row r="32" spans="2:13" ht="18" customHeight="1" x14ac:dyDescent="0.4">
      <c r="B32" s="480" t="s">
        <v>69</v>
      </c>
      <c r="C32" s="101" t="s">
        <v>97</v>
      </c>
      <c r="D32" s="444">
        <v>246400</v>
      </c>
      <c r="E32" s="444">
        <v>168000</v>
      </c>
      <c r="F32" s="444">
        <v>9600</v>
      </c>
      <c r="G32" s="444">
        <v>17600</v>
      </c>
      <c r="H32" s="444">
        <v>83200</v>
      </c>
      <c r="I32" s="444">
        <v>30400</v>
      </c>
      <c r="J32" s="444">
        <v>40000</v>
      </c>
      <c r="K32" s="444"/>
      <c r="L32" s="444">
        <v>3200</v>
      </c>
      <c r="M32" s="103">
        <f>SUM(D32:L32)</f>
        <v>598400</v>
      </c>
    </row>
    <row r="33" spans="2:13" ht="18" customHeight="1" x14ac:dyDescent="0.4">
      <c r="B33" s="481"/>
      <c r="C33" s="96" t="s">
        <v>98</v>
      </c>
      <c r="D33" s="444">
        <v>144000</v>
      </c>
      <c r="E33" s="444">
        <v>142400</v>
      </c>
      <c r="F33" s="444">
        <v>14400</v>
      </c>
      <c r="G33" s="444"/>
      <c r="H33" s="444">
        <v>28800</v>
      </c>
      <c r="I33" s="444"/>
      <c r="J33" s="444">
        <v>17600</v>
      </c>
      <c r="K33" s="444"/>
      <c r="L33" s="444"/>
      <c r="M33" s="98">
        <f>SUM(D33:L33)</f>
        <v>347200</v>
      </c>
    </row>
    <row r="34" spans="2:13" ht="18" customHeight="1" x14ac:dyDescent="0.4">
      <c r="B34" s="481"/>
      <c r="C34" s="96" t="s">
        <v>99</v>
      </c>
      <c r="D34" s="97"/>
      <c r="E34" s="97"/>
      <c r="F34" s="97"/>
      <c r="G34" s="97"/>
      <c r="H34" s="97"/>
      <c r="I34" s="97"/>
      <c r="J34" s="97"/>
      <c r="K34" s="97"/>
      <c r="L34" s="97"/>
      <c r="M34" s="98">
        <f>SUM(D34:L34)</f>
        <v>0</v>
      </c>
    </row>
    <row r="35" spans="2:13" ht="18" customHeight="1" x14ac:dyDescent="0.4">
      <c r="B35" s="482"/>
      <c r="C35" s="96" t="s">
        <v>87</v>
      </c>
      <c r="D35" s="100">
        <f t="shared" ref="D35:M35" si="5">D32+D33+D34</f>
        <v>390400</v>
      </c>
      <c r="E35" s="100">
        <f t="shared" si="5"/>
        <v>310400</v>
      </c>
      <c r="F35" s="100">
        <f t="shared" si="5"/>
        <v>24000</v>
      </c>
      <c r="G35" s="100">
        <f t="shared" si="5"/>
        <v>17600</v>
      </c>
      <c r="H35" s="100">
        <f t="shared" si="5"/>
        <v>112000</v>
      </c>
      <c r="I35" s="100">
        <f t="shared" si="5"/>
        <v>30400</v>
      </c>
      <c r="J35" s="100">
        <f t="shared" si="5"/>
        <v>57600</v>
      </c>
      <c r="K35" s="100">
        <f t="shared" si="5"/>
        <v>0</v>
      </c>
      <c r="L35" s="100">
        <f t="shared" si="5"/>
        <v>3200</v>
      </c>
      <c r="M35" s="100">
        <f t="shared" si="5"/>
        <v>945600</v>
      </c>
    </row>
    <row r="36" spans="2:13" ht="18" customHeight="1" x14ac:dyDescent="0.4">
      <c r="B36" s="480" t="s">
        <v>70</v>
      </c>
      <c r="C36" s="101" t="s">
        <v>97</v>
      </c>
      <c r="D36" s="444">
        <v>121600</v>
      </c>
      <c r="E36" s="444">
        <v>174400</v>
      </c>
      <c r="F36" s="444">
        <v>1600</v>
      </c>
      <c r="G36" s="444">
        <v>100800</v>
      </c>
      <c r="H36" s="444">
        <v>179200</v>
      </c>
      <c r="I36" s="444">
        <v>57600</v>
      </c>
      <c r="J36" s="444">
        <v>43200</v>
      </c>
      <c r="K36" s="444"/>
      <c r="L36" s="444">
        <v>40000</v>
      </c>
      <c r="M36" s="103">
        <f>SUM(D36:L36)</f>
        <v>718400</v>
      </c>
    </row>
    <row r="37" spans="2:13" ht="18" customHeight="1" x14ac:dyDescent="0.4">
      <c r="B37" s="481"/>
      <c r="C37" s="96" t="s">
        <v>98</v>
      </c>
      <c r="D37" s="444">
        <v>75200</v>
      </c>
      <c r="E37" s="444">
        <v>112000</v>
      </c>
      <c r="F37" s="444">
        <v>19200</v>
      </c>
      <c r="G37" s="444">
        <v>1600</v>
      </c>
      <c r="H37" s="444">
        <v>22400</v>
      </c>
      <c r="I37" s="444">
        <v>1600</v>
      </c>
      <c r="J37" s="444">
        <v>11200</v>
      </c>
      <c r="K37" s="444"/>
      <c r="L37" s="444"/>
      <c r="M37" s="98">
        <f>SUM(D37:L37)</f>
        <v>243200</v>
      </c>
    </row>
    <row r="38" spans="2:13" ht="18" customHeight="1" x14ac:dyDescent="0.4">
      <c r="B38" s="481"/>
      <c r="C38" s="96" t="s">
        <v>99</v>
      </c>
      <c r="D38" s="97"/>
      <c r="E38" s="91"/>
      <c r="F38" s="91"/>
      <c r="G38" s="91"/>
      <c r="H38" s="91"/>
      <c r="I38" s="91"/>
      <c r="J38" s="91"/>
      <c r="K38" s="97"/>
      <c r="L38" s="97"/>
      <c r="M38" s="98">
        <f>SUM(D38:L38)</f>
        <v>0</v>
      </c>
    </row>
    <row r="39" spans="2:13" ht="18" customHeight="1" x14ac:dyDescent="0.4">
      <c r="B39" s="482"/>
      <c r="C39" s="96" t="s">
        <v>87</v>
      </c>
      <c r="D39" s="100">
        <f t="shared" ref="D39:M39" si="6">D36+D37+D38</f>
        <v>196800</v>
      </c>
      <c r="E39" s="100">
        <f t="shared" si="6"/>
        <v>286400</v>
      </c>
      <c r="F39" s="100">
        <f t="shared" si="6"/>
        <v>20800</v>
      </c>
      <c r="G39" s="100">
        <f t="shared" si="6"/>
        <v>102400</v>
      </c>
      <c r="H39" s="100">
        <f t="shared" si="6"/>
        <v>201600</v>
      </c>
      <c r="I39" s="100">
        <f t="shared" si="6"/>
        <v>59200</v>
      </c>
      <c r="J39" s="100">
        <f t="shared" si="6"/>
        <v>54400</v>
      </c>
      <c r="K39" s="100">
        <f t="shared" si="6"/>
        <v>0</v>
      </c>
      <c r="L39" s="100">
        <f t="shared" si="6"/>
        <v>40000</v>
      </c>
      <c r="M39" s="100">
        <f t="shared" si="6"/>
        <v>961600</v>
      </c>
    </row>
    <row r="40" spans="2:13" ht="18" customHeight="1" x14ac:dyDescent="0.4">
      <c r="B40" s="480" t="s">
        <v>71</v>
      </c>
      <c r="C40" s="101" t="s">
        <v>97</v>
      </c>
      <c r="D40" s="444">
        <v>43200</v>
      </c>
      <c r="E40" s="444">
        <v>70400</v>
      </c>
      <c r="F40" s="444"/>
      <c r="G40" s="444">
        <v>27200</v>
      </c>
      <c r="H40" s="444">
        <v>196800</v>
      </c>
      <c r="I40" s="444">
        <v>28800</v>
      </c>
      <c r="J40" s="444">
        <v>20800</v>
      </c>
      <c r="K40" s="444"/>
      <c r="L40" s="444">
        <v>6400</v>
      </c>
      <c r="M40" s="98">
        <f>SUM(D40:L40)</f>
        <v>393600</v>
      </c>
    </row>
    <row r="41" spans="2:13" ht="18" customHeight="1" x14ac:dyDescent="0.4">
      <c r="B41" s="481"/>
      <c r="C41" s="96" t="s">
        <v>98</v>
      </c>
      <c r="D41" s="444"/>
      <c r="E41" s="444">
        <v>1600</v>
      </c>
      <c r="F41" s="444">
        <v>48000</v>
      </c>
      <c r="G41" s="444"/>
      <c r="H41" s="444">
        <v>12800</v>
      </c>
      <c r="I41" s="444">
        <v>3200</v>
      </c>
      <c r="J41" s="444">
        <v>1600</v>
      </c>
      <c r="K41" s="444"/>
      <c r="L41" s="444"/>
      <c r="M41" s="98">
        <f>SUM(D41:L41)</f>
        <v>67200</v>
      </c>
    </row>
    <row r="42" spans="2:13" ht="18" customHeight="1" x14ac:dyDescent="0.4">
      <c r="B42" s="481"/>
      <c r="C42" s="96" t="s">
        <v>99</v>
      </c>
      <c r="D42" s="91"/>
      <c r="E42" s="91"/>
      <c r="F42" s="91"/>
      <c r="G42" s="91"/>
      <c r="H42" s="97"/>
      <c r="I42" s="91"/>
      <c r="J42" s="91"/>
      <c r="K42" s="97"/>
      <c r="L42" s="97"/>
      <c r="M42" s="98">
        <f>SUM(D42:L42)</f>
        <v>0</v>
      </c>
    </row>
    <row r="43" spans="2:13" ht="18" customHeight="1" x14ac:dyDescent="0.4">
      <c r="B43" s="482"/>
      <c r="C43" s="96" t="s">
        <v>87</v>
      </c>
      <c r="D43" s="100">
        <f t="shared" ref="D43:M43" si="7">D40+D41+D42</f>
        <v>43200</v>
      </c>
      <c r="E43" s="100">
        <f t="shared" si="7"/>
        <v>72000</v>
      </c>
      <c r="F43" s="100">
        <f t="shared" si="7"/>
        <v>48000</v>
      </c>
      <c r="G43" s="100">
        <f t="shared" si="7"/>
        <v>27200</v>
      </c>
      <c r="H43" s="100">
        <f t="shared" si="7"/>
        <v>209600</v>
      </c>
      <c r="I43" s="100">
        <f t="shared" si="7"/>
        <v>32000</v>
      </c>
      <c r="J43" s="100">
        <f t="shared" si="7"/>
        <v>22400</v>
      </c>
      <c r="K43" s="100">
        <f t="shared" si="7"/>
        <v>0</v>
      </c>
      <c r="L43" s="100">
        <f t="shared" si="7"/>
        <v>6400</v>
      </c>
      <c r="M43" s="100">
        <f t="shared" si="7"/>
        <v>460800</v>
      </c>
    </row>
    <row r="44" spans="2:13" ht="18" customHeight="1" x14ac:dyDescent="0.4">
      <c r="B44" s="480" t="s">
        <v>72</v>
      </c>
      <c r="C44" s="101" t="s">
        <v>97</v>
      </c>
      <c r="D44" s="103">
        <f>D12+D16+D20+D24+D28+D32+D36+D40</f>
        <v>1244800</v>
      </c>
      <c r="E44" s="103">
        <f t="shared" ref="E44:L44" si="8">E12+E16+E20+E24+E28+E32+E36+E40</f>
        <v>1374400</v>
      </c>
      <c r="F44" s="103">
        <f t="shared" si="8"/>
        <v>56000</v>
      </c>
      <c r="G44" s="103">
        <f t="shared" si="8"/>
        <v>417600</v>
      </c>
      <c r="H44" s="103">
        <f t="shared" si="8"/>
        <v>1289600</v>
      </c>
      <c r="I44" s="103">
        <f t="shared" si="8"/>
        <v>286400</v>
      </c>
      <c r="J44" s="103">
        <f t="shared" si="8"/>
        <v>411200</v>
      </c>
      <c r="K44" s="103">
        <f t="shared" si="8"/>
        <v>11200</v>
      </c>
      <c r="L44" s="103">
        <f t="shared" si="8"/>
        <v>126400</v>
      </c>
      <c r="M44" s="103">
        <f>M12+M16+M20+M24+M28+M32+M36+M40</f>
        <v>5217600</v>
      </c>
    </row>
    <row r="45" spans="2:13" ht="18" customHeight="1" x14ac:dyDescent="0.4">
      <c r="B45" s="478"/>
      <c r="C45" s="96" t="s">
        <v>98</v>
      </c>
      <c r="D45" s="98">
        <f t="shared" ref="D45:M46" si="9">D13+D17+D21+D25+D29+D33+D37+D41</f>
        <v>470400</v>
      </c>
      <c r="E45" s="98">
        <f t="shared" si="9"/>
        <v>606400</v>
      </c>
      <c r="F45" s="98">
        <f t="shared" si="9"/>
        <v>124800</v>
      </c>
      <c r="G45" s="98">
        <f t="shared" si="9"/>
        <v>9600</v>
      </c>
      <c r="H45" s="98">
        <f t="shared" si="9"/>
        <v>168000</v>
      </c>
      <c r="I45" s="98">
        <f t="shared" si="9"/>
        <v>17600</v>
      </c>
      <c r="J45" s="98">
        <f t="shared" ref="J45" si="10">J13+J17+J21+J25+J29+J33+J37+J41</f>
        <v>121600</v>
      </c>
      <c r="K45" s="98">
        <f t="shared" si="9"/>
        <v>0</v>
      </c>
      <c r="L45" s="98">
        <f t="shared" si="9"/>
        <v>0</v>
      </c>
      <c r="M45" s="98">
        <f t="shared" si="9"/>
        <v>1518400</v>
      </c>
    </row>
    <row r="46" spans="2:13" ht="18" customHeight="1" x14ac:dyDescent="0.4">
      <c r="B46" s="478"/>
      <c r="C46" s="96" t="s">
        <v>99</v>
      </c>
      <c r="D46" s="98">
        <f t="shared" si="9"/>
        <v>0</v>
      </c>
      <c r="E46" s="98">
        <f t="shared" si="9"/>
        <v>0</v>
      </c>
      <c r="F46" s="98">
        <f t="shared" si="9"/>
        <v>0</v>
      </c>
      <c r="G46" s="98">
        <f t="shared" si="9"/>
        <v>0</v>
      </c>
      <c r="H46" s="98">
        <f t="shared" si="9"/>
        <v>0</v>
      </c>
      <c r="I46" s="98">
        <f t="shared" si="9"/>
        <v>0</v>
      </c>
      <c r="J46" s="98">
        <f t="shared" ref="J46" si="11">J14+J18+J22+J26+J30+J34+J38+J42</f>
        <v>0</v>
      </c>
      <c r="K46" s="98">
        <f t="shared" si="9"/>
        <v>0</v>
      </c>
      <c r="L46" s="98">
        <f t="shared" si="9"/>
        <v>0</v>
      </c>
      <c r="M46" s="98">
        <f t="shared" si="9"/>
        <v>0</v>
      </c>
    </row>
    <row r="47" spans="2:13" ht="18" customHeight="1" thickBot="1" x14ac:dyDescent="0.45">
      <c r="B47" s="483"/>
      <c r="C47" s="107" t="s">
        <v>87</v>
      </c>
      <c r="D47" s="109">
        <f t="shared" ref="D47:M47" si="12">D44+D45+D46</f>
        <v>1715200</v>
      </c>
      <c r="E47" s="109">
        <f t="shared" si="12"/>
        <v>1980800</v>
      </c>
      <c r="F47" s="109">
        <f t="shared" si="12"/>
        <v>180800</v>
      </c>
      <c r="G47" s="109">
        <f t="shared" si="12"/>
        <v>427200</v>
      </c>
      <c r="H47" s="109">
        <f t="shared" si="12"/>
        <v>1457600</v>
      </c>
      <c r="I47" s="109">
        <f t="shared" si="12"/>
        <v>304000</v>
      </c>
      <c r="J47" s="109">
        <f t="shared" si="12"/>
        <v>532800</v>
      </c>
      <c r="K47" s="109">
        <f t="shared" si="12"/>
        <v>11200</v>
      </c>
      <c r="L47" s="109">
        <f t="shared" si="12"/>
        <v>126400</v>
      </c>
      <c r="M47" s="109">
        <f t="shared" si="12"/>
        <v>6736000</v>
      </c>
    </row>
    <row r="48" spans="2:13" ht="18" customHeight="1" x14ac:dyDescent="0.4">
      <c r="B48" s="84"/>
      <c r="C48" s="96"/>
      <c r="D48" s="98"/>
      <c r="E48" s="98"/>
      <c r="F48" s="98"/>
      <c r="G48" s="98"/>
      <c r="H48" s="98"/>
      <c r="I48" s="98"/>
      <c r="J48" s="98"/>
      <c r="K48" s="98"/>
      <c r="L48" s="98"/>
      <c r="M48" s="98"/>
    </row>
    <row r="49" spans="2:13" x14ac:dyDescent="0.4">
      <c r="B49" s="132" t="s">
        <v>202</v>
      </c>
      <c r="C49" s="111"/>
      <c r="D49" s="111"/>
      <c r="E49" s="111"/>
      <c r="F49" s="111"/>
      <c r="G49" s="111"/>
      <c r="H49" s="111"/>
      <c r="I49" s="111"/>
      <c r="J49" s="111"/>
      <c r="K49" s="111"/>
      <c r="L49" s="111"/>
      <c r="M49" s="111"/>
    </row>
    <row r="50" spans="2:13" x14ac:dyDescent="0.4">
      <c r="B50" s="132"/>
      <c r="C50" s="111"/>
      <c r="D50" s="111"/>
      <c r="E50" s="111"/>
      <c r="F50" s="111"/>
      <c r="G50" s="111"/>
      <c r="H50" s="111"/>
      <c r="I50" s="111"/>
      <c r="J50" s="111"/>
      <c r="K50" s="111"/>
      <c r="L50" s="111"/>
      <c r="M50" s="111"/>
    </row>
    <row r="51" spans="2:13" x14ac:dyDescent="0.4">
      <c r="B51" s="132"/>
      <c r="C51" s="111"/>
      <c r="D51" s="111"/>
      <c r="E51" s="111"/>
      <c r="F51" s="111"/>
      <c r="G51" s="111"/>
      <c r="H51" s="111"/>
      <c r="I51" s="111"/>
      <c r="J51" s="111"/>
      <c r="K51" s="111"/>
      <c r="L51" s="111"/>
      <c r="M51" s="111"/>
    </row>
    <row r="52" spans="2:13" x14ac:dyDescent="0.4">
      <c r="B52" s="132"/>
      <c r="C52" s="111"/>
      <c r="D52" s="111"/>
      <c r="E52" s="111"/>
      <c r="F52" s="111"/>
      <c r="G52" s="111"/>
      <c r="H52" s="111"/>
      <c r="I52" s="111"/>
      <c r="J52" s="111"/>
      <c r="K52" s="111"/>
      <c r="L52" s="111"/>
      <c r="M52" s="111"/>
    </row>
    <row r="53" spans="2:13" x14ac:dyDescent="0.4">
      <c r="B53" s="132"/>
      <c r="C53" s="111"/>
      <c r="D53" s="111"/>
      <c r="E53" s="111"/>
      <c r="F53" s="111"/>
      <c r="G53" s="111"/>
      <c r="H53" s="111"/>
      <c r="I53" s="111"/>
      <c r="J53" s="111"/>
      <c r="K53" s="111"/>
      <c r="L53" s="111"/>
      <c r="M53" s="111"/>
    </row>
    <row r="54" spans="2:13" x14ac:dyDescent="0.4">
      <c r="B54" s="132"/>
      <c r="C54" s="111"/>
      <c r="D54" s="111"/>
      <c r="E54" s="111"/>
      <c r="F54" s="111"/>
      <c r="G54" s="111"/>
      <c r="H54" s="111"/>
      <c r="I54" s="111"/>
      <c r="J54" s="111"/>
      <c r="K54" s="111"/>
      <c r="L54" s="111"/>
      <c r="M54" s="111"/>
    </row>
    <row r="55" spans="2:13" x14ac:dyDescent="0.4">
      <c r="B55" s="132"/>
      <c r="C55" s="111"/>
      <c r="D55" s="111"/>
      <c r="E55" s="111"/>
      <c r="F55" s="111"/>
      <c r="G55" s="111"/>
      <c r="H55" s="111"/>
      <c r="I55" s="111"/>
      <c r="J55" s="111"/>
      <c r="K55" s="111"/>
      <c r="L55" s="111"/>
      <c r="M55" s="111"/>
    </row>
    <row r="56" spans="2:13" x14ac:dyDescent="0.4">
      <c r="B56" s="132"/>
      <c r="C56" s="111"/>
      <c r="D56" s="111"/>
      <c r="E56" s="111"/>
      <c r="F56" s="111"/>
      <c r="G56" s="111"/>
      <c r="H56" s="111"/>
      <c r="I56" s="111"/>
      <c r="J56" s="111"/>
      <c r="K56" s="111"/>
      <c r="L56" s="111"/>
      <c r="M56" s="111"/>
    </row>
    <row r="57" spans="2:13" x14ac:dyDescent="0.4">
      <c r="B57" s="132"/>
      <c r="C57" s="111"/>
      <c r="D57" s="111"/>
      <c r="E57" s="111"/>
      <c r="F57" s="111"/>
      <c r="G57" s="111"/>
      <c r="H57" s="111"/>
      <c r="I57" s="111"/>
      <c r="J57" s="111"/>
      <c r="K57" s="111"/>
      <c r="L57" s="111"/>
      <c r="M57" s="111"/>
    </row>
    <row r="61" spans="2:13" x14ac:dyDescent="0.4">
      <c r="B61" s="170"/>
      <c r="C61" s="122"/>
    </row>
  </sheetData>
  <mergeCells count="9">
    <mergeCell ref="B36:B39"/>
    <mergeCell ref="B40:B43"/>
    <mergeCell ref="B44:B47"/>
    <mergeCell ref="B12:B15"/>
    <mergeCell ref="B16:B19"/>
    <mergeCell ref="B20:B23"/>
    <mergeCell ref="B24:B27"/>
    <mergeCell ref="B28:B31"/>
    <mergeCell ref="B32:B35"/>
  </mergeCells>
  <hyperlinks>
    <hyperlink ref="M6" location="Índice!A1" display="Índice" xr:uid="{00000000-0004-0000-1000-000000000000}"/>
  </hyperlinks>
  <pageMargins left="0.7" right="0.7" top="0.75" bottom="0.75" header="0.3" footer="0.3"/>
  <pageSetup paperSize="9" scale="5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52"/>
  <sheetViews>
    <sheetView showGridLines="0" topLeftCell="A26" workbookViewId="0">
      <selection activeCell="B33" sqref="B33:L35"/>
    </sheetView>
  </sheetViews>
  <sheetFormatPr baseColWidth="10" defaultColWidth="11.42578125" defaultRowHeight="19.5" x14ac:dyDescent="0.4"/>
  <cols>
    <col min="1" max="1" width="1.7109375" style="63" customWidth="1"/>
    <col min="2" max="2" width="10.7109375" style="121" customWidth="1"/>
    <col min="3" max="3" width="11.28515625" style="63" customWidth="1"/>
    <col min="4" max="4" width="14.140625" style="63" customWidth="1"/>
    <col min="5" max="5" width="11.42578125" style="63" customWidth="1"/>
    <col min="6" max="6" width="16.42578125" style="63" customWidth="1"/>
    <col min="7" max="7" width="16.28515625" style="63" customWidth="1"/>
    <col min="8" max="8" width="11.42578125" style="63" customWidth="1"/>
    <col min="9" max="9" width="17.140625" style="63" customWidth="1"/>
    <col min="10" max="10" width="11.42578125" style="63" customWidth="1"/>
    <col min="11" max="11" width="12.28515625" style="63" customWidth="1"/>
    <col min="12" max="12" width="11.42578125" style="63" customWidth="1"/>
    <col min="13" max="13" width="11.42578125" style="63"/>
    <col min="14" max="16384" width="11.42578125" style="7"/>
  </cols>
  <sheetData>
    <row r="1" spans="1:13" x14ac:dyDescent="0.4">
      <c r="A1" s="114"/>
      <c r="B1" s="133"/>
      <c r="C1" s="114"/>
      <c r="D1" s="114"/>
      <c r="E1" s="114"/>
      <c r="F1" s="114"/>
      <c r="G1" s="114"/>
      <c r="H1" s="114"/>
      <c r="I1" s="114"/>
      <c r="J1" s="114"/>
      <c r="K1" s="114"/>
      <c r="L1" s="114"/>
      <c r="M1" s="114"/>
    </row>
    <row r="2" spans="1:13" ht="24" x14ac:dyDescent="0.4">
      <c r="A2" s="114"/>
      <c r="B2" s="112" t="s">
        <v>0</v>
      </c>
      <c r="C2" s="113"/>
      <c r="D2" s="114"/>
      <c r="E2" s="114"/>
      <c r="F2" s="114"/>
      <c r="G2" s="114"/>
      <c r="H2" s="114"/>
      <c r="I2" s="114"/>
      <c r="J2" s="114"/>
      <c r="K2" s="114"/>
      <c r="L2" s="114"/>
      <c r="M2" s="114"/>
    </row>
    <row r="3" spans="1:13" x14ac:dyDescent="0.4">
      <c r="A3" s="114"/>
      <c r="B3" s="117" t="s">
        <v>198</v>
      </c>
      <c r="C3" s="134"/>
      <c r="D3" s="114"/>
      <c r="E3" s="114"/>
      <c r="F3" s="114"/>
      <c r="G3" s="114"/>
      <c r="H3" s="114"/>
      <c r="I3" s="114"/>
      <c r="J3" s="114"/>
      <c r="K3" s="114"/>
      <c r="L3" s="114"/>
      <c r="M3" s="114"/>
    </row>
    <row r="4" spans="1:13" x14ac:dyDescent="0.4">
      <c r="A4" s="114"/>
      <c r="B4" s="133"/>
      <c r="C4" s="114"/>
      <c r="D4" s="114"/>
      <c r="E4" s="114"/>
      <c r="F4" s="114"/>
      <c r="G4" s="114"/>
      <c r="H4" s="114"/>
      <c r="I4" s="114"/>
      <c r="J4" s="114"/>
      <c r="K4" s="114"/>
      <c r="L4" s="114"/>
      <c r="M4" s="114"/>
    </row>
    <row r="5" spans="1:13" x14ac:dyDescent="0.4">
      <c r="A5" s="114"/>
      <c r="B5" s="135" t="s">
        <v>3</v>
      </c>
      <c r="C5" s="136"/>
      <c r="D5" s="137"/>
      <c r="E5" s="137"/>
      <c r="F5" s="137"/>
      <c r="G5" s="137"/>
      <c r="H5" s="137"/>
      <c r="I5" s="137"/>
      <c r="J5" s="137"/>
      <c r="K5" s="137"/>
      <c r="L5" s="137"/>
      <c r="M5" s="137"/>
    </row>
    <row r="6" spans="1:13" x14ac:dyDescent="0.4">
      <c r="A6" s="114"/>
      <c r="B6" s="138"/>
      <c r="C6" s="68"/>
      <c r="D6" s="139"/>
      <c r="E6" s="139"/>
      <c r="F6" s="139"/>
      <c r="G6" s="139"/>
      <c r="H6" s="139"/>
      <c r="I6" s="139"/>
      <c r="J6" s="139"/>
      <c r="K6" s="139"/>
      <c r="L6" s="118" t="s">
        <v>64</v>
      </c>
      <c r="M6" s="139"/>
    </row>
    <row r="7" spans="1:13" ht="4.5" customHeight="1" x14ac:dyDescent="0.4">
      <c r="A7" s="114"/>
      <c r="B7" s="140"/>
      <c r="C7" s="141"/>
      <c r="D7" s="141"/>
      <c r="E7" s="141"/>
      <c r="F7" s="141"/>
      <c r="G7" s="141"/>
      <c r="H7" s="141"/>
      <c r="I7" s="141"/>
      <c r="J7" s="141"/>
      <c r="K7" s="141"/>
      <c r="L7" s="141"/>
      <c r="M7" s="229"/>
    </row>
    <row r="8" spans="1:13" x14ac:dyDescent="0.4">
      <c r="A8" s="114"/>
      <c r="B8" s="201"/>
      <c r="C8" s="160"/>
      <c r="D8" s="160"/>
      <c r="E8" s="160"/>
      <c r="F8" s="160"/>
      <c r="G8" s="160"/>
      <c r="H8" s="160"/>
      <c r="I8" s="160"/>
      <c r="J8" s="160"/>
      <c r="K8" s="160"/>
      <c r="L8" s="160"/>
      <c r="M8" s="114"/>
    </row>
    <row r="9" spans="1:13" ht="21.6" customHeight="1" x14ac:dyDescent="0.4">
      <c r="A9" s="114"/>
      <c r="B9" s="83" t="s">
        <v>223</v>
      </c>
      <c r="C9" s="83"/>
      <c r="D9" s="84"/>
      <c r="E9" s="84"/>
      <c r="F9" s="84"/>
      <c r="G9" s="84"/>
      <c r="H9" s="84"/>
      <c r="I9" s="84"/>
      <c r="J9" s="84"/>
      <c r="K9" s="84"/>
      <c r="L9" s="84"/>
      <c r="M9" s="120"/>
    </row>
    <row r="10" spans="1:13" ht="20.25" thickBot="1" x14ac:dyDescent="0.45">
      <c r="A10" s="114"/>
      <c r="B10" s="85" t="s">
        <v>203</v>
      </c>
      <c r="C10" s="86"/>
      <c r="D10" s="87"/>
      <c r="E10" s="87"/>
      <c r="F10" s="87"/>
      <c r="G10" s="87"/>
      <c r="H10" s="87"/>
      <c r="I10" s="87"/>
      <c r="J10" s="87"/>
      <c r="K10" s="87"/>
      <c r="L10" s="87"/>
      <c r="M10" s="142"/>
    </row>
    <row r="11" spans="1:13" ht="60" customHeight="1" thickBot="1" x14ac:dyDescent="0.45">
      <c r="B11" s="123"/>
      <c r="C11" s="89"/>
      <c r="D11" s="89" t="s">
        <v>188</v>
      </c>
      <c r="E11" s="89" t="s">
        <v>79</v>
      </c>
      <c r="F11" s="89" t="s">
        <v>80</v>
      </c>
      <c r="G11" s="89" t="s">
        <v>81</v>
      </c>
      <c r="H11" s="89" t="s">
        <v>82</v>
      </c>
      <c r="I11" s="89" t="s">
        <v>83</v>
      </c>
      <c r="J11" s="89" t="s">
        <v>84</v>
      </c>
      <c r="K11" s="89" t="s">
        <v>86</v>
      </c>
      <c r="L11" s="89" t="s">
        <v>87</v>
      </c>
      <c r="M11" s="168"/>
    </row>
    <row r="12" spans="1:13" ht="18" customHeight="1" x14ac:dyDescent="0.4">
      <c r="B12" s="484" t="s">
        <v>73</v>
      </c>
      <c r="C12" s="90" t="s">
        <v>74</v>
      </c>
      <c r="D12" s="91">
        <v>658</v>
      </c>
      <c r="E12" s="91">
        <v>979</v>
      </c>
      <c r="F12" s="91">
        <v>249</v>
      </c>
      <c r="G12" s="91">
        <v>93</v>
      </c>
      <c r="H12" s="91">
        <v>163</v>
      </c>
      <c r="I12" s="179">
        <v>12</v>
      </c>
      <c r="J12" s="179">
        <v>1</v>
      </c>
      <c r="K12" s="94"/>
      <c r="L12" s="98">
        <v>2155</v>
      </c>
    </row>
    <row r="13" spans="1:13" ht="18" customHeight="1" x14ac:dyDescent="0.4">
      <c r="B13" s="485"/>
      <c r="C13" s="96" t="s">
        <v>75</v>
      </c>
      <c r="D13" s="91">
        <v>614</v>
      </c>
      <c r="E13" s="91">
        <v>1270</v>
      </c>
      <c r="F13" s="91">
        <v>151</v>
      </c>
      <c r="G13" s="91">
        <v>209</v>
      </c>
      <c r="H13" s="91">
        <v>50</v>
      </c>
      <c r="I13" s="180">
        <v>14</v>
      </c>
      <c r="J13" s="180">
        <v>6</v>
      </c>
      <c r="K13" s="97"/>
      <c r="L13" s="98">
        <v>2314</v>
      </c>
    </row>
    <row r="14" spans="1:13" ht="18" customHeight="1" x14ac:dyDescent="0.4">
      <c r="B14" s="489"/>
      <c r="C14" s="96" t="s">
        <v>87</v>
      </c>
      <c r="D14" s="98">
        <f>D12+D13</f>
        <v>1272</v>
      </c>
      <c r="E14" s="98">
        <f t="shared" ref="E14:L14" si="0">E12+E13</f>
        <v>2249</v>
      </c>
      <c r="F14" s="98">
        <f t="shared" si="0"/>
        <v>400</v>
      </c>
      <c r="G14" s="98">
        <f t="shared" si="0"/>
        <v>302</v>
      </c>
      <c r="H14" s="98">
        <f t="shared" si="0"/>
        <v>213</v>
      </c>
      <c r="I14" s="98">
        <f t="shared" si="0"/>
        <v>26</v>
      </c>
      <c r="J14" s="98">
        <f t="shared" si="0"/>
        <v>7</v>
      </c>
      <c r="K14" s="98">
        <f t="shared" si="0"/>
        <v>0</v>
      </c>
      <c r="L14" s="98">
        <f t="shared" si="0"/>
        <v>4469</v>
      </c>
      <c r="M14" s="169"/>
    </row>
    <row r="15" spans="1:13" ht="18" customHeight="1" x14ac:dyDescent="0.4">
      <c r="B15" s="486" t="s">
        <v>65</v>
      </c>
      <c r="C15" s="417" t="s">
        <v>74</v>
      </c>
      <c r="D15" s="231">
        <v>498</v>
      </c>
      <c r="E15" s="231">
        <v>912</v>
      </c>
      <c r="F15" s="231">
        <v>411</v>
      </c>
      <c r="G15" s="231">
        <v>314</v>
      </c>
      <c r="H15" s="231">
        <v>138</v>
      </c>
      <c r="I15" s="102"/>
      <c r="J15" s="231">
        <v>1</v>
      </c>
      <c r="K15" s="102"/>
      <c r="L15" s="103">
        <v>2274</v>
      </c>
      <c r="M15" s="169"/>
    </row>
    <row r="16" spans="1:13" ht="18" customHeight="1" x14ac:dyDescent="0.4">
      <c r="B16" s="485"/>
      <c r="C16" s="416" t="s">
        <v>75</v>
      </c>
      <c r="D16" s="180">
        <v>433</v>
      </c>
      <c r="E16" s="180">
        <v>1090</v>
      </c>
      <c r="F16" s="180">
        <v>336</v>
      </c>
      <c r="G16" s="180">
        <v>474</v>
      </c>
      <c r="H16" s="180">
        <v>52</v>
      </c>
      <c r="I16" s="97"/>
      <c r="J16" s="180">
        <v>4</v>
      </c>
      <c r="K16" s="97"/>
      <c r="L16" s="98">
        <v>2389</v>
      </c>
      <c r="M16" s="169"/>
    </row>
    <row r="17" spans="2:13" ht="18" customHeight="1" x14ac:dyDescent="0.4">
      <c r="B17" s="487"/>
      <c r="C17" s="298" t="s">
        <v>87</v>
      </c>
      <c r="D17" s="100">
        <f t="shared" ref="D17:L17" si="1">D15+D16</f>
        <v>931</v>
      </c>
      <c r="E17" s="100">
        <f t="shared" si="1"/>
        <v>2002</v>
      </c>
      <c r="F17" s="100">
        <f t="shared" si="1"/>
        <v>747</v>
      </c>
      <c r="G17" s="100">
        <f t="shared" si="1"/>
        <v>788</v>
      </c>
      <c r="H17" s="100">
        <f t="shared" si="1"/>
        <v>190</v>
      </c>
      <c r="I17" s="100">
        <f t="shared" si="1"/>
        <v>0</v>
      </c>
      <c r="J17" s="100">
        <f t="shared" si="1"/>
        <v>5</v>
      </c>
      <c r="K17" s="100">
        <f t="shared" si="1"/>
        <v>0</v>
      </c>
      <c r="L17" s="100">
        <f t="shared" si="1"/>
        <v>4663</v>
      </c>
      <c r="M17" s="169"/>
    </row>
    <row r="18" spans="2:13" ht="18" customHeight="1" x14ac:dyDescent="0.4">
      <c r="B18" s="481" t="s">
        <v>66</v>
      </c>
      <c r="C18" s="416" t="s">
        <v>74</v>
      </c>
      <c r="D18" s="180">
        <v>300</v>
      </c>
      <c r="E18" s="180">
        <v>684</v>
      </c>
      <c r="F18" s="180">
        <v>393</v>
      </c>
      <c r="G18" s="180">
        <v>231</v>
      </c>
      <c r="H18" s="180">
        <v>179</v>
      </c>
      <c r="I18" s="97"/>
      <c r="J18" s="91">
        <v>3</v>
      </c>
      <c r="K18" s="97"/>
      <c r="L18" s="98">
        <v>1790</v>
      </c>
      <c r="M18" s="169"/>
    </row>
    <row r="19" spans="2:13" ht="18" customHeight="1" x14ac:dyDescent="0.4">
      <c r="B19" s="481"/>
      <c r="C19" s="96" t="s">
        <v>75</v>
      </c>
      <c r="D19" s="180">
        <v>253</v>
      </c>
      <c r="E19" s="180">
        <v>844</v>
      </c>
      <c r="F19" s="180">
        <v>324</v>
      </c>
      <c r="G19" s="180">
        <v>366</v>
      </c>
      <c r="H19" s="180">
        <v>68</v>
      </c>
      <c r="I19" s="97"/>
      <c r="J19" s="91">
        <v>2</v>
      </c>
      <c r="K19" s="97">
        <v>2</v>
      </c>
      <c r="L19" s="98">
        <v>1859</v>
      </c>
      <c r="M19" s="169"/>
    </row>
    <row r="20" spans="2:13" ht="18" customHeight="1" x14ac:dyDescent="0.4">
      <c r="B20" s="489"/>
      <c r="C20" s="96" t="s">
        <v>87</v>
      </c>
      <c r="D20" s="98">
        <f t="shared" ref="D20:L20" si="2">D18+D19</f>
        <v>553</v>
      </c>
      <c r="E20" s="98">
        <f t="shared" si="2"/>
        <v>1528</v>
      </c>
      <c r="F20" s="98">
        <f t="shared" si="2"/>
        <v>717</v>
      </c>
      <c r="G20" s="98">
        <f t="shared" si="2"/>
        <v>597</v>
      </c>
      <c r="H20" s="98">
        <f t="shared" si="2"/>
        <v>247</v>
      </c>
      <c r="I20" s="98">
        <f t="shared" si="2"/>
        <v>0</v>
      </c>
      <c r="J20" s="98">
        <f t="shared" si="2"/>
        <v>5</v>
      </c>
      <c r="K20" s="98">
        <f t="shared" si="2"/>
        <v>2</v>
      </c>
      <c r="L20" s="98">
        <f t="shared" si="2"/>
        <v>3649</v>
      </c>
      <c r="M20" s="169"/>
    </row>
    <row r="21" spans="2:13" ht="18" customHeight="1" x14ac:dyDescent="0.4">
      <c r="B21" s="480" t="s">
        <v>67</v>
      </c>
      <c r="C21" s="417" t="s">
        <v>74</v>
      </c>
      <c r="D21" s="231">
        <v>383</v>
      </c>
      <c r="E21" s="231">
        <v>1205</v>
      </c>
      <c r="F21" s="231">
        <v>538</v>
      </c>
      <c r="G21" s="231">
        <v>300</v>
      </c>
      <c r="H21" s="231">
        <v>269</v>
      </c>
      <c r="I21" s="231">
        <v>7</v>
      </c>
      <c r="J21" s="231">
        <v>1</v>
      </c>
      <c r="K21" s="102"/>
      <c r="L21" s="103">
        <v>2703</v>
      </c>
      <c r="M21" s="169"/>
    </row>
    <row r="22" spans="2:13" ht="18" customHeight="1" x14ac:dyDescent="0.4">
      <c r="B22" s="481"/>
      <c r="C22" s="416" t="s">
        <v>75</v>
      </c>
      <c r="D22" s="180">
        <v>325</v>
      </c>
      <c r="E22" s="180">
        <v>1530</v>
      </c>
      <c r="F22" s="180">
        <v>390</v>
      </c>
      <c r="G22" s="180">
        <v>461</v>
      </c>
      <c r="H22" s="180">
        <v>109</v>
      </c>
      <c r="I22" s="180">
        <v>10</v>
      </c>
      <c r="J22" s="180">
        <v>3</v>
      </c>
      <c r="K22" s="97"/>
      <c r="L22" s="98">
        <v>2828</v>
      </c>
      <c r="M22" s="169"/>
    </row>
    <row r="23" spans="2:13" ht="18" customHeight="1" x14ac:dyDescent="0.4">
      <c r="B23" s="482"/>
      <c r="C23" s="298" t="s">
        <v>87</v>
      </c>
      <c r="D23" s="100">
        <f t="shared" ref="D23:L23" si="3">D21+D22</f>
        <v>708</v>
      </c>
      <c r="E23" s="100">
        <f t="shared" si="3"/>
        <v>2735</v>
      </c>
      <c r="F23" s="100">
        <f t="shared" si="3"/>
        <v>928</v>
      </c>
      <c r="G23" s="100">
        <f t="shared" si="3"/>
        <v>761</v>
      </c>
      <c r="H23" s="100">
        <f t="shared" si="3"/>
        <v>378</v>
      </c>
      <c r="I23" s="100">
        <f t="shared" si="3"/>
        <v>17</v>
      </c>
      <c r="J23" s="100">
        <f t="shared" si="3"/>
        <v>4</v>
      </c>
      <c r="K23" s="100">
        <f t="shared" si="3"/>
        <v>0</v>
      </c>
      <c r="L23" s="100">
        <f t="shared" si="3"/>
        <v>5531</v>
      </c>
      <c r="M23" s="169"/>
    </row>
    <row r="24" spans="2:13" ht="18" customHeight="1" x14ac:dyDescent="0.4">
      <c r="B24" s="481" t="s">
        <v>68</v>
      </c>
      <c r="C24" s="416" t="s">
        <v>74</v>
      </c>
      <c r="D24" s="180">
        <v>134</v>
      </c>
      <c r="E24" s="180">
        <v>381</v>
      </c>
      <c r="F24" s="180">
        <v>358</v>
      </c>
      <c r="G24" s="180">
        <v>253</v>
      </c>
      <c r="H24" s="180">
        <v>146</v>
      </c>
      <c r="I24" s="91"/>
      <c r="J24" s="91">
        <v>1</v>
      </c>
      <c r="K24" s="97"/>
      <c r="L24" s="98">
        <v>1273</v>
      </c>
      <c r="M24" s="169"/>
    </row>
    <row r="25" spans="2:13" ht="18" customHeight="1" x14ac:dyDescent="0.4">
      <c r="B25" s="481"/>
      <c r="C25" s="96" t="s">
        <v>75</v>
      </c>
      <c r="D25" s="180">
        <v>124</v>
      </c>
      <c r="E25" s="180">
        <v>572</v>
      </c>
      <c r="F25" s="180">
        <v>273</v>
      </c>
      <c r="G25" s="180">
        <v>331</v>
      </c>
      <c r="H25" s="180">
        <v>47</v>
      </c>
      <c r="I25" s="91"/>
      <c r="J25" s="91">
        <v>2</v>
      </c>
      <c r="K25" s="97"/>
      <c r="L25" s="98">
        <v>1349</v>
      </c>
      <c r="M25" s="169"/>
    </row>
    <row r="26" spans="2:13" ht="18" customHeight="1" x14ac:dyDescent="0.4">
      <c r="B26" s="489"/>
      <c r="C26" s="96" t="s">
        <v>87</v>
      </c>
      <c r="D26" s="98">
        <f t="shared" ref="D26:L26" si="4">D24+D25</f>
        <v>258</v>
      </c>
      <c r="E26" s="98">
        <f t="shared" si="4"/>
        <v>953</v>
      </c>
      <c r="F26" s="98">
        <f t="shared" si="4"/>
        <v>631</v>
      </c>
      <c r="G26" s="98">
        <f t="shared" si="4"/>
        <v>584</v>
      </c>
      <c r="H26" s="98">
        <f t="shared" si="4"/>
        <v>193</v>
      </c>
      <c r="I26" s="98">
        <f t="shared" si="4"/>
        <v>0</v>
      </c>
      <c r="J26" s="98">
        <f t="shared" si="4"/>
        <v>3</v>
      </c>
      <c r="K26" s="98">
        <f t="shared" si="4"/>
        <v>0</v>
      </c>
      <c r="L26" s="98">
        <f t="shared" si="4"/>
        <v>2622</v>
      </c>
      <c r="M26" s="169"/>
    </row>
    <row r="27" spans="2:13" ht="18" customHeight="1" x14ac:dyDescent="0.4">
      <c r="B27" s="480" t="s">
        <v>69</v>
      </c>
      <c r="C27" s="417" t="s">
        <v>74</v>
      </c>
      <c r="D27" s="231">
        <v>96</v>
      </c>
      <c r="E27" s="231">
        <v>601</v>
      </c>
      <c r="F27" s="231">
        <v>262</v>
      </c>
      <c r="G27" s="231">
        <v>251</v>
      </c>
      <c r="H27" s="231">
        <v>103</v>
      </c>
      <c r="I27" s="231"/>
      <c r="J27" s="231"/>
      <c r="K27" s="102"/>
      <c r="L27" s="103">
        <f>SUM(D27:K27)</f>
        <v>1313</v>
      </c>
      <c r="M27" s="169"/>
    </row>
    <row r="28" spans="2:13" ht="18" customHeight="1" x14ac:dyDescent="0.4">
      <c r="B28" s="481"/>
      <c r="C28" s="416" t="s">
        <v>75</v>
      </c>
      <c r="D28" s="180">
        <v>93</v>
      </c>
      <c r="E28" s="180">
        <v>768</v>
      </c>
      <c r="F28" s="180">
        <v>216</v>
      </c>
      <c r="G28" s="180">
        <v>300</v>
      </c>
      <c r="H28" s="180">
        <v>32</v>
      </c>
      <c r="I28" s="180"/>
      <c r="J28" s="180">
        <v>3</v>
      </c>
      <c r="K28" s="97"/>
      <c r="L28" s="98">
        <f>SUM(D28:K28)</f>
        <v>1412</v>
      </c>
      <c r="M28" s="169"/>
    </row>
    <row r="29" spans="2:13" ht="18" customHeight="1" x14ac:dyDescent="0.4">
      <c r="B29" s="482"/>
      <c r="C29" s="298" t="s">
        <v>87</v>
      </c>
      <c r="D29" s="100">
        <f t="shared" ref="D29:L29" si="5">D27+D28</f>
        <v>189</v>
      </c>
      <c r="E29" s="100">
        <f t="shared" si="5"/>
        <v>1369</v>
      </c>
      <c r="F29" s="100">
        <f t="shared" si="5"/>
        <v>478</v>
      </c>
      <c r="G29" s="100">
        <f t="shared" si="5"/>
        <v>551</v>
      </c>
      <c r="H29" s="100">
        <f t="shared" si="5"/>
        <v>135</v>
      </c>
      <c r="I29" s="100">
        <f t="shared" si="5"/>
        <v>0</v>
      </c>
      <c r="J29" s="100">
        <f t="shared" si="5"/>
        <v>3</v>
      </c>
      <c r="K29" s="100">
        <f t="shared" si="5"/>
        <v>0</v>
      </c>
      <c r="L29" s="100">
        <f t="shared" si="5"/>
        <v>2725</v>
      </c>
      <c r="M29" s="169"/>
    </row>
    <row r="30" spans="2:13" ht="18" customHeight="1" x14ac:dyDescent="0.4">
      <c r="B30" s="481" t="s">
        <v>70</v>
      </c>
      <c r="C30" s="416" t="s">
        <v>74</v>
      </c>
      <c r="D30" s="91">
        <v>972</v>
      </c>
      <c r="E30" s="91">
        <v>1971</v>
      </c>
      <c r="F30" s="91">
        <v>580</v>
      </c>
      <c r="G30" s="91">
        <v>304</v>
      </c>
      <c r="H30" s="91">
        <v>300</v>
      </c>
      <c r="I30" s="97"/>
      <c r="J30" s="97">
        <v>1</v>
      </c>
      <c r="K30" s="97"/>
      <c r="L30" s="98">
        <v>4128</v>
      </c>
      <c r="M30" s="169"/>
    </row>
    <row r="31" spans="2:13" ht="18" customHeight="1" x14ac:dyDescent="0.4">
      <c r="B31" s="481"/>
      <c r="C31" s="96" t="s">
        <v>75</v>
      </c>
      <c r="D31" s="91">
        <v>901</v>
      </c>
      <c r="E31" s="91">
        <v>2358</v>
      </c>
      <c r="F31" s="91">
        <v>414</v>
      </c>
      <c r="G31" s="91">
        <v>584</v>
      </c>
      <c r="H31" s="91">
        <v>109</v>
      </c>
      <c r="I31" s="97">
        <v>1</v>
      </c>
      <c r="J31" s="97">
        <v>3</v>
      </c>
      <c r="K31" s="97">
        <v>1</v>
      </c>
      <c r="L31" s="98">
        <v>4371</v>
      </c>
      <c r="M31" s="169"/>
    </row>
    <row r="32" spans="2:13" ht="18" customHeight="1" x14ac:dyDescent="0.4">
      <c r="B32" s="482"/>
      <c r="C32" s="96" t="s">
        <v>87</v>
      </c>
      <c r="D32" s="100">
        <f t="shared" ref="D32:L32" si="6">D30+D31</f>
        <v>1873</v>
      </c>
      <c r="E32" s="100">
        <f t="shared" si="6"/>
        <v>4329</v>
      </c>
      <c r="F32" s="100">
        <f t="shared" si="6"/>
        <v>994</v>
      </c>
      <c r="G32" s="100">
        <f t="shared" si="6"/>
        <v>888</v>
      </c>
      <c r="H32" s="100">
        <f t="shared" si="6"/>
        <v>409</v>
      </c>
      <c r="I32" s="100">
        <f t="shared" si="6"/>
        <v>1</v>
      </c>
      <c r="J32" s="100">
        <f t="shared" si="6"/>
        <v>4</v>
      </c>
      <c r="K32" s="100">
        <f t="shared" si="6"/>
        <v>1</v>
      </c>
      <c r="L32" s="100">
        <f t="shared" si="6"/>
        <v>8499</v>
      </c>
      <c r="M32" s="169"/>
    </row>
    <row r="33" spans="2:13" ht="18" customHeight="1" x14ac:dyDescent="0.4">
      <c r="B33" s="480" t="s">
        <v>71</v>
      </c>
      <c r="C33" s="417" t="s">
        <v>74</v>
      </c>
      <c r="D33" s="231">
        <v>333</v>
      </c>
      <c r="E33" s="231">
        <v>975</v>
      </c>
      <c r="F33" s="231">
        <v>768</v>
      </c>
      <c r="G33" s="231">
        <v>559</v>
      </c>
      <c r="H33" s="231">
        <v>173</v>
      </c>
      <c r="I33" s="102"/>
      <c r="J33" s="102">
        <v>1</v>
      </c>
      <c r="K33" s="102"/>
      <c r="L33" s="103">
        <v>2809</v>
      </c>
      <c r="M33" s="169"/>
    </row>
    <row r="34" spans="2:13" ht="18" customHeight="1" x14ac:dyDescent="0.4">
      <c r="B34" s="481"/>
      <c r="C34" s="416" t="s">
        <v>75</v>
      </c>
      <c r="D34" s="180">
        <v>300</v>
      </c>
      <c r="E34" s="180">
        <v>1318</v>
      </c>
      <c r="F34" s="180">
        <v>668</v>
      </c>
      <c r="G34" s="180">
        <v>931</v>
      </c>
      <c r="H34" s="180">
        <v>60</v>
      </c>
      <c r="I34" s="97"/>
      <c r="J34" s="97">
        <v>2</v>
      </c>
      <c r="K34" s="97"/>
      <c r="L34" s="98">
        <v>3279</v>
      </c>
      <c r="M34" s="159"/>
    </row>
    <row r="35" spans="2:13" ht="18" customHeight="1" x14ac:dyDescent="0.4">
      <c r="B35" s="482"/>
      <c r="C35" s="298" t="s">
        <v>87</v>
      </c>
      <c r="D35" s="100">
        <f t="shared" ref="D35:L35" si="7">D33+D34</f>
        <v>633</v>
      </c>
      <c r="E35" s="100">
        <f t="shared" si="7"/>
        <v>2293</v>
      </c>
      <c r="F35" s="100">
        <f t="shared" si="7"/>
        <v>1436</v>
      </c>
      <c r="G35" s="100">
        <f t="shared" si="7"/>
        <v>1490</v>
      </c>
      <c r="H35" s="100">
        <f t="shared" si="7"/>
        <v>233</v>
      </c>
      <c r="I35" s="100">
        <f t="shared" si="7"/>
        <v>0</v>
      </c>
      <c r="J35" s="100">
        <f t="shared" si="7"/>
        <v>3</v>
      </c>
      <c r="K35" s="100">
        <f t="shared" si="7"/>
        <v>0</v>
      </c>
      <c r="L35" s="100">
        <f t="shared" si="7"/>
        <v>6088</v>
      </c>
      <c r="M35" s="169"/>
    </row>
    <row r="36" spans="2:13" ht="18" customHeight="1" x14ac:dyDescent="0.4">
      <c r="B36" s="480" t="s">
        <v>72</v>
      </c>
      <c r="C36" s="101" t="s">
        <v>74</v>
      </c>
      <c r="D36" s="103">
        <f>D12+D15+D18+D21+D24+D27+D30+D33</f>
        <v>3374</v>
      </c>
      <c r="E36" s="103">
        <f t="shared" ref="E36:L37" si="8">E12+E15+E18+E21+E24+E27+E30+E33</f>
        <v>7708</v>
      </c>
      <c r="F36" s="103">
        <f t="shared" si="8"/>
        <v>3559</v>
      </c>
      <c r="G36" s="103">
        <f t="shared" si="8"/>
        <v>2305</v>
      </c>
      <c r="H36" s="103">
        <f t="shared" si="8"/>
        <v>1471</v>
      </c>
      <c r="I36" s="103">
        <f t="shared" si="8"/>
        <v>19</v>
      </c>
      <c r="J36" s="103">
        <f t="shared" si="8"/>
        <v>9</v>
      </c>
      <c r="K36" s="103">
        <f t="shared" si="8"/>
        <v>0</v>
      </c>
      <c r="L36" s="103">
        <f t="shared" si="8"/>
        <v>18445</v>
      </c>
      <c r="M36" s="169"/>
    </row>
    <row r="37" spans="2:13" ht="18" customHeight="1" x14ac:dyDescent="0.4">
      <c r="B37" s="478"/>
      <c r="C37" s="96" t="s">
        <v>75</v>
      </c>
      <c r="D37" s="98">
        <f>D13+D16+D19+D22+D25+D28+D31+D34</f>
        <v>3043</v>
      </c>
      <c r="E37" s="98">
        <f t="shared" si="8"/>
        <v>9750</v>
      </c>
      <c r="F37" s="98">
        <f t="shared" si="8"/>
        <v>2772</v>
      </c>
      <c r="G37" s="98">
        <f t="shared" si="8"/>
        <v>3656</v>
      </c>
      <c r="H37" s="98">
        <f t="shared" si="8"/>
        <v>527</v>
      </c>
      <c r="I37" s="98">
        <f t="shared" si="8"/>
        <v>25</v>
      </c>
      <c r="J37" s="98">
        <f t="shared" si="8"/>
        <v>25</v>
      </c>
      <c r="K37" s="98">
        <f t="shared" si="8"/>
        <v>3</v>
      </c>
      <c r="L37" s="98">
        <f t="shared" si="8"/>
        <v>19801</v>
      </c>
      <c r="M37" s="169"/>
    </row>
    <row r="38" spans="2:13" ht="18" customHeight="1" thickBot="1" x14ac:dyDescent="0.45">
      <c r="B38" s="483"/>
      <c r="C38" s="107" t="s">
        <v>87</v>
      </c>
      <c r="D38" s="109">
        <f t="shared" ref="D38:L38" si="9">D36+D37</f>
        <v>6417</v>
      </c>
      <c r="E38" s="109">
        <f t="shared" si="9"/>
        <v>17458</v>
      </c>
      <c r="F38" s="109">
        <f t="shared" si="9"/>
        <v>6331</v>
      </c>
      <c r="G38" s="109">
        <f t="shared" si="9"/>
        <v>5961</v>
      </c>
      <c r="H38" s="109">
        <f t="shared" si="9"/>
        <v>1998</v>
      </c>
      <c r="I38" s="109">
        <f t="shared" si="9"/>
        <v>44</v>
      </c>
      <c r="J38" s="109">
        <f t="shared" si="9"/>
        <v>34</v>
      </c>
      <c r="K38" s="109">
        <f t="shared" si="9"/>
        <v>3</v>
      </c>
      <c r="L38" s="109">
        <f t="shared" si="9"/>
        <v>38246</v>
      </c>
      <c r="M38" s="159"/>
    </row>
    <row r="39" spans="2:13" ht="18" customHeight="1" x14ac:dyDescent="0.4">
      <c r="B39" s="84"/>
      <c r="C39" s="166"/>
      <c r="D39" s="98"/>
      <c r="E39" s="98"/>
      <c r="F39" s="98"/>
      <c r="G39" s="98"/>
      <c r="H39" s="98"/>
      <c r="I39" s="98"/>
      <c r="J39" s="98"/>
      <c r="K39" s="98"/>
      <c r="L39" s="98"/>
      <c r="M39" s="159"/>
    </row>
    <row r="40" spans="2:13" x14ac:dyDescent="0.4">
      <c r="B40" s="132" t="s">
        <v>202</v>
      </c>
      <c r="C40" s="111"/>
      <c r="D40" s="111"/>
      <c r="E40" s="111"/>
      <c r="F40" s="111"/>
      <c r="G40" s="111"/>
      <c r="H40" s="111"/>
      <c r="I40" s="111"/>
      <c r="J40" s="111"/>
      <c r="K40" s="111"/>
      <c r="L40" s="111"/>
    </row>
    <row r="52" spans="2:3" x14ac:dyDescent="0.4">
      <c r="B52" s="170"/>
      <c r="C52" s="122"/>
    </row>
  </sheetData>
  <mergeCells count="9">
    <mergeCell ref="B30:B32"/>
    <mergeCell ref="B33:B35"/>
    <mergeCell ref="B36:B38"/>
    <mergeCell ref="B12:B14"/>
    <mergeCell ref="B15:B17"/>
    <mergeCell ref="B18:B20"/>
    <mergeCell ref="B21:B23"/>
    <mergeCell ref="B24:B26"/>
    <mergeCell ref="B27:B29"/>
  </mergeCells>
  <hyperlinks>
    <hyperlink ref="L6" location="Índice!A1" display="Índice" xr:uid="{00000000-0004-0000-1100-000000000000}"/>
  </hyperlinks>
  <pageMargins left="0.7" right="0.7" top="0.75" bottom="0.75" header="0.3" footer="0.3"/>
  <pageSetup paperSize="9" scale="6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61"/>
  <sheetViews>
    <sheetView showGridLines="0" workbookViewId="0">
      <selection activeCell="I11" sqref="I11"/>
    </sheetView>
  </sheetViews>
  <sheetFormatPr baseColWidth="10" defaultColWidth="11.42578125" defaultRowHeight="19.5" x14ac:dyDescent="0.4"/>
  <cols>
    <col min="1" max="1" width="1.7109375" style="7" customWidth="1"/>
    <col min="2" max="2" width="10.140625" style="60" customWidth="1"/>
    <col min="3" max="3" width="15.5703125" style="7" customWidth="1"/>
    <col min="4" max="4" width="14.28515625" style="7" customWidth="1"/>
    <col min="5" max="5" width="12.85546875" style="7" customWidth="1"/>
    <col min="6" max="6" width="16.85546875" style="7" customWidth="1"/>
    <col min="7" max="7" width="16.28515625" style="7" customWidth="1"/>
    <col min="8" max="8" width="11.42578125" style="7" customWidth="1"/>
    <col min="9" max="9" width="16.7109375" style="7" customWidth="1"/>
    <col min="10" max="10" width="14.7109375" style="7" customWidth="1"/>
    <col min="11" max="11" width="13.5703125" style="7" customWidth="1"/>
    <col min="12" max="13" width="11.42578125" style="7" customWidth="1"/>
    <col min="14" max="16384" width="11.42578125" style="7"/>
  </cols>
  <sheetData>
    <row r="1" spans="1:13" x14ac:dyDescent="0.4">
      <c r="A1" s="114"/>
      <c r="B1" s="133"/>
      <c r="C1" s="114"/>
      <c r="D1" s="114"/>
      <c r="E1" s="114"/>
      <c r="F1" s="114"/>
      <c r="G1" s="114"/>
      <c r="H1" s="114"/>
      <c r="I1" s="114"/>
      <c r="J1" s="114"/>
      <c r="K1" s="114"/>
      <c r="L1" s="114"/>
      <c r="M1" s="6"/>
    </row>
    <row r="2" spans="1:13" ht="24" x14ac:dyDescent="0.4">
      <c r="A2" s="114"/>
      <c r="B2" s="112" t="s">
        <v>0</v>
      </c>
      <c r="C2" s="113"/>
      <c r="D2" s="114"/>
      <c r="E2" s="114"/>
      <c r="F2" s="114"/>
      <c r="G2" s="114"/>
      <c r="H2" s="114"/>
      <c r="I2" s="114"/>
      <c r="J2" s="114"/>
      <c r="K2" s="114"/>
      <c r="L2" s="114"/>
      <c r="M2" s="6"/>
    </row>
    <row r="3" spans="1:13" x14ac:dyDescent="0.4">
      <c r="A3" s="114"/>
      <c r="B3" s="117" t="s">
        <v>198</v>
      </c>
      <c r="C3" s="134"/>
      <c r="D3" s="114"/>
      <c r="E3" s="114"/>
      <c r="F3" s="114"/>
      <c r="G3" s="114"/>
      <c r="H3" s="114"/>
      <c r="I3" s="114"/>
      <c r="J3" s="114"/>
      <c r="K3" s="114"/>
      <c r="L3" s="114"/>
      <c r="M3" s="6"/>
    </row>
    <row r="4" spans="1:13" x14ac:dyDescent="0.4">
      <c r="A4" s="114"/>
      <c r="B4" s="133"/>
      <c r="C4" s="114"/>
      <c r="D4" s="114"/>
      <c r="E4" s="114"/>
      <c r="F4" s="114"/>
      <c r="G4" s="114"/>
      <c r="H4" s="114"/>
      <c r="I4" s="114"/>
      <c r="J4" s="114"/>
      <c r="K4" s="114"/>
      <c r="L4" s="114"/>
      <c r="M4" s="6"/>
    </row>
    <row r="5" spans="1:13" x14ac:dyDescent="0.4">
      <c r="A5" s="114"/>
      <c r="B5" s="135" t="s">
        <v>3</v>
      </c>
      <c r="C5" s="136"/>
      <c r="D5" s="137"/>
      <c r="E5" s="137"/>
      <c r="F5" s="137"/>
      <c r="G5" s="137"/>
      <c r="H5" s="137"/>
      <c r="I5" s="137"/>
      <c r="J5" s="137"/>
      <c r="K5" s="137"/>
      <c r="L5" s="137"/>
      <c r="M5" s="11"/>
    </row>
    <row r="6" spans="1:13" x14ac:dyDescent="0.4">
      <c r="A6" s="114"/>
      <c r="B6" s="138"/>
      <c r="C6" s="68"/>
      <c r="D6" s="139"/>
      <c r="E6" s="139"/>
      <c r="F6" s="139"/>
      <c r="G6" s="139"/>
      <c r="H6" s="139"/>
      <c r="I6" s="139"/>
      <c r="J6" s="139"/>
      <c r="K6" s="139"/>
      <c r="L6" s="118" t="s">
        <v>64</v>
      </c>
      <c r="M6" s="12"/>
    </row>
    <row r="7" spans="1:13" ht="4.5" customHeight="1" x14ac:dyDescent="0.4">
      <c r="A7" s="114"/>
      <c r="B7" s="140"/>
      <c r="C7" s="141"/>
      <c r="D7" s="141"/>
      <c r="E7" s="141"/>
      <c r="F7" s="141"/>
      <c r="G7" s="141"/>
      <c r="H7" s="141"/>
      <c r="I7" s="141"/>
      <c r="J7" s="141"/>
      <c r="K7" s="141"/>
      <c r="L7" s="141"/>
      <c r="M7" s="11"/>
    </row>
    <row r="8" spans="1:13" x14ac:dyDescent="0.4">
      <c r="A8" s="160"/>
      <c r="B8" s="201"/>
      <c r="C8" s="160"/>
      <c r="D8" s="160"/>
      <c r="E8" s="160"/>
      <c r="F8" s="160"/>
      <c r="G8" s="160"/>
      <c r="H8" s="160"/>
      <c r="I8" s="160"/>
      <c r="J8" s="160"/>
      <c r="K8" s="160"/>
      <c r="L8" s="160"/>
      <c r="M8" s="6"/>
    </row>
    <row r="9" spans="1:13" ht="21.6" customHeight="1" x14ac:dyDescent="0.4">
      <c r="A9" s="160"/>
      <c r="B9" s="83" t="s">
        <v>224</v>
      </c>
      <c r="C9" s="83"/>
      <c r="D9" s="84"/>
      <c r="E9" s="84"/>
      <c r="F9" s="84"/>
      <c r="G9" s="84"/>
      <c r="H9" s="84"/>
      <c r="I9" s="84"/>
      <c r="J9" s="84"/>
      <c r="K9" s="84"/>
      <c r="L9" s="84"/>
      <c r="M9" s="15"/>
    </row>
    <row r="10" spans="1:13" ht="20.25" thickBot="1" x14ac:dyDescent="0.45">
      <c r="A10" s="160"/>
      <c r="B10" s="85" t="s">
        <v>203</v>
      </c>
      <c r="C10" s="86"/>
      <c r="D10" s="87"/>
      <c r="E10" s="87"/>
      <c r="F10" s="87"/>
      <c r="G10" s="87"/>
      <c r="H10" s="87"/>
      <c r="I10" s="87"/>
      <c r="J10" s="87"/>
      <c r="K10" s="87"/>
      <c r="L10" s="87"/>
      <c r="M10" s="17"/>
    </row>
    <row r="11" spans="1:13" ht="60" customHeight="1" thickBot="1" x14ac:dyDescent="0.45">
      <c r="A11" s="111"/>
      <c r="B11" s="123"/>
      <c r="C11" s="89"/>
      <c r="D11" s="89" t="s">
        <v>189</v>
      </c>
      <c r="E11" s="89" t="s">
        <v>79</v>
      </c>
      <c r="F11" s="89" t="s">
        <v>80</v>
      </c>
      <c r="G11" s="89" t="s">
        <v>81</v>
      </c>
      <c r="H11" s="89" t="s">
        <v>82</v>
      </c>
      <c r="I11" s="89" t="s">
        <v>83</v>
      </c>
      <c r="J11" s="89" t="s">
        <v>84</v>
      </c>
      <c r="K11" s="89" t="s">
        <v>86</v>
      </c>
      <c r="L11" s="89" t="s">
        <v>87</v>
      </c>
      <c r="M11" s="24"/>
    </row>
    <row r="12" spans="1:13" ht="18" customHeight="1" x14ac:dyDescent="0.4">
      <c r="A12" s="111"/>
      <c r="B12" s="484" t="s">
        <v>73</v>
      </c>
      <c r="C12" s="90" t="s">
        <v>97</v>
      </c>
      <c r="D12" s="91">
        <v>1272</v>
      </c>
      <c r="E12" s="91">
        <v>2249</v>
      </c>
      <c r="F12" s="91">
        <v>381</v>
      </c>
      <c r="G12" s="91">
        <v>302</v>
      </c>
      <c r="H12" s="91">
        <v>213</v>
      </c>
      <c r="I12" s="91">
        <v>26</v>
      </c>
      <c r="J12" s="91">
        <v>7</v>
      </c>
      <c r="K12" s="94"/>
      <c r="L12" s="95">
        <f t="shared" ref="L12:L47" si="0">SUM(D12:K12)</f>
        <v>4450</v>
      </c>
      <c r="M12" s="20"/>
    </row>
    <row r="13" spans="1:13" ht="18" customHeight="1" x14ac:dyDescent="0.4">
      <c r="A13" s="111"/>
      <c r="B13" s="485"/>
      <c r="C13" s="96" t="s">
        <v>98</v>
      </c>
      <c r="D13" s="91"/>
      <c r="E13" s="91"/>
      <c r="F13" s="91">
        <v>19</v>
      </c>
      <c r="G13" s="91"/>
      <c r="H13" s="91"/>
      <c r="I13" s="97"/>
      <c r="J13" s="97"/>
      <c r="K13" s="97"/>
      <c r="L13" s="98">
        <f t="shared" si="0"/>
        <v>19</v>
      </c>
      <c r="M13" s="18"/>
    </row>
    <row r="14" spans="1:13" ht="18" customHeight="1" x14ac:dyDescent="0.4">
      <c r="A14" s="111"/>
      <c r="B14" s="485"/>
      <c r="C14" s="96" t="s">
        <v>99</v>
      </c>
      <c r="D14" s="97"/>
      <c r="E14" s="97"/>
      <c r="F14" s="97"/>
      <c r="G14" s="97"/>
      <c r="H14" s="97"/>
      <c r="I14" s="97"/>
      <c r="J14" s="97"/>
      <c r="K14" s="97"/>
      <c r="L14" s="98">
        <f t="shared" si="0"/>
        <v>0</v>
      </c>
      <c r="M14" s="18"/>
    </row>
    <row r="15" spans="1:13" ht="18" customHeight="1" x14ac:dyDescent="0.4">
      <c r="A15" s="111"/>
      <c r="B15" s="482"/>
      <c r="C15" s="96" t="s">
        <v>87</v>
      </c>
      <c r="D15" s="100">
        <f>D12+D13+D14</f>
        <v>1272</v>
      </c>
      <c r="E15" s="100">
        <f t="shared" ref="E15:K15" si="1">E12+E13+E14</f>
        <v>2249</v>
      </c>
      <c r="F15" s="100">
        <f t="shared" si="1"/>
        <v>400</v>
      </c>
      <c r="G15" s="100">
        <f t="shared" si="1"/>
        <v>302</v>
      </c>
      <c r="H15" s="100">
        <f t="shared" si="1"/>
        <v>213</v>
      </c>
      <c r="I15" s="100">
        <f t="shared" si="1"/>
        <v>26</v>
      </c>
      <c r="J15" s="100">
        <f t="shared" si="1"/>
        <v>7</v>
      </c>
      <c r="K15" s="100">
        <f t="shared" si="1"/>
        <v>0</v>
      </c>
      <c r="L15" s="100">
        <f t="shared" si="0"/>
        <v>4469</v>
      </c>
      <c r="M15" s="20"/>
    </row>
    <row r="16" spans="1:13" ht="18" customHeight="1" x14ac:dyDescent="0.4">
      <c r="A16" s="111"/>
      <c r="B16" s="486" t="s">
        <v>65</v>
      </c>
      <c r="C16" s="101" t="s">
        <v>97</v>
      </c>
      <c r="D16" s="91">
        <v>889</v>
      </c>
      <c r="E16" s="91">
        <v>1993</v>
      </c>
      <c r="F16" s="91">
        <v>638</v>
      </c>
      <c r="G16" s="91">
        <v>717</v>
      </c>
      <c r="H16" s="91">
        <v>187</v>
      </c>
      <c r="I16" s="102"/>
      <c r="J16" s="91">
        <v>5</v>
      </c>
      <c r="K16" s="102"/>
      <c r="L16" s="103">
        <f t="shared" si="0"/>
        <v>4429</v>
      </c>
      <c r="M16" s="18"/>
    </row>
    <row r="17" spans="1:13" ht="18" customHeight="1" x14ac:dyDescent="0.4">
      <c r="A17" s="111"/>
      <c r="B17" s="485"/>
      <c r="C17" s="96" t="s">
        <v>98</v>
      </c>
      <c r="D17" s="91">
        <v>42</v>
      </c>
      <c r="E17" s="91">
        <v>9</v>
      </c>
      <c r="F17" s="91">
        <v>109</v>
      </c>
      <c r="G17" s="91">
        <v>71</v>
      </c>
      <c r="H17" s="91">
        <v>3</v>
      </c>
      <c r="I17" s="97"/>
      <c r="J17" s="97"/>
      <c r="K17" s="97"/>
      <c r="L17" s="98">
        <f t="shared" si="0"/>
        <v>234</v>
      </c>
      <c r="M17" s="18"/>
    </row>
    <row r="18" spans="1:13" ht="18" customHeight="1" x14ac:dyDescent="0.4">
      <c r="A18" s="111"/>
      <c r="B18" s="485"/>
      <c r="C18" s="96" t="s">
        <v>99</v>
      </c>
      <c r="D18" s="97"/>
      <c r="E18" s="97"/>
      <c r="F18" s="97"/>
      <c r="G18" s="97"/>
      <c r="H18" s="97"/>
      <c r="I18" s="97"/>
      <c r="J18" s="97"/>
      <c r="K18" s="97"/>
      <c r="L18" s="98">
        <f t="shared" si="0"/>
        <v>0</v>
      </c>
      <c r="M18" s="18"/>
    </row>
    <row r="19" spans="1:13" ht="18" customHeight="1" x14ac:dyDescent="0.4">
      <c r="A19" s="111"/>
      <c r="B19" s="487"/>
      <c r="C19" s="96" t="s">
        <v>87</v>
      </c>
      <c r="D19" s="100">
        <f>D16+D17+D18</f>
        <v>931</v>
      </c>
      <c r="E19" s="100">
        <f t="shared" ref="E19" si="2">E16+E17+E18</f>
        <v>2002</v>
      </c>
      <c r="F19" s="100">
        <f t="shared" ref="F19" si="3">F16+F17+F18</f>
        <v>747</v>
      </c>
      <c r="G19" s="100">
        <f t="shared" ref="G19" si="4">G16+G17+G18</f>
        <v>788</v>
      </c>
      <c r="H19" s="100">
        <f t="shared" ref="H19:K19" si="5">H16+H17+H18</f>
        <v>190</v>
      </c>
      <c r="I19" s="100">
        <f t="shared" si="5"/>
        <v>0</v>
      </c>
      <c r="J19" s="100">
        <f t="shared" si="5"/>
        <v>5</v>
      </c>
      <c r="K19" s="100">
        <f t="shared" si="5"/>
        <v>0</v>
      </c>
      <c r="L19" s="100">
        <f t="shared" si="0"/>
        <v>4663</v>
      </c>
      <c r="M19" s="20"/>
    </row>
    <row r="20" spans="1:13" ht="18" customHeight="1" x14ac:dyDescent="0.4">
      <c r="A20" s="111"/>
      <c r="B20" s="480" t="s">
        <v>66</v>
      </c>
      <c r="C20" s="101" t="s">
        <v>97</v>
      </c>
      <c r="D20" s="91">
        <v>546</v>
      </c>
      <c r="E20" s="91">
        <v>1499</v>
      </c>
      <c r="F20" s="91">
        <v>599</v>
      </c>
      <c r="G20" s="91">
        <v>536</v>
      </c>
      <c r="H20" s="91">
        <v>246</v>
      </c>
      <c r="I20" s="102"/>
      <c r="J20" s="91">
        <v>5</v>
      </c>
      <c r="K20" s="102">
        <v>2</v>
      </c>
      <c r="L20" s="103">
        <f t="shared" si="0"/>
        <v>3433</v>
      </c>
      <c r="M20" s="18"/>
    </row>
    <row r="21" spans="1:13" ht="18" customHeight="1" x14ac:dyDescent="0.4">
      <c r="A21" s="111"/>
      <c r="B21" s="481"/>
      <c r="C21" s="96" t="s">
        <v>98</v>
      </c>
      <c r="D21" s="91">
        <v>7</v>
      </c>
      <c r="E21" s="91">
        <v>29</v>
      </c>
      <c r="F21" s="91">
        <v>118</v>
      </c>
      <c r="G21" s="91">
        <v>61</v>
      </c>
      <c r="H21" s="91">
        <v>1</v>
      </c>
      <c r="I21" s="97"/>
      <c r="J21" s="91"/>
      <c r="K21" s="97"/>
      <c r="L21" s="98">
        <f t="shared" si="0"/>
        <v>216</v>
      </c>
      <c r="M21" s="18"/>
    </row>
    <row r="22" spans="1:13" ht="18" customHeight="1" x14ac:dyDescent="0.4">
      <c r="A22" s="111"/>
      <c r="B22" s="481"/>
      <c r="C22" s="96" t="s">
        <v>99</v>
      </c>
      <c r="D22" s="97"/>
      <c r="E22" s="97"/>
      <c r="F22" s="97"/>
      <c r="G22" s="97"/>
      <c r="H22" s="97"/>
      <c r="I22" s="97"/>
      <c r="J22" s="97"/>
      <c r="K22" s="97"/>
      <c r="L22" s="98">
        <f t="shared" si="0"/>
        <v>0</v>
      </c>
      <c r="M22" s="18"/>
    </row>
    <row r="23" spans="1:13" ht="18" customHeight="1" x14ac:dyDescent="0.4">
      <c r="A23" s="111"/>
      <c r="B23" s="482"/>
      <c r="C23" s="96" t="s">
        <v>87</v>
      </c>
      <c r="D23" s="100">
        <f>D20+D21+D22</f>
        <v>553</v>
      </c>
      <c r="E23" s="100">
        <f t="shared" ref="E23" si="6">E20+E21+E22</f>
        <v>1528</v>
      </c>
      <c r="F23" s="100">
        <f t="shared" ref="F23" si="7">F20+F21+F22</f>
        <v>717</v>
      </c>
      <c r="G23" s="100">
        <f t="shared" ref="G23" si="8">G20+G21+G22</f>
        <v>597</v>
      </c>
      <c r="H23" s="100">
        <f t="shared" ref="H23:K23" si="9">H20+H21+H22</f>
        <v>247</v>
      </c>
      <c r="I23" s="100">
        <f t="shared" si="9"/>
        <v>0</v>
      </c>
      <c r="J23" s="100">
        <f t="shared" si="9"/>
        <v>5</v>
      </c>
      <c r="K23" s="100">
        <f t="shared" si="9"/>
        <v>2</v>
      </c>
      <c r="L23" s="100">
        <f t="shared" si="0"/>
        <v>3649</v>
      </c>
      <c r="M23" s="20"/>
    </row>
    <row r="24" spans="1:13" ht="18" customHeight="1" x14ac:dyDescent="0.4">
      <c r="A24" s="111"/>
      <c r="B24" s="480" t="s">
        <v>67</v>
      </c>
      <c r="C24" s="101" t="s">
        <v>97</v>
      </c>
      <c r="D24" s="91">
        <v>705</v>
      </c>
      <c r="E24" s="91">
        <v>2706</v>
      </c>
      <c r="F24" s="91">
        <v>862</v>
      </c>
      <c r="G24" s="91">
        <v>665</v>
      </c>
      <c r="H24" s="91">
        <v>374</v>
      </c>
      <c r="I24" s="91">
        <v>17</v>
      </c>
      <c r="J24" s="91">
        <v>4</v>
      </c>
      <c r="K24" s="102"/>
      <c r="L24" s="103">
        <f t="shared" si="0"/>
        <v>5333</v>
      </c>
      <c r="M24" s="18"/>
    </row>
    <row r="25" spans="1:13" ht="18" customHeight="1" x14ac:dyDescent="0.4">
      <c r="A25" s="111"/>
      <c r="B25" s="481"/>
      <c r="C25" s="96" t="s">
        <v>98</v>
      </c>
      <c r="D25" s="91">
        <v>3</v>
      </c>
      <c r="E25" s="91">
        <v>29</v>
      </c>
      <c r="F25" s="91">
        <v>66</v>
      </c>
      <c r="G25" s="91">
        <v>96</v>
      </c>
      <c r="H25" s="91">
        <v>4</v>
      </c>
      <c r="I25" s="97"/>
      <c r="J25" s="91"/>
      <c r="K25" s="97"/>
      <c r="L25" s="98">
        <f t="shared" si="0"/>
        <v>198</v>
      </c>
      <c r="M25" s="18"/>
    </row>
    <row r="26" spans="1:13" ht="18" customHeight="1" x14ac:dyDescent="0.4">
      <c r="A26" s="111"/>
      <c r="B26" s="481"/>
      <c r="C26" s="96" t="s">
        <v>99</v>
      </c>
      <c r="D26" s="97"/>
      <c r="E26" s="97"/>
      <c r="F26" s="97"/>
      <c r="G26" s="97"/>
      <c r="H26" s="97"/>
      <c r="I26" s="97"/>
      <c r="J26" s="97"/>
      <c r="K26" s="97"/>
      <c r="L26" s="98">
        <f t="shared" si="0"/>
        <v>0</v>
      </c>
      <c r="M26" s="18"/>
    </row>
    <row r="27" spans="1:13" ht="18" customHeight="1" x14ac:dyDescent="0.4">
      <c r="A27" s="111"/>
      <c r="B27" s="482"/>
      <c r="C27" s="96" t="s">
        <v>87</v>
      </c>
      <c r="D27" s="100">
        <f>D24+D25+D26</f>
        <v>708</v>
      </c>
      <c r="E27" s="100">
        <f t="shared" ref="E27" si="10">E24+E25+E26</f>
        <v>2735</v>
      </c>
      <c r="F27" s="100">
        <f t="shared" ref="F27" si="11">F24+F25+F26</f>
        <v>928</v>
      </c>
      <c r="G27" s="100">
        <f t="shared" ref="G27" si="12">G24+G25+G26</f>
        <v>761</v>
      </c>
      <c r="H27" s="100">
        <f t="shared" ref="H27:K27" si="13">H24+H25+H26</f>
        <v>378</v>
      </c>
      <c r="I27" s="100">
        <f t="shared" si="13"/>
        <v>17</v>
      </c>
      <c r="J27" s="100">
        <f t="shared" si="13"/>
        <v>4</v>
      </c>
      <c r="K27" s="100">
        <f t="shared" si="13"/>
        <v>0</v>
      </c>
      <c r="L27" s="100">
        <f t="shared" si="0"/>
        <v>5531</v>
      </c>
      <c r="M27" s="20"/>
    </row>
    <row r="28" spans="1:13" ht="18" customHeight="1" x14ac:dyDescent="0.4">
      <c r="A28" s="111"/>
      <c r="B28" s="480" t="s">
        <v>68</v>
      </c>
      <c r="C28" s="101" t="s">
        <v>97</v>
      </c>
      <c r="D28" s="91">
        <v>254</v>
      </c>
      <c r="E28" s="91">
        <v>951</v>
      </c>
      <c r="F28" s="91">
        <v>477</v>
      </c>
      <c r="G28" s="91">
        <v>580</v>
      </c>
      <c r="H28" s="91">
        <v>175</v>
      </c>
      <c r="I28" s="91"/>
      <c r="J28" s="91">
        <v>3</v>
      </c>
      <c r="K28" s="102"/>
      <c r="L28" s="103">
        <f t="shared" si="0"/>
        <v>2440</v>
      </c>
      <c r="M28" s="18"/>
    </row>
    <row r="29" spans="1:13" ht="18" customHeight="1" x14ac:dyDescent="0.4">
      <c r="A29" s="111"/>
      <c r="B29" s="481"/>
      <c r="C29" s="96" t="s">
        <v>98</v>
      </c>
      <c r="D29" s="91">
        <v>4</v>
      </c>
      <c r="E29" s="91">
        <v>2</v>
      </c>
      <c r="F29" s="91">
        <v>154</v>
      </c>
      <c r="G29" s="91">
        <v>4</v>
      </c>
      <c r="H29" s="91">
        <v>18</v>
      </c>
      <c r="I29" s="97"/>
      <c r="J29" s="91"/>
      <c r="K29" s="97"/>
      <c r="L29" s="98">
        <f t="shared" si="0"/>
        <v>182</v>
      </c>
      <c r="M29" s="18"/>
    </row>
    <row r="30" spans="1:13" ht="18" customHeight="1" x14ac:dyDescent="0.4">
      <c r="A30" s="111"/>
      <c r="B30" s="481"/>
      <c r="C30" s="96" t="s">
        <v>99</v>
      </c>
      <c r="D30" s="97"/>
      <c r="E30" s="97"/>
      <c r="F30" s="97"/>
      <c r="G30" s="97"/>
      <c r="H30" s="97"/>
      <c r="I30" s="97"/>
      <c r="J30" s="97"/>
      <c r="K30" s="97"/>
      <c r="L30" s="98">
        <f t="shared" si="0"/>
        <v>0</v>
      </c>
      <c r="M30" s="18"/>
    </row>
    <row r="31" spans="1:13" ht="18" customHeight="1" x14ac:dyDescent="0.4">
      <c r="A31" s="111"/>
      <c r="B31" s="482"/>
      <c r="C31" s="96" t="s">
        <v>87</v>
      </c>
      <c r="D31" s="100">
        <f>D28+D29+D30</f>
        <v>258</v>
      </c>
      <c r="E31" s="100">
        <f t="shared" ref="E31" si="14">E28+E29+E30</f>
        <v>953</v>
      </c>
      <c r="F31" s="100">
        <f t="shared" ref="F31" si="15">F28+F29+F30</f>
        <v>631</v>
      </c>
      <c r="G31" s="100">
        <f t="shared" ref="G31" si="16">G28+G29+G30</f>
        <v>584</v>
      </c>
      <c r="H31" s="100">
        <f t="shared" ref="H31:K31" si="17">H28+H29+H30</f>
        <v>193</v>
      </c>
      <c r="I31" s="100">
        <f t="shared" si="17"/>
        <v>0</v>
      </c>
      <c r="J31" s="100">
        <f t="shared" si="17"/>
        <v>3</v>
      </c>
      <c r="K31" s="100">
        <f t="shared" si="17"/>
        <v>0</v>
      </c>
      <c r="L31" s="100">
        <f t="shared" si="0"/>
        <v>2622</v>
      </c>
      <c r="M31" s="20"/>
    </row>
    <row r="32" spans="1:13" ht="18" customHeight="1" x14ac:dyDescent="0.4">
      <c r="A32" s="111"/>
      <c r="B32" s="480" t="s">
        <v>69</v>
      </c>
      <c r="C32" s="101" t="s">
        <v>97</v>
      </c>
      <c r="D32" s="91">
        <v>187</v>
      </c>
      <c r="E32" s="91">
        <v>1363</v>
      </c>
      <c r="F32" s="91">
        <v>436</v>
      </c>
      <c r="G32" s="91">
        <v>489</v>
      </c>
      <c r="H32" s="91">
        <v>135</v>
      </c>
      <c r="I32" s="91"/>
      <c r="J32" s="91">
        <v>3</v>
      </c>
      <c r="K32" s="102"/>
      <c r="L32" s="103">
        <f t="shared" si="0"/>
        <v>2613</v>
      </c>
      <c r="M32" s="18"/>
    </row>
    <row r="33" spans="1:13" ht="18" customHeight="1" x14ac:dyDescent="0.4">
      <c r="A33" s="111"/>
      <c r="B33" s="481"/>
      <c r="C33" s="96" t="s">
        <v>98</v>
      </c>
      <c r="D33" s="91">
        <v>2</v>
      </c>
      <c r="E33" s="91">
        <v>6</v>
      </c>
      <c r="F33" s="91">
        <v>42</v>
      </c>
      <c r="G33" s="91">
        <v>62</v>
      </c>
      <c r="H33" s="91"/>
      <c r="I33" s="97"/>
      <c r="J33" s="91"/>
      <c r="K33" s="97"/>
      <c r="L33" s="98">
        <f t="shared" si="0"/>
        <v>112</v>
      </c>
      <c r="M33" s="18"/>
    </row>
    <row r="34" spans="1:13" ht="18" customHeight="1" x14ac:dyDescent="0.4">
      <c r="A34" s="111"/>
      <c r="B34" s="481"/>
      <c r="C34" s="96" t="s">
        <v>99</v>
      </c>
      <c r="D34" s="97"/>
      <c r="E34" s="97"/>
      <c r="F34" s="97"/>
      <c r="G34" s="97"/>
      <c r="H34" s="97"/>
      <c r="I34" s="97"/>
      <c r="J34" s="97"/>
      <c r="K34" s="97"/>
      <c r="L34" s="98">
        <f t="shared" si="0"/>
        <v>0</v>
      </c>
      <c r="M34" s="18"/>
    </row>
    <row r="35" spans="1:13" ht="18" customHeight="1" x14ac:dyDescent="0.4">
      <c r="A35" s="111"/>
      <c r="B35" s="482"/>
      <c r="C35" s="96" t="s">
        <v>87</v>
      </c>
      <c r="D35" s="100">
        <f>D32+D33+D34</f>
        <v>189</v>
      </c>
      <c r="E35" s="100">
        <f t="shared" ref="E35" si="18">E32+E33+E34</f>
        <v>1369</v>
      </c>
      <c r="F35" s="100">
        <f t="shared" ref="F35" si="19">F32+F33+F34</f>
        <v>478</v>
      </c>
      <c r="G35" s="100">
        <f t="shared" ref="G35" si="20">G32+G33+G34</f>
        <v>551</v>
      </c>
      <c r="H35" s="100">
        <f t="shared" ref="H35:K35" si="21">H32+H33+H34</f>
        <v>135</v>
      </c>
      <c r="I35" s="100">
        <f t="shared" si="21"/>
        <v>0</v>
      </c>
      <c r="J35" s="100">
        <f t="shared" si="21"/>
        <v>3</v>
      </c>
      <c r="K35" s="100">
        <f t="shared" si="21"/>
        <v>0</v>
      </c>
      <c r="L35" s="100">
        <f t="shared" si="0"/>
        <v>2725</v>
      </c>
      <c r="M35" s="20"/>
    </row>
    <row r="36" spans="1:13" ht="18" customHeight="1" x14ac:dyDescent="0.4">
      <c r="A36" s="111"/>
      <c r="B36" s="480" t="s">
        <v>70</v>
      </c>
      <c r="C36" s="101" t="s">
        <v>97</v>
      </c>
      <c r="D36" s="231">
        <v>1868</v>
      </c>
      <c r="E36" s="91">
        <v>4313</v>
      </c>
      <c r="F36" s="91">
        <v>909</v>
      </c>
      <c r="G36" s="91">
        <v>821</v>
      </c>
      <c r="H36" s="91">
        <v>407</v>
      </c>
      <c r="I36" s="102">
        <v>1</v>
      </c>
      <c r="J36" s="102">
        <v>4</v>
      </c>
      <c r="K36" s="102">
        <v>1</v>
      </c>
      <c r="L36" s="103">
        <f t="shared" si="0"/>
        <v>8324</v>
      </c>
      <c r="M36" s="18"/>
    </row>
    <row r="37" spans="1:13" ht="18" customHeight="1" x14ac:dyDescent="0.4">
      <c r="A37" s="111"/>
      <c r="B37" s="481"/>
      <c r="C37" s="96" t="s">
        <v>98</v>
      </c>
      <c r="D37" s="180">
        <v>5</v>
      </c>
      <c r="E37" s="91">
        <v>16</v>
      </c>
      <c r="F37" s="91">
        <v>85</v>
      </c>
      <c r="G37" s="91">
        <v>67</v>
      </c>
      <c r="H37" s="91">
        <v>2</v>
      </c>
      <c r="I37" s="97"/>
      <c r="J37" s="97"/>
      <c r="K37" s="97"/>
      <c r="L37" s="98">
        <f t="shared" si="0"/>
        <v>175</v>
      </c>
      <c r="M37" s="18"/>
    </row>
    <row r="38" spans="1:13" ht="18" customHeight="1" x14ac:dyDescent="0.4">
      <c r="A38" s="111"/>
      <c r="B38" s="481"/>
      <c r="C38" s="96" t="s">
        <v>99</v>
      </c>
      <c r="D38" s="232"/>
      <c r="E38" s="97"/>
      <c r="F38" s="97"/>
      <c r="G38" s="97"/>
      <c r="H38" s="97"/>
      <c r="I38" s="97"/>
      <c r="J38" s="97"/>
      <c r="K38" s="97"/>
      <c r="L38" s="98">
        <f t="shared" si="0"/>
        <v>0</v>
      </c>
      <c r="M38" s="18"/>
    </row>
    <row r="39" spans="1:13" ht="18" customHeight="1" x14ac:dyDescent="0.4">
      <c r="A39" s="111"/>
      <c r="B39" s="482"/>
      <c r="C39" s="96" t="s">
        <v>87</v>
      </c>
      <c r="D39" s="100">
        <f>D36+D37+D38</f>
        <v>1873</v>
      </c>
      <c r="E39" s="100">
        <f t="shared" ref="E39" si="22">E36+E37+E38</f>
        <v>4329</v>
      </c>
      <c r="F39" s="100">
        <f t="shared" ref="F39" si="23">F36+F37+F38</f>
        <v>994</v>
      </c>
      <c r="G39" s="100">
        <f t="shared" ref="G39" si="24">G36+G37+G38</f>
        <v>888</v>
      </c>
      <c r="H39" s="100">
        <f t="shared" ref="H39:K39" si="25">H36+H37+H38</f>
        <v>409</v>
      </c>
      <c r="I39" s="100">
        <f t="shared" si="25"/>
        <v>1</v>
      </c>
      <c r="J39" s="100">
        <f t="shared" si="25"/>
        <v>4</v>
      </c>
      <c r="K39" s="100">
        <f t="shared" si="25"/>
        <v>1</v>
      </c>
      <c r="L39" s="100">
        <f t="shared" si="0"/>
        <v>8499</v>
      </c>
      <c r="M39" s="20"/>
    </row>
    <row r="40" spans="1:13" ht="18" customHeight="1" x14ac:dyDescent="0.4">
      <c r="A40" s="111"/>
      <c r="B40" s="480" t="s">
        <v>71</v>
      </c>
      <c r="C40" s="101" t="s">
        <v>97</v>
      </c>
      <c r="D40" s="91">
        <v>599</v>
      </c>
      <c r="E40" s="91">
        <v>2288</v>
      </c>
      <c r="F40" s="91">
        <v>1208</v>
      </c>
      <c r="G40" s="91">
        <v>1315</v>
      </c>
      <c r="H40" s="91">
        <v>223</v>
      </c>
      <c r="I40" s="97"/>
      <c r="J40" s="97">
        <v>3</v>
      </c>
      <c r="K40" s="97"/>
      <c r="L40" s="98">
        <f t="shared" si="0"/>
        <v>5636</v>
      </c>
      <c r="M40" s="18"/>
    </row>
    <row r="41" spans="1:13" ht="18" customHeight="1" x14ac:dyDescent="0.4">
      <c r="A41" s="111"/>
      <c r="B41" s="481"/>
      <c r="C41" s="96" t="s">
        <v>98</v>
      </c>
      <c r="D41" s="91">
        <v>34</v>
      </c>
      <c r="E41" s="91">
        <v>5</v>
      </c>
      <c r="F41" s="91">
        <v>228</v>
      </c>
      <c r="G41" s="91">
        <v>175</v>
      </c>
      <c r="H41" s="91">
        <v>10</v>
      </c>
      <c r="I41" s="97"/>
      <c r="J41" s="97"/>
      <c r="K41" s="97"/>
      <c r="L41" s="98">
        <f t="shared" si="0"/>
        <v>452</v>
      </c>
      <c r="M41" s="18"/>
    </row>
    <row r="42" spans="1:13" ht="18" customHeight="1" x14ac:dyDescent="0.4">
      <c r="A42" s="111"/>
      <c r="B42" s="481"/>
      <c r="C42" s="96" t="s">
        <v>99</v>
      </c>
      <c r="D42" s="97"/>
      <c r="E42" s="97"/>
      <c r="F42" s="97"/>
      <c r="G42" s="97"/>
      <c r="H42" s="97"/>
      <c r="I42" s="97"/>
      <c r="J42" s="97"/>
      <c r="K42" s="97"/>
      <c r="L42" s="98">
        <f t="shared" si="0"/>
        <v>0</v>
      </c>
      <c r="M42" s="18"/>
    </row>
    <row r="43" spans="1:13" ht="18" customHeight="1" x14ac:dyDescent="0.4">
      <c r="A43" s="111"/>
      <c r="B43" s="482"/>
      <c r="C43" s="96" t="s">
        <v>87</v>
      </c>
      <c r="D43" s="100">
        <f>D40+D41+D42</f>
        <v>633</v>
      </c>
      <c r="E43" s="100">
        <f t="shared" ref="E43" si="26">E40+E41+E42</f>
        <v>2293</v>
      </c>
      <c r="F43" s="100">
        <f t="shared" ref="F43" si="27">F40+F41+F42</f>
        <v>1436</v>
      </c>
      <c r="G43" s="100">
        <f t="shared" ref="G43" si="28">G40+G41+G42</f>
        <v>1490</v>
      </c>
      <c r="H43" s="100">
        <f t="shared" ref="H43:K43" si="29">H40+H41+H42</f>
        <v>233</v>
      </c>
      <c r="I43" s="100">
        <f t="shared" si="29"/>
        <v>0</v>
      </c>
      <c r="J43" s="100">
        <f t="shared" si="29"/>
        <v>3</v>
      </c>
      <c r="K43" s="100">
        <f t="shared" si="29"/>
        <v>0</v>
      </c>
      <c r="L43" s="100">
        <f t="shared" si="0"/>
        <v>6088</v>
      </c>
      <c r="M43" s="20"/>
    </row>
    <row r="44" spans="1:13" ht="18" customHeight="1" x14ac:dyDescent="0.4">
      <c r="A44" s="111"/>
      <c r="B44" s="480" t="s">
        <v>72</v>
      </c>
      <c r="C44" s="101" t="s">
        <v>97</v>
      </c>
      <c r="D44" s="103">
        <f>D12+D16+D20+D24+D28+D32+D36+D40</f>
        <v>6320</v>
      </c>
      <c r="E44" s="103">
        <f>E12+E16+E20+E24+E28+E32+E36+E40</f>
        <v>17362</v>
      </c>
      <c r="F44" s="103">
        <f t="shared" ref="F44:K44" si="30">F12+F16+F20+F24+F28+F32+F36+F40</f>
        <v>5510</v>
      </c>
      <c r="G44" s="103">
        <f t="shared" si="30"/>
        <v>5425</v>
      </c>
      <c r="H44" s="103">
        <f t="shared" si="30"/>
        <v>1960</v>
      </c>
      <c r="I44" s="103">
        <f t="shared" si="30"/>
        <v>44</v>
      </c>
      <c r="J44" s="103">
        <f t="shared" si="30"/>
        <v>34</v>
      </c>
      <c r="K44" s="103">
        <f t="shared" si="30"/>
        <v>3</v>
      </c>
      <c r="L44" s="103">
        <f t="shared" si="0"/>
        <v>36658</v>
      </c>
      <c r="M44" s="20"/>
    </row>
    <row r="45" spans="1:13" ht="18" customHeight="1" x14ac:dyDescent="0.4">
      <c r="A45" s="111"/>
      <c r="B45" s="478"/>
      <c r="C45" s="96" t="s">
        <v>98</v>
      </c>
      <c r="D45" s="98">
        <f t="shared" ref="D45:K47" si="31">D13+D17+D21+D25+D29+D33+D37+D41</f>
        <v>97</v>
      </c>
      <c r="E45" s="98">
        <f t="shared" si="31"/>
        <v>96</v>
      </c>
      <c r="F45" s="98">
        <f t="shared" si="31"/>
        <v>821</v>
      </c>
      <c r="G45" s="98">
        <f t="shared" si="31"/>
        <v>536</v>
      </c>
      <c r="H45" s="98">
        <f t="shared" si="31"/>
        <v>38</v>
      </c>
      <c r="I45" s="98">
        <f t="shared" si="31"/>
        <v>0</v>
      </c>
      <c r="J45" s="98">
        <f t="shared" si="31"/>
        <v>0</v>
      </c>
      <c r="K45" s="98">
        <f t="shared" si="31"/>
        <v>0</v>
      </c>
      <c r="L45" s="98">
        <f t="shared" si="0"/>
        <v>1588</v>
      </c>
      <c r="M45" s="20"/>
    </row>
    <row r="46" spans="1:13" ht="18" customHeight="1" x14ac:dyDescent="0.4">
      <c r="A46" s="111"/>
      <c r="B46" s="478"/>
      <c r="C46" s="96" t="s">
        <v>99</v>
      </c>
      <c r="D46" s="98">
        <f t="shared" si="31"/>
        <v>0</v>
      </c>
      <c r="E46" s="98">
        <f t="shared" si="31"/>
        <v>0</v>
      </c>
      <c r="F46" s="98">
        <f t="shared" si="31"/>
        <v>0</v>
      </c>
      <c r="G46" s="98">
        <f t="shared" si="31"/>
        <v>0</v>
      </c>
      <c r="H46" s="98">
        <f t="shared" si="31"/>
        <v>0</v>
      </c>
      <c r="I46" s="98"/>
      <c r="J46" s="98"/>
      <c r="K46" s="98">
        <f t="shared" si="31"/>
        <v>0</v>
      </c>
      <c r="L46" s="98">
        <f t="shared" si="0"/>
        <v>0</v>
      </c>
      <c r="M46" s="20"/>
    </row>
    <row r="47" spans="1:13" ht="18" customHeight="1" thickBot="1" x14ac:dyDescent="0.45">
      <c r="A47" s="111"/>
      <c r="B47" s="483"/>
      <c r="C47" s="107" t="s">
        <v>87</v>
      </c>
      <c r="D47" s="109">
        <f t="shared" si="31"/>
        <v>6417</v>
      </c>
      <c r="E47" s="109">
        <f t="shared" si="31"/>
        <v>17458</v>
      </c>
      <c r="F47" s="109">
        <f t="shared" si="31"/>
        <v>6331</v>
      </c>
      <c r="G47" s="109">
        <f t="shared" si="31"/>
        <v>5961</v>
      </c>
      <c r="H47" s="109">
        <f t="shared" si="31"/>
        <v>1998</v>
      </c>
      <c r="I47" s="109">
        <f t="shared" si="31"/>
        <v>44</v>
      </c>
      <c r="J47" s="109">
        <f t="shared" si="31"/>
        <v>34</v>
      </c>
      <c r="K47" s="109">
        <f t="shared" si="31"/>
        <v>3</v>
      </c>
      <c r="L47" s="109">
        <f t="shared" si="0"/>
        <v>38246</v>
      </c>
      <c r="M47" s="20"/>
    </row>
    <row r="48" spans="1:13" ht="18" customHeight="1" x14ac:dyDescent="0.4">
      <c r="A48" s="111"/>
      <c r="B48" s="84"/>
      <c r="C48" s="96"/>
      <c r="D48" s="98"/>
      <c r="E48" s="98"/>
      <c r="F48" s="98"/>
      <c r="G48" s="98"/>
      <c r="H48" s="98"/>
      <c r="I48" s="98"/>
      <c r="J48" s="98"/>
      <c r="K48" s="98"/>
      <c r="L48" s="98"/>
      <c r="M48" s="20"/>
    </row>
    <row r="49" spans="1:12" x14ac:dyDescent="0.4">
      <c r="A49" s="111"/>
      <c r="B49" s="132" t="s">
        <v>202</v>
      </c>
      <c r="C49" s="111"/>
      <c r="D49" s="233"/>
      <c r="E49" s="233"/>
      <c r="F49" s="233"/>
      <c r="G49" s="233"/>
      <c r="H49" s="233"/>
      <c r="I49" s="233"/>
      <c r="J49" s="233"/>
      <c r="K49" s="233"/>
      <c r="L49" s="233"/>
    </row>
    <row r="50" spans="1:12" x14ac:dyDescent="0.4">
      <c r="A50" s="111"/>
      <c r="B50" s="132"/>
      <c r="C50" s="111"/>
      <c r="D50" s="111"/>
      <c r="E50" s="111"/>
      <c r="F50" s="111"/>
      <c r="G50" s="111"/>
      <c r="H50" s="111"/>
      <c r="I50" s="111"/>
      <c r="J50" s="111"/>
      <c r="K50" s="111"/>
      <c r="L50" s="111"/>
    </row>
    <row r="51" spans="1:12" x14ac:dyDescent="0.4">
      <c r="A51" s="144"/>
      <c r="B51" s="230"/>
      <c r="C51" s="144"/>
      <c r="D51" s="144"/>
      <c r="E51" s="144"/>
      <c r="F51" s="144"/>
      <c r="G51" s="144"/>
      <c r="H51" s="144"/>
      <c r="I51" s="144"/>
      <c r="J51" s="144"/>
      <c r="K51" s="144"/>
      <c r="L51" s="144"/>
    </row>
    <row r="61" spans="1:12" x14ac:dyDescent="0.4">
      <c r="B61" s="59"/>
      <c r="C61" s="19"/>
    </row>
  </sheetData>
  <mergeCells count="9">
    <mergeCell ref="B36:B39"/>
    <mergeCell ref="B40:B43"/>
    <mergeCell ref="B44:B47"/>
    <mergeCell ref="B12:B15"/>
    <mergeCell ref="B16:B19"/>
    <mergeCell ref="B20:B23"/>
    <mergeCell ref="B24:B27"/>
    <mergeCell ref="B28:B31"/>
    <mergeCell ref="B32:B35"/>
  </mergeCells>
  <hyperlinks>
    <hyperlink ref="L6" location="Índice!A1" display="Índice" xr:uid="{00000000-0004-0000-1200-000000000000}"/>
  </hyperlinks>
  <pageMargins left="0.7" right="0.7"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3"/>
  <sheetViews>
    <sheetView showGridLines="0" topLeftCell="A35" zoomScaleNormal="100" zoomScalePageLayoutView="90" workbookViewId="0">
      <selection activeCell="D41" sqref="D41:L41"/>
    </sheetView>
  </sheetViews>
  <sheetFormatPr baseColWidth="10" defaultColWidth="8.7109375" defaultRowHeight="19.5" x14ac:dyDescent="0.25"/>
  <cols>
    <col min="1" max="1" width="10.7109375" style="1" customWidth="1"/>
    <col min="2" max="2" width="2.140625" style="1" customWidth="1"/>
    <col min="3" max="3" width="10.42578125" style="1" customWidth="1"/>
    <col min="4" max="4" width="6.85546875" style="1" customWidth="1"/>
    <col min="5" max="5" width="8.5703125" style="1" customWidth="1"/>
    <col min="6" max="6" width="5.42578125" style="1" customWidth="1"/>
    <col min="7" max="7" width="8.5703125" style="1" customWidth="1"/>
    <col min="8" max="11" width="8.7109375" style="1"/>
    <col min="12" max="12" width="17.28515625" style="1" customWidth="1"/>
    <col min="13" max="13" width="6.42578125" style="1" customWidth="1"/>
    <col min="14" max="255" width="8.7109375" style="1"/>
    <col min="256" max="256" width="13.7109375" style="1" customWidth="1"/>
    <col min="257" max="257" width="2.5703125" style="1" customWidth="1"/>
    <col min="258" max="258" width="7.85546875" style="1" customWidth="1"/>
    <col min="259" max="259" width="9.42578125" style="1" customWidth="1"/>
    <col min="260" max="260" width="8.5703125" style="1" customWidth="1"/>
    <col min="261" max="261" width="5.42578125" style="1" customWidth="1"/>
    <col min="262" max="262" width="8.5703125" style="1" customWidth="1"/>
    <col min="263" max="267" width="8.7109375" style="1"/>
    <col min="268" max="268" width="5.28515625" style="1" customWidth="1"/>
    <col min="269" max="511" width="8.7109375" style="1"/>
    <col min="512" max="512" width="13.7109375" style="1" customWidth="1"/>
    <col min="513" max="513" width="2.5703125" style="1" customWidth="1"/>
    <col min="514" max="514" width="7.85546875" style="1" customWidth="1"/>
    <col min="515" max="515" width="9.42578125" style="1" customWidth="1"/>
    <col min="516" max="516" width="8.5703125" style="1" customWidth="1"/>
    <col min="517" max="517" width="5.42578125" style="1" customWidth="1"/>
    <col min="518" max="518" width="8.5703125" style="1" customWidth="1"/>
    <col min="519" max="523" width="8.7109375" style="1"/>
    <col min="524" max="524" width="5.28515625" style="1" customWidth="1"/>
    <col min="525" max="767" width="8.7109375" style="1"/>
    <col min="768" max="768" width="13.7109375" style="1" customWidth="1"/>
    <col min="769" max="769" width="2.5703125" style="1" customWidth="1"/>
    <col min="770" max="770" width="7.85546875" style="1" customWidth="1"/>
    <col min="771" max="771" width="9.42578125" style="1" customWidth="1"/>
    <col min="772" max="772" width="8.5703125" style="1" customWidth="1"/>
    <col min="773" max="773" width="5.42578125" style="1" customWidth="1"/>
    <col min="774" max="774" width="8.5703125" style="1" customWidth="1"/>
    <col min="775" max="779" width="8.7109375" style="1"/>
    <col min="780" max="780" width="5.28515625" style="1" customWidth="1"/>
    <col min="781" max="1023" width="8.7109375" style="1"/>
    <col min="1024" max="1024" width="13.7109375" style="1" customWidth="1"/>
    <col min="1025" max="1025" width="2.5703125" style="1" customWidth="1"/>
    <col min="1026" max="1026" width="7.85546875" style="1" customWidth="1"/>
    <col min="1027" max="1027" width="9.42578125" style="1" customWidth="1"/>
    <col min="1028" max="1028" width="8.5703125" style="1" customWidth="1"/>
    <col min="1029" max="1029" width="5.42578125" style="1" customWidth="1"/>
    <col min="1030" max="1030" width="8.5703125" style="1" customWidth="1"/>
    <col min="1031" max="1035" width="8.7109375" style="1"/>
    <col min="1036" max="1036" width="5.28515625" style="1" customWidth="1"/>
    <col min="1037" max="1279" width="8.7109375" style="1"/>
    <col min="1280" max="1280" width="13.7109375" style="1" customWidth="1"/>
    <col min="1281" max="1281" width="2.5703125" style="1" customWidth="1"/>
    <col min="1282" max="1282" width="7.85546875" style="1" customWidth="1"/>
    <col min="1283" max="1283" width="9.42578125" style="1" customWidth="1"/>
    <col min="1284" max="1284" width="8.5703125" style="1" customWidth="1"/>
    <col min="1285" max="1285" width="5.42578125" style="1" customWidth="1"/>
    <col min="1286" max="1286" width="8.5703125" style="1" customWidth="1"/>
    <col min="1287" max="1291" width="8.7109375" style="1"/>
    <col min="1292" max="1292" width="5.28515625" style="1" customWidth="1"/>
    <col min="1293" max="1535" width="8.7109375" style="1"/>
    <col min="1536" max="1536" width="13.7109375" style="1" customWidth="1"/>
    <col min="1537" max="1537" width="2.5703125" style="1" customWidth="1"/>
    <col min="1538" max="1538" width="7.85546875" style="1" customWidth="1"/>
    <col min="1539" max="1539" width="9.42578125" style="1" customWidth="1"/>
    <col min="1540" max="1540" width="8.5703125" style="1" customWidth="1"/>
    <col min="1541" max="1541" width="5.42578125" style="1" customWidth="1"/>
    <col min="1542" max="1542" width="8.5703125" style="1" customWidth="1"/>
    <col min="1543" max="1547" width="8.7109375" style="1"/>
    <col min="1548" max="1548" width="5.28515625" style="1" customWidth="1"/>
    <col min="1549" max="1791" width="8.7109375" style="1"/>
    <col min="1792" max="1792" width="13.7109375" style="1" customWidth="1"/>
    <col min="1793" max="1793" width="2.5703125" style="1" customWidth="1"/>
    <col min="1794" max="1794" width="7.85546875" style="1" customWidth="1"/>
    <col min="1795" max="1795" width="9.42578125" style="1" customWidth="1"/>
    <col min="1796" max="1796" width="8.5703125" style="1" customWidth="1"/>
    <col min="1797" max="1797" width="5.42578125" style="1" customWidth="1"/>
    <col min="1798" max="1798" width="8.5703125" style="1" customWidth="1"/>
    <col min="1799" max="1803" width="8.7109375" style="1"/>
    <col min="1804" max="1804" width="5.28515625" style="1" customWidth="1"/>
    <col min="1805" max="2047" width="8.7109375" style="1"/>
    <col min="2048" max="2048" width="13.7109375" style="1" customWidth="1"/>
    <col min="2049" max="2049" width="2.5703125" style="1" customWidth="1"/>
    <col min="2050" max="2050" width="7.85546875" style="1" customWidth="1"/>
    <col min="2051" max="2051" width="9.42578125" style="1" customWidth="1"/>
    <col min="2052" max="2052" width="8.5703125" style="1" customWidth="1"/>
    <col min="2053" max="2053" width="5.42578125" style="1" customWidth="1"/>
    <col min="2054" max="2054" width="8.5703125" style="1" customWidth="1"/>
    <col min="2055" max="2059" width="8.7109375" style="1"/>
    <col min="2060" max="2060" width="5.28515625" style="1" customWidth="1"/>
    <col min="2061" max="2303" width="8.7109375" style="1"/>
    <col min="2304" max="2304" width="13.7109375" style="1" customWidth="1"/>
    <col min="2305" max="2305" width="2.5703125" style="1" customWidth="1"/>
    <col min="2306" max="2306" width="7.85546875" style="1" customWidth="1"/>
    <col min="2307" max="2307" width="9.42578125" style="1" customWidth="1"/>
    <col min="2308" max="2308" width="8.5703125" style="1" customWidth="1"/>
    <col min="2309" max="2309" width="5.42578125" style="1" customWidth="1"/>
    <col min="2310" max="2310" width="8.5703125" style="1" customWidth="1"/>
    <col min="2311" max="2315" width="8.7109375" style="1"/>
    <col min="2316" max="2316" width="5.28515625" style="1" customWidth="1"/>
    <col min="2317" max="2559" width="8.7109375" style="1"/>
    <col min="2560" max="2560" width="13.7109375" style="1" customWidth="1"/>
    <col min="2561" max="2561" width="2.5703125" style="1" customWidth="1"/>
    <col min="2562" max="2562" width="7.85546875" style="1" customWidth="1"/>
    <col min="2563" max="2563" width="9.42578125" style="1" customWidth="1"/>
    <col min="2564" max="2564" width="8.5703125" style="1" customWidth="1"/>
    <col min="2565" max="2565" width="5.42578125" style="1" customWidth="1"/>
    <col min="2566" max="2566" width="8.5703125" style="1" customWidth="1"/>
    <col min="2567" max="2571" width="8.7109375" style="1"/>
    <col min="2572" max="2572" width="5.28515625" style="1" customWidth="1"/>
    <col min="2573" max="2815" width="8.7109375" style="1"/>
    <col min="2816" max="2816" width="13.7109375" style="1" customWidth="1"/>
    <col min="2817" max="2817" width="2.5703125" style="1" customWidth="1"/>
    <col min="2818" max="2818" width="7.85546875" style="1" customWidth="1"/>
    <col min="2819" max="2819" width="9.42578125" style="1" customWidth="1"/>
    <col min="2820" max="2820" width="8.5703125" style="1" customWidth="1"/>
    <col min="2821" max="2821" width="5.42578125" style="1" customWidth="1"/>
    <col min="2822" max="2822" width="8.5703125" style="1" customWidth="1"/>
    <col min="2823" max="2827" width="8.7109375" style="1"/>
    <col min="2828" max="2828" width="5.28515625" style="1" customWidth="1"/>
    <col min="2829" max="3071" width="8.7109375" style="1"/>
    <col min="3072" max="3072" width="13.7109375" style="1" customWidth="1"/>
    <col min="3073" max="3073" width="2.5703125" style="1" customWidth="1"/>
    <col min="3074" max="3074" width="7.85546875" style="1" customWidth="1"/>
    <col min="3075" max="3075" width="9.42578125" style="1" customWidth="1"/>
    <col min="3076" max="3076" width="8.5703125" style="1" customWidth="1"/>
    <col min="3077" max="3077" width="5.42578125" style="1" customWidth="1"/>
    <col min="3078" max="3078" width="8.5703125" style="1" customWidth="1"/>
    <col min="3079" max="3083" width="8.7109375" style="1"/>
    <col min="3084" max="3084" width="5.28515625" style="1" customWidth="1"/>
    <col min="3085" max="3327" width="8.7109375" style="1"/>
    <col min="3328" max="3328" width="13.7109375" style="1" customWidth="1"/>
    <col min="3329" max="3329" width="2.5703125" style="1" customWidth="1"/>
    <col min="3330" max="3330" width="7.85546875" style="1" customWidth="1"/>
    <col min="3331" max="3331" width="9.42578125" style="1" customWidth="1"/>
    <col min="3332" max="3332" width="8.5703125" style="1" customWidth="1"/>
    <col min="3333" max="3333" width="5.42578125" style="1" customWidth="1"/>
    <col min="3334" max="3334" width="8.5703125" style="1" customWidth="1"/>
    <col min="3335" max="3339" width="8.7109375" style="1"/>
    <col min="3340" max="3340" width="5.28515625" style="1" customWidth="1"/>
    <col min="3341" max="3583" width="8.7109375" style="1"/>
    <col min="3584" max="3584" width="13.7109375" style="1" customWidth="1"/>
    <col min="3585" max="3585" width="2.5703125" style="1" customWidth="1"/>
    <col min="3586" max="3586" width="7.85546875" style="1" customWidth="1"/>
    <col min="3587" max="3587" width="9.42578125" style="1" customWidth="1"/>
    <col min="3588" max="3588" width="8.5703125" style="1" customWidth="1"/>
    <col min="3589" max="3589" width="5.42578125" style="1" customWidth="1"/>
    <col min="3590" max="3590" width="8.5703125" style="1" customWidth="1"/>
    <col min="3591" max="3595" width="8.7109375" style="1"/>
    <col min="3596" max="3596" width="5.28515625" style="1" customWidth="1"/>
    <col min="3597" max="3839" width="8.7109375" style="1"/>
    <col min="3840" max="3840" width="13.7109375" style="1" customWidth="1"/>
    <col min="3841" max="3841" width="2.5703125" style="1" customWidth="1"/>
    <col min="3842" max="3842" width="7.85546875" style="1" customWidth="1"/>
    <col min="3843" max="3843" width="9.42578125" style="1" customWidth="1"/>
    <col min="3844" max="3844" width="8.5703125" style="1" customWidth="1"/>
    <col min="3845" max="3845" width="5.42578125" style="1" customWidth="1"/>
    <col min="3846" max="3846" width="8.5703125" style="1" customWidth="1"/>
    <col min="3847" max="3851" width="8.7109375" style="1"/>
    <col min="3852" max="3852" width="5.28515625" style="1" customWidth="1"/>
    <col min="3853" max="4095" width="8.7109375" style="1"/>
    <col min="4096" max="4096" width="13.7109375" style="1" customWidth="1"/>
    <col min="4097" max="4097" width="2.5703125" style="1" customWidth="1"/>
    <col min="4098" max="4098" width="7.85546875" style="1" customWidth="1"/>
    <col min="4099" max="4099" width="9.42578125" style="1" customWidth="1"/>
    <col min="4100" max="4100" width="8.5703125" style="1" customWidth="1"/>
    <col min="4101" max="4101" width="5.42578125" style="1" customWidth="1"/>
    <col min="4102" max="4102" width="8.5703125" style="1" customWidth="1"/>
    <col min="4103" max="4107" width="8.7109375" style="1"/>
    <col min="4108" max="4108" width="5.28515625" style="1" customWidth="1"/>
    <col min="4109" max="4351" width="8.7109375" style="1"/>
    <col min="4352" max="4352" width="13.7109375" style="1" customWidth="1"/>
    <col min="4353" max="4353" width="2.5703125" style="1" customWidth="1"/>
    <col min="4354" max="4354" width="7.85546875" style="1" customWidth="1"/>
    <col min="4355" max="4355" width="9.42578125" style="1" customWidth="1"/>
    <col min="4356" max="4356" width="8.5703125" style="1" customWidth="1"/>
    <col min="4357" max="4357" width="5.42578125" style="1" customWidth="1"/>
    <col min="4358" max="4358" width="8.5703125" style="1" customWidth="1"/>
    <col min="4359" max="4363" width="8.7109375" style="1"/>
    <col min="4364" max="4364" width="5.28515625" style="1" customWidth="1"/>
    <col min="4365" max="4607" width="8.7109375" style="1"/>
    <col min="4608" max="4608" width="13.7109375" style="1" customWidth="1"/>
    <col min="4609" max="4609" width="2.5703125" style="1" customWidth="1"/>
    <col min="4610" max="4610" width="7.85546875" style="1" customWidth="1"/>
    <col min="4611" max="4611" width="9.42578125" style="1" customWidth="1"/>
    <col min="4612" max="4612" width="8.5703125" style="1" customWidth="1"/>
    <col min="4613" max="4613" width="5.42578125" style="1" customWidth="1"/>
    <col min="4614" max="4614" width="8.5703125" style="1" customWidth="1"/>
    <col min="4615" max="4619" width="8.7109375" style="1"/>
    <col min="4620" max="4620" width="5.28515625" style="1" customWidth="1"/>
    <col min="4621" max="4863" width="8.7109375" style="1"/>
    <col min="4864" max="4864" width="13.7109375" style="1" customWidth="1"/>
    <col min="4865" max="4865" width="2.5703125" style="1" customWidth="1"/>
    <col min="4866" max="4866" width="7.85546875" style="1" customWidth="1"/>
    <col min="4867" max="4867" width="9.42578125" style="1" customWidth="1"/>
    <col min="4868" max="4868" width="8.5703125" style="1" customWidth="1"/>
    <col min="4869" max="4869" width="5.42578125" style="1" customWidth="1"/>
    <col min="4870" max="4870" width="8.5703125" style="1" customWidth="1"/>
    <col min="4871" max="4875" width="8.7109375" style="1"/>
    <col min="4876" max="4876" width="5.28515625" style="1" customWidth="1"/>
    <col min="4877" max="5119" width="8.7109375" style="1"/>
    <col min="5120" max="5120" width="13.7109375" style="1" customWidth="1"/>
    <col min="5121" max="5121" width="2.5703125" style="1" customWidth="1"/>
    <col min="5122" max="5122" width="7.85546875" style="1" customWidth="1"/>
    <col min="5123" max="5123" width="9.42578125" style="1" customWidth="1"/>
    <col min="5124" max="5124" width="8.5703125" style="1" customWidth="1"/>
    <col min="5125" max="5125" width="5.42578125" style="1" customWidth="1"/>
    <col min="5126" max="5126" width="8.5703125" style="1" customWidth="1"/>
    <col min="5127" max="5131" width="8.7109375" style="1"/>
    <col min="5132" max="5132" width="5.28515625" style="1" customWidth="1"/>
    <col min="5133" max="5375" width="8.7109375" style="1"/>
    <col min="5376" max="5376" width="13.7109375" style="1" customWidth="1"/>
    <col min="5377" max="5377" width="2.5703125" style="1" customWidth="1"/>
    <col min="5378" max="5378" width="7.85546875" style="1" customWidth="1"/>
    <col min="5379" max="5379" width="9.42578125" style="1" customWidth="1"/>
    <col min="5380" max="5380" width="8.5703125" style="1" customWidth="1"/>
    <col min="5381" max="5381" width="5.42578125" style="1" customWidth="1"/>
    <col min="5382" max="5382" width="8.5703125" style="1" customWidth="1"/>
    <col min="5383" max="5387" width="8.7109375" style="1"/>
    <col min="5388" max="5388" width="5.28515625" style="1" customWidth="1"/>
    <col min="5389" max="5631" width="8.7109375" style="1"/>
    <col min="5632" max="5632" width="13.7109375" style="1" customWidth="1"/>
    <col min="5633" max="5633" width="2.5703125" style="1" customWidth="1"/>
    <col min="5634" max="5634" width="7.85546875" style="1" customWidth="1"/>
    <col min="5635" max="5635" width="9.42578125" style="1" customWidth="1"/>
    <col min="5636" max="5636" width="8.5703125" style="1" customWidth="1"/>
    <col min="5637" max="5637" width="5.42578125" style="1" customWidth="1"/>
    <col min="5638" max="5638" width="8.5703125" style="1" customWidth="1"/>
    <col min="5639" max="5643" width="8.7109375" style="1"/>
    <col min="5644" max="5644" width="5.28515625" style="1" customWidth="1"/>
    <col min="5645" max="5887" width="8.7109375" style="1"/>
    <col min="5888" max="5888" width="13.7109375" style="1" customWidth="1"/>
    <col min="5889" max="5889" width="2.5703125" style="1" customWidth="1"/>
    <col min="5890" max="5890" width="7.85546875" style="1" customWidth="1"/>
    <col min="5891" max="5891" width="9.42578125" style="1" customWidth="1"/>
    <col min="5892" max="5892" width="8.5703125" style="1" customWidth="1"/>
    <col min="5893" max="5893" width="5.42578125" style="1" customWidth="1"/>
    <col min="5894" max="5894" width="8.5703125" style="1" customWidth="1"/>
    <col min="5895" max="5899" width="8.7109375" style="1"/>
    <col min="5900" max="5900" width="5.28515625" style="1" customWidth="1"/>
    <col min="5901" max="6143" width="8.7109375" style="1"/>
    <col min="6144" max="6144" width="13.7109375" style="1" customWidth="1"/>
    <col min="6145" max="6145" width="2.5703125" style="1" customWidth="1"/>
    <col min="6146" max="6146" width="7.85546875" style="1" customWidth="1"/>
    <col min="6147" max="6147" width="9.42578125" style="1" customWidth="1"/>
    <col min="6148" max="6148" width="8.5703125" style="1" customWidth="1"/>
    <col min="6149" max="6149" width="5.42578125" style="1" customWidth="1"/>
    <col min="6150" max="6150" width="8.5703125" style="1" customWidth="1"/>
    <col min="6151" max="6155" width="8.7109375" style="1"/>
    <col min="6156" max="6156" width="5.28515625" style="1" customWidth="1"/>
    <col min="6157" max="6399" width="8.7109375" style="1"/>
    <col min="6400" max="6400" width="13.7109375" style="1" customWidth="1"/>
    <col min="6401" max="6401" width="2.5703125" style="1" customWidth="1"/>
    <col min="6402" max="6402" width="7.85546875" style="1" customWidth="1"/>
    <col min="6403" max="6403" width="9.42578125" style="1" customWidth="1"/>
    <col min="6404" max="6404" width="8.5703125" style="1" customWidth="1"/>
    <col min="6405" max="6405" width="5.42578125" style="1" customWidth="1"/>
    <col min="6406" max="6406" width="8.5703125" style="1" customWidth="1"/>
    <col min="6407" max="6411" width="8.7109375" style="1"/>
    <col min="6412" max="6412" width="5.28515625" style="1" customWidth="1"/>
    <col min="6413" max="6655" width="8.7109375" style="1"/>
    <col min="6656" max="6656" width="13.7109375" style="1" customWidth="1"/>
    <col min="6657" max="6657" width="2.5703125" style="1" customWidth="1"/>
    <col min="6658" max="6658" width="7.85546875" style="1" customWidth="1"/>
    <col min="6659" max="6659" width="9.42578125" style="1" customWidth="1"/>
    <col min="6660" max="6660" width="8.5703125" style="1" customWidth="1"/>
    <col min="6661" max="6661" width="5.42578125" style="1" customWidth="1"/>
    <col min="6662" max="6662" width="8.5703125" style="1" customWidth="1"/>
    <col min="6663" max="6667" width="8.7109375" style="1"/>
    <col min="6668" max="6668" width="5.28515625" style="1" customWidth="1"/>
    <col min="6669" max="6911" width="8.7109375" style="1"/>
    <col min="6912" max="6912" width="13.7109375" style="1" customWidth="1"/>
    <col min="6913" max="6913" width="2.5703125" style="1" customWidth="1"/>
    <col min="6914" max="6914" width="7.85546875" style="1" customWidth="1"/>
    <col min="6915" max="6915" width="9.42578125" style="1" customWidth="1"/>
    <col min="6916" max="6916" width="8.5703125" style="1" customWidth="1"/>
    <col min="6917" max="6917" width="5.42578125" style="1" customWidth="1"/>
    <col min="6918" max="6918" width="8.5703125" style="1" customWidth="1"/>
    <col min="6919" max="6923" width="8.7109375" style="1"/>
    <col min="6924" max="6924" width="5.28515625" style="1" customWidth="1"/>
    <col min="6925" max="7167" width="8.7109375" style="1"/>
    <col min="7168" max="7168" width="13.7109375" style="1" customWidth="1"/>
    <col min="7169" max="7169" width="2.5703125" style="1" customWidth="1"/>
    <col min="7170" max="7170" width="7.85546875" style="1" customWidth="1"/>
    <col min="7171" max="7171" width="9.42578125" style="1" customWidth="1"/>
    <col min="7172" max="7172" width="8.5703125" style="1" customWidth="1"/>
    <col min="7173" max="7173" width="5.42578125" style="1" customWidth="1"/>
    <col min="7174" max="7174" width="8.5703125" style="1" customWidth="1"/>
    <col min="7175" max="7179" width="8.7109375" style="1"/>
    <col min="7180" max="7180" width="5.28515625" style="1" customWidth="1"/>
    <col min="7181" max="7423" width="8.7109375" style="1"/>
    <col min="7424" max="7424" width="13.7109375" style="1" customWidth="1"/>
    <col min="7425" max="7425" width="2.5703125" style="1" customWidth="1"/>
    <col min="7426" max="7426" width="7.85546875" style="1" customWidth="1"/>
    <col min="7427" max="7427" width="9.42578125" style="1" customWidth="1"/>
    <col min="7428" max="7428" width="8.5703125" style="1" customWidth="1"/>
    <col min="7429" max="7429" width="5.42578125" style="1" customWidth="1"/>
    <col min="7430" max="7430" width="8.5703125" style="1" customWidth="1"/>
    <col min="7431" max="7435" width="8.7109375" style="1"/>
    <col min="7436" max="7436" width="5.28515625" style="1" customWidth="1"/>
    <col min="7437" max="7679" width="8.7109375" style="1"/>
    <col min="7680" max="7680" width="13.7109375" style="1" customWidth="1"/>
    <col min="7681" max="7681" width="2.5703125" style="1" customWidth="1"/>
    <col min="7682" max="7682" width="7.85546875" style="1" customWidth="1"/>
    <col min="7683" max="7683" width="9.42578125" style="1" customWidth="1"/>
    <col min="7684" max="7684" width="8.5703125" style="1" customWidth="1"/>
    <col min="7685" max="7685" width="5.42578125" style="1" customWidth="1"/>
    <col min="7686" max="7686" width="8.5703125" style="1" customWidth="1"/>
    <col min="7687" max="7691" width="8.7109375" style="1"/>
    <col min="7692" max="7692" width="5.28515625" style="1" customWidth="1"/>
    <col min="7693" max="7935" width="8.7109375" style="1"/>
    <col min="7936" max="7936" width="13.7109375" style="1" customWidth="1"/>
    <col min="7937" max="7937" width="2.5703125" style="1" customWidth="1"/>
    <col min="7938" max="7938" width="7.85546875" style="1" customWidth="1"/>
    <col min="7939" max="7939" width="9.42578125" style="1" customWidth="1"/>
    <col min="7940" max="7940" width="8.5703125" style="1" customWidth="1"/>
    <col min="7941" max="7941" width="5.42578125" style="1" customWidth="1"/>
    <col min="7942" max="7942" width="8.5703125" style="1" customWidth="1"/>
    <col min="7943" max="7947" width="8.7109375" style="1"/>
    <col min="7948" max="7948" width="5.28515625" style="1" customWidth="1"/>
    <col min="7949" max="8191" width="8.7109375" style="1"/>
    <col min="8192" max="8192" width="13.7109375" style="1" customWidth="1"/>
    <col min="8193" max="8193" width="2.5703125" style="1" customWidth="1"/>
    <col min="8194" max="8194" width="7.85546875" style="1" customWidth="1"/>
    <col min="8195" max="8195" width="9.42578125" style="1" customWidth="1"/>
    <col min="8196" max="8196" width="8.5703125" style="1" customWidth="1"/>
    <col min="8197" max="8197" width="5.42578125" style="1" customWidth="1"/>
    <col min="8198" max="8198" width="8.5703125" style="1" customWidth="1"/>
    <col min="8199" max="8203" width="8.7109375" style="1"/>
    <col min="8204" max="8204" width="5.28515625" style="1" customWidth="1"/>
    <col min="8205" max="8447" width="8.7109375" style="1"/>
    <col min="8448" max="8448" width="13.7109375" style="1" customWidth="1"/>
    <col min="8449" max="8449" width="2.5703125" style="1" customWidth="1"/>
    <col min="8450" max="8450" width="7.85546875" style="1" customWidth="1"/>
    <col min="8451" max="8451" width="9.42578125" style="1" customWidth="1"/>
    <col min="8452" max="8452" width="8.5703125" style="1" customWidth="1"/>
    <col min="8453" max="8453" width="5.42578125" style="1" customWidth="1"/>
    <col min="8454" max="8454" width="8.5703125" style="1" customWidth="1"/>
    <col min="8455" max="8459" width="8.7109375" style="1"/>
    <col min="8460" max="8460" width="5.28515625" style="1" customWidth="1"/>
    <col min="8461" max="8703" width="8.7109375" style="1"/>
    <col min="8704" max="8704" width="13.7109375" style="1" customWidth="1"/>
    <col min="8705" max="8705" width="2.5703125" style="1" customWidth="1"/>
    <col min="8706" max="8706" width="7.85546875" style="1" customWidth="1"/>
    <col min="8707" max="8707" width="9.42578125" style="1" customWidth="1"/>
    <col min="8708" max="8708" width="8.5703125" style="1" customWidth="1"/>
    <col min="8709" max="8709" width="5.42578125" style="1" customWidth="1"/>
    <col min="8710" max="8710" width="8.5703125" style="1" customWidth="1"/>
    <col min="8711" max="8715" width="8.7109375" style="1"/>
    <col min="8716" max="8716" width="5.28515625" style="1" customWidth="1"/>
    <col min="8717" max="8959" width="8.7109375" style="1"/>
    <col min="8960" max="8960" width="13.7109375" style="1" customWidth="1"/>
    <col min="8961" max="8961" width="2.5703125" style="1" customWidth="1"/>
    <col min="8962" max="8962" width="7.85546875" style="1" customWidth="1"/>
    <col min="8963" max="8963" width="9.42578125" style="1" customWidth="1"/>
    <col min="8964" max="8964" width="8.5703125" style="1" customWidth="1"/>
    <col min="8965" max="8965" width="5.42578125" style="1" customWidth="1"/>
    <col min="8966" max="8966" width="8.5703125" style="1" customWidth="1"/>
    <col min="8967" max="8971" width="8.7109375" style="1"/>
    <col min="8972" max="8972" width="5.28515625" style="1" customWidth="1"/>
    <col min="8973" max="9215" width="8.7109375" style="1"/>
    <col min="9216" max="9216" width="13.7109375" style="1" customWidth="1"/>
    <col min="9217" max="9217" width="2.5703125" style="1" customWidth="1"/>
    <col min="9218" max="9218" width="7.85546875" style="1" customWidth="1"/>
    <col min="9219" max="9219" width="9.42578125" style="1" customWidth="1"/>
    <col min="9220" max="9220" width="8.5703125" style="1" customWidth="1"/>
    <col min="9221" max="9221" width="5.42578125" style="1" customWidth="1"/>
    <col min="9222" max="9222" width="8.5703125" style="1" customWidth="1"/>
    <col min="9223" max="9227" width="8.7109375" style="1"/>
    <col min="9228" max="9228" width="5.28515625" style="1" customWidth="1"/>
    <col min="9229" max="9471" width="8.7109375" style="1"/>
    <col min="9472" max="9472" width="13.7109375" style="1" customWidth="1"/>
    <col min="9473" max="9473" width="2.5703125" style="1" customWidth="1"/>
    <col min="9474" max="9474" width="7.85546875" style="1" customWidth="1"/>
    <col min="9475" max="9475" width="9.42578125" style="1" customWidth="1"/>
    <col min="9476" max="9476" width="8.5703125" style="1" customWidth="1"/>
    <col min="9477" max="9477" width="5.42578125" style="1" customWidth="1"/>
    <col min="9478" max="9478" width="8.5703125" style="1" customWidth="1"/>
    <col min="9479" max="9483" width="8.7109375" style="1"/>
    <col min="9484" max="9484" width="5.28515625" style="1" customWidth="1"/>
    <col min="9485" max="9727" width="8.7109375" style="1"/>
    <col min="9728" max="9728" width="13.7109375" style="1" customWidth="1"/>
    <col min="9729" max="9729" width="2.5703125" style="1" customWidth="1"/>
    <col min="9730" max="9730" width="7.85546875" style="1" customWidth="1"/>
    <col min="9731" max="9731" width="9.42578125" style="1" customWidth="1"/>
    <col min="9732" max="9732" width="8.5703125" style="1" customWidth="1"/>
    <col min="9733" max="9733" width="5.42578125" style="1" customWidth="1"/>
    <col min="9734" max="9734" width="8.5703125" style="1" customWidth="1"/>
    <col min="9735" max="9739" width="8.7109375" style="1"/>
    <col min="9740" max="9740" width="5.28515625" style="1" customWidth="1"/>
    <col min="9741" max="9983" width="8.7109375" style="1"/>
    <col min="9984" max="9984" width="13.7109375" style="1" customWidth="1"/>
    <col min="9985" max="9985" width="2.5703125" style="1" customWidth="1"/>
    <col min="9986" max="9986" width="7.85546875" style="1" customWidth="1"/>
    <col min="9987" max="9987" width="9.42578125" style="1" customWidth="1"/>
    <col min="9988" max="9988" width="8.5703125" style="1" customWidth="1"/>
    <col min="9989" max="9989" width="5.42578125" style="1" customWidth="1"/>
    <col min="9990" max="9990" width="8.5703125" style="1" customWidth="1"/>
    <col min="9991" max="9995" width="8.7109375" style="1"/>
    <col min="9996" max="9996" width="5.28515625" style="1" customWidth="1"/>
    <col min="9997" max="10239" width="8.7109375" style="1"/>
    <col min="10240" max="10240" width="13.7109375" style="1" customWidth="1"/>
    <col min="10241" max="10241" width="2.5703125" style="1" customWidth="1"/>
    <col min="10242" max="10242" width="7.85546875" style="1" customWidth="1"/>
    <col min="10243" max="10243" width="9.42578125" style="1" customWidth="1"/>
    <col min="10244" max="10244" width="8.5703125" style="1" customWidth="1"/>
    <col min="10245" max="10245" width="5.42578125" style="1" customWidth="1"/>
    <col min="10246" max="10246" width="8.5703125" style="1" customWidth="1"/>
    <col min="10247" max="10251" width="8.7109375" style="1"/>
    <col min="10252" max="10252" width="5.28515625" style="1" customWidth="1"/>
    <col min="10253" max="10495" width="8.7109375" style="1"/>
    <col min="10496" max="10496" width="13.7109375" style="1" customWidth="1"/>
    <col min="10497" max="10497" width="2.5703125" style="1" customWidth="1"/>
    <col min="10498" max="10498" width="7.85546875" style="1" customWidth="1"/>
    <col min="10499" max="10499" width="9.42578125" style="1" customWidth="1"/>
    <col min="10500" max="10500" width="8.5703125" style="1" customWidth="1"/>
    <col min="10501" max="10501" width="5.42578125" style="1" customWidth="1"/>
    <col min="10502" max="10502" width="8.5703125" style="1" customWidth="1"/>
    <col min="10503" max="10507" width="8.7109375" style="1"/>
    <col min="10508" max="10508" width="5.28515625" style="1" customWidth="1"/>
    <col min="10509" max="10751" width="8.7109375" style="1"/>
    <col min="10752" max="10752" width="13.7109375" style="1" customWidth="1"/>
    <col min="10753" max="10753" width="2.5703125" style="1" customWidth="1"/>
    <col min="10754" max="10754" width="7.85546875" style="1" customWidth="1"/>
    <col min="10755" max="10755" width="9.42578125" style="1" customWidth="1"/>
    <col min="10756" max="10756" width="8.5703125" style="1" customWidth="1"/>
    <col min="10757" max="10757" width="5.42578125" style="1" customWidth="1"/>
    <col min="10758" max="10758" width="8.5703125" style="1" customWidth="1"/>
    <col min="10759" max="10763" width="8.7109375" style="1"/>
    <col min="10764" max="10764" width="5.28515625" style="1" customWidth="1"/>
    <col min="10765" max="11007" width="8.7109375" style="1"/>
    <col min="11008" max="11008" width="13.7109375" style="1" customWidth="1"/>
    <col min="11009" max="11009" width="2.5703125" style="1" customWidth="1"/>
    <col min="11010" max="11010" width="7.85546875" style="1" customWidth="1"/>
    <col min="11011" max="11011" width="9.42578125" style="1" customWidth="1"/>
    <col min="11012" max="11012" width="8.5703125" style="1" customWidth="1"/>
    <col min="11013" max="11013" width="5.42578125" style="1" customWidth="1"/>
    <col min="11014" max="11014" width="8.5703125" style="1" customWidth="1"/>
    <col min="11015" max="11019" width="8.7109375" style="1"/>
    <col min="11020" max="11020" width="5.28515625" style="1" customWidth="1"/>
    <col min="11021" max="11263" width="8.7109375" style="1"/>
    <col min="11264" max="11264" width="13.7109375" style="1" customWidth="1"/>
    <col min="11265" max="11265" width="2.5703125" style="1" customWidth="1"/>
    <col min="11266" max="11266" width="7.85546875" style="1" customWidth="1"/>
    <col min="11267" max="11267" width="9.42578125" style="1" customWidth="1"/>
    <col min="11268" max="11268" width="8.5703125" style="1" customWidth="1"/>
    <col min="11269" max="11269" width="5.42578125" style="1" customWidth="1"/>
    <col min="11270" max="11270" width="8.5703125" style="1" customWidth="1"/>
    <col min="11271" max="11275" width="8.7109375" style="1"/>
    <col min="11276" max="11276" width="5.28515625" style="1" customWidth="1"/>
    <col min="11277" max="11519" width="8.7109375" style="1"/>
    <col min="11520" max="11520" width="13.7109375" style="1" customWidth="1"/>
    <col min="11521" max="11521" width="2.5703125" style="1" customWidth="1"/>
    <col min="11522" max="11522" width="7.85546875" style="1" customWidth="1"/>
    <col min="11523" max="11523" width="9.42578125" style="1" customWidth="1"/>
    <col min="11524" max="11524" width="8.5703125" style="1" customWidth="1"/>
    <col min="11525" max="11525" width="5.42578125" style="1" customWidth="1"/>
    <col min="11526" max="11526" width="8.5703125" style="1" customWidth="1"/>
    <col min="11527" max="11531" width="8.7109375" style="1"/>
    <col min="11532" max="11532" width="5.28515625" style="1" customWidth="1"/>
    <col min="11533" max="11775" width="8.7109375" style="1"/>
    <col min="11776" max="11776" width="13.7109375" style="1" customWidth="1"/>
    <col min="11777" max="11777" width="2.5703125" style="1" customWidth="1"/>
    <col min="11778" max="11778" width="7.85546875" style="1" customWidth="1"/>
    <col min="11779" max="11779" width="9.42578125" style="1" customWidth="1"/>
    <col min="11780" max="11780" width="8.5703125" style="1" customWidth="1"/>
    <col min="11781" max="11781" width="5.42578125" style="1" customWidth="1"/>
    <col min="11782" max="11782" width="8.5703125" style="1" customWidth="1"/>
    <col min="11783" max="11787" width="8.7109375" style="1"/>
    <col min="11788" max="11788" width="5.28515625" style="1" customWidth="1"/>
    <col min="11789" max="12031" width="8.7109375" style="1"/>
    <col min="12032" max="12032" width="13.7109375" style="1" customWidth="1"/>
    <col min="12033" max="12033" width="2.5703125" style="1" customWidth="1"/>
    <col min="12034" max="12034" width="7.85546875" style="1" customWidth="1"/>
    <col min="12035" max="12035" width="9.42578125" style="1" customWidth="1"/>
    <col min="12036" max="12036" width="8.5703125" style="1" customWidth="1"/>
    <col min="12037" max="12037" width="5.42578125" style="1" customWidth="1"/>
    <col min="12038" max="12038" width="8.5703125" style="1" customWidth="1"/>
    <col min="12039" max="12043" width="8.7109375" style="1"/>
    <col min="12044" max="12044" width="5.28515625" style="1" customWidth="1"/>
    <col min="12045" max="12287" width="8.7109375" style="1"/>
    <col min="12288" max="12288" width="13.7109375" style="1" customWidth="1"/>
    <col min="12289" max="12289" width="2.5703125" style="1" customWidth="1"/>
    <col min="12290" max="12290" width="7.85546875" style="1" customWidth="1"/>
    <col min="12291" max="12291" width="9.42578125" style="1" customWidth="1"/>
    <col min="12292" max="12292" width="8.5703125" style="1" customWidth="1"/>
    <col min="12293" max="12293" width="5.42578125" style="1" customWidth="1"/>
    <col min="12294" max="12294" width="8.5703125" style="1" customWidth="1"/>
    <col min="12295" max="12299" width="8.7109375" style="1"/>
    <col min="12300" max="12300" width="5.28515625" style="1" customWidth="1"/>
    <col min="12301" max="12543" width="8.7109375" style="1"/>
    <col min="12544" max="12544" width="13.7109375" style="1" customWidth="1"/>
    <col min="12545" max="12545" width="2.5703125" style="1" customWidth="1"/>
    <col min="12546" max="12546" width="7.85546875" style="1" customWidth="1"/>
    <col min="12547" max="12547" width="9.42578125" style="1" customWidth="1"/>
    <col min="12548" max="12548" width="8.5703125" style="1" customWidth="1"/>
    <col min="12549" max="12549" width="5.42578125" style="1" customWidth="1"/>
    <col min="12550" max="12550" width="8.5703125" style="1" customWidth="1"/>
    <col min="12551" max="12555" width="8.7109375" style="1"/>
    <col min="12556" max="12556" width="5.28515625" style="1" customWidth="1"/>
    <col min="12557" max="12799" width="8.7109375" style="1"/>
    <col min="12800" max="12800" width="13.7109375" style="1" customWidth="1"/>
    <col min="12801" max="12801" width="2.5703125" style="1" customWidth="1"/>
    <col min="12802" max="12802" width="7.85546875" style="1" customWidth="1"/>
    <col min="12803" max="12803" width="9.42578125" style="1" customWidth="1"/>
    <col min="12804" max="12804" width="8.5703125" style="1" customWidth="1"/>
    <col min="12805" max="12805" width="5.42578125" style="1" customWidth="1"/>
    <col min="12806" max="12806" width="8.5703125" style="1" customWidth="1"/>
    <col min="12807" max="12811" width="8.7109375" style="1"/>
    <col min="12812" max="12812" width="5.28515625" style="1" customWidth="1"/>
    <col min="12813" max="13055" width="8.7109375" style="1"/>
    <col min="13056" max="13056" width="13.7109375" style="1" customWidth="1"/>
    <col min="13057" max="13057" width="2.5703125" style="1" customWidth="1"/>
    <col min="13058" max="13058" width="7.85546875" style="1" customWidth="1"/>
    <col min="13059" max="13059" width="9.42578125" style="1" customWidth="1"/>
    <col min="13060" max="13060" width="8.5703125" style="1" customWidth="1"/>
    <col min="13061" max="13061" width="5.42578125" style="1" customWidth="1"/>
    <col min="13062" max="13062" width="8.5703125" style="1" customWidth="1"/>
    <col min="13063" max="13067" width="8.7109375" style="1"/>
    <col min="13068" max="13068" width="5.28515625" style="1" customWidth="1"/>
    <col min="13069" max="13311" width="8.7109375" style="1"/>
    <col min="13312" max="13312" width="13.7109375" style="1" customWidth="1"/>
    <col min="13313" max="13313" width="2.5703125" style="1" customWidth="1"/>
    <col min="13314" max="13314" width="7.85546875" style="1" customWidth="1"/>
    <col min="13315" max="13315" width="9.42578125" style="1" customWidth="1"/>
    <col min="13316" max="13316" width="8.5703125" style="1" customWidth="1"/>
    <col min="13317" max="13317" width="5.42578125" style="1" customWidth="1"/>
    <col min="13318" max="13318" width="8.5703125" style="1" customWidth="1"/>
    <col min="13319" max="13323" width="8.7109375" style="1"/>
    <col min="13324" max="13324" width="5.28515625" style="1" customWidth="1"/>
    <col min="13325" max="13567" width="8.7109375" style="1"/>
    <col min="13568" max="13568" width="13.7109375" style="1" customWidth="1"/>
    <col min="13569" max="13569" width="2.5703125" style="1" customWidth="1"/>
    <col min="13570" max="13570" width="7.85546875" style="1" customWidth="1"/>
    <col min="13571" max="13571" width="9.42578125" style="1" customWidth="1"/>
    <col min="13572" max="13572" width="8.5703125" style="1" customWidth="1"/>
    <col min="13573" max="13573" width="5.42578125" style="1" customWidth="1"/>
    <col min="13574" max="13574" width="8.5703125" style="1" customWidth="1"/>
    <col min="13575" max="13579" width="8.7109375" style="1"/>
    <col min="13580" max="13580" width="5.28515625" style="1" customWidth="1"/>
    <col min="13581" max="13823" width="8.7109375" style="1"/>
    <col min="13824" max="13824" width="13.7109375" style="1" customWidth="1"/>
    <col min="13825" max="13825" width="2.5703125" style="1" customWidth="1"/>
    <col min="13826" max="13826" width="7.85546875" style="1" customWidth="1"/>
    <col min="13827" max="13827" width="9.42578125" style="1" customWidth="1"/>
    <col min="13828" max="13828" width="8.5703125" style="1" customWidth="1"/>
    <col min="13829" max="13829" width="5.42578125" style="1" customWidth="1"/>
    <col min="13830" max="13830" width="8.5703125" style="1" customWidth="1"/>
    <col min="13831" max="13835" width="8.7109375" style="1"/>
    <col min="13836" max="13836" width="5.28515625" style="1" customWidth="1"/>
    <col min="13837" max="14079" width="8.7109375" style="1"/>
    <col min="14080" max="14080" width="13.7109375" style="1" customWidth="1"/>
    <col min="14081" max="14081" width="2.5703125" style="1" customWidth="1"/>
    <col min="14082" max="14082" width="7.85546875" style="1" customWidth="1"/>
    <col min="14083" max="14083" width="9.42578125" style="1" customWidth="1"/>
    <col min="14084" max="14084" width="8.5703125" style="1" customWidth="1"/>
    <col min="14085" max="14085" width="5.42578125" style="1" customWidth="1"/>
    <col min="14086" max="14086" width="8.5703125" style="1" customWidth="1"/>
    <col min="14087" max="14091" width="8.7109375" style="1"/>
    <col min="14092" max="14092" width="5.28515625" style="1" customWidth="1"/>
    <col min="14093" max="14335" width="8.7109375" style="1"/>
    <col min="14336" max="14336" width="13.7109375" style="1" customWidth="1"/>
    <col min="14337" max="14337" width="2.5703125" style="1" customWidth="1"/>
    <col min="14338" max="14338" width="7.85546875" style="1" customWidth="1"/>
    <col min="14339" max="14339" width="9.42578125" style="1" customWidth="1"/>
    <col min="14340" max="14340" width="8.5703125" style="1" customWidth="1"/>
    <col min="14341" max="14341" width="5.42578125" style="1" customWidth="1"/>
    <col min="14342" max="14342" width="8.5703125" style="1" customWidth="1"/>
    <col min="14343" max="14347" width="8.7109375" style="1"/>
    <col min="14348" max="14348" width="5.28515625" style="1" customWidth="1"/>
    <col min="14349" max="14591" width="8.7109375" style="1"/>
    <col min="14592" max="14592" width="13.7109375" style="1" customWidth="1"/>
    <col min="14593" max="14593" width="2.5703125" style="1" customWidth="1"/>
    <col min="14594" max="14594" width="7.85546875" style="1" customWidth="1"/>
    <col min="14595" max="14595" width="9.42578125" style="1" customWidth="1"/>
    <col min="14596" max="14596" width="8.5703125" style="1" customWidth="1"/>
    <col min="14597" max="14597" width="5.42578125" style="1" customWidth="1"/>
    <col min="14598" max="14598" width="8.5703125" style="1" customWidth="1"/>
    <col min="14599" max="14603" width="8.7109375" style="1"/>
    <col min="14604" max="14604" width="5.28515625" style="1" customWidth="1"/>
    <col min="14605" max="14847" width="8.7109375" style="1"/>
    <col min="14848" max="14848" width="13.7109375" style="1" customWidth="1"/>
    <col min="14849" max="14849" width="2.5703125" style="1" customWidth="1"/>
    <col min="14850" max="14850" width="7.85546875" style="1" customWidth="1"/>
    <col min="14851" max="14851" width="9.42578125" style="1" customWidth="1"/>
    <col min="14852" max="14852" width="8.5703125" style="1" customWidth="1"/>
    <col min="14853" max="14853" width="5.42578125" style="1" customWidth="1"/>
    <col min="14854" max="14854" width="8.5703125" style="1" customWidth="1"/>
    <col min="14855" max="14859" width="8.7109375" style="1"/>
    <col min="14860" max="14860" width="5.28515625" style="1" customWidth="1"/>
    <col min="14861" max="15103" width="8.7109375" style="1"/>
    <col min="15104" max="15104" width="13.7109375" style="1" customWidth="1"/>
    <col min="15105" max="15105" width="2.5703125" style="1" customWidth="1"/>
    <col min="15106" max="15106" width="7.85546875" style="1" customWidth="1"/>
    <col min="15107" max="15107" width="9.42578125" style="1" customWidth="1"/>
    <col min="15108" max="15108" width="8.5703125" style="1" customWidth="1"/>
    <col min="15109" max="15109" width="5.42578125" style="1" customWidth="1"/>
    <col min="15110" max="15110" width="8.5703125" style="1" customWidth="1"/>
    <col min="15111" max="15115" width="8.7109375" style="1"/>
    <col min="15116" max="15116" width="5.28515625" style="1" customWidth="1"/>
    <col min="15117" max="15359" width="8.7109375" style="1"/>
    <col min="15360" max="15360" width="13.7109375" style="1" customWidth="1"/>
    <col min="15361" max="15361" width="2.5703125" style="1" customWidth="1"/>
    <col min="15362" max="15362" width="7.85546875" style="1" customWidth="1"/>
    <col min="15363" max="15363" width="9.42578125" style="1" customWidth="1"/>
    <col min="15364" max="15364" width="8.5703125" style="1" customWidth="1"/>
    <col min="15365" max="15365" width="5.42578125" style="1" customWidth="1"/>
    <col min="15366" max="15366" width="8.5703125" style="1" customWidth="1"/>
    <col min="15367" max="15371" width="8.7109375" style="1"/>
    <col min="15372" max="15372" width="5.28515625" style="1" customWidth="1"/>
    <col min="15373" max="15615" width="8.7109375" style="1"/>
    <col min="15616" max="15616" width="13.7109375" style="1" customWidth="1"/>
    <col min="15617" max="15617" width="2.5703125" style="1" customWidth="1"/>
    <col min="15618" max="15618" width="7.85546875" style="1" customWidth="1"/>
    <col min="15619" max="15619" width="9.42578125" style="1" customWidth="1"/>
    <col min="15620" max="15620" width="8.5703125" style="1" customWidth="1"/>
    <col min="15621" max="15621" width="5.42578125" style="1" customWidth="1"/>
    <col min="15622" max="15622" width="8.5703125" style="1" customWidth="1"/>
    <col min="15623" max="15627" width="8.7109375" style="1"/>
    <col min="15628" max="15628" width="5.28515625" style="1" customWidth="1"/>
    <col min="15629" max="15871" width="8.7109375" style="1"/>
    <col min="15872" max="15872" width="13.7109375" style="1" customWidth="1"/>
    <col min="15873" max="15873" width="2.5703125" style="1" customWidth="1"/>
    <col min="15874" max="15874" width="7.85546875" style="1" customWidth="1"/>
    <col min="15875" max="15875" width="9.42578125" style="1" customWidth="1"/>
    <col min="15876" max="15876" width="8.5703125" style="1" customWidth="1"/>
    <col min="15877" max="15877" width="5.42578125" style="1" customWidth="1"/>
    <col min="15878" max="15878" width="8.5703125" style="1" customWidth="1"/>
    <col min="15879" max="15883" width="8.7109375" style="1"/>
    <col min="15884" max="15884" width="5.28515625" style="1" customWidth="1"/>
    <col min="15885" max="16127" width="8.7109375" style="1"/>
    <col min="16128" max="16128" width="13.7109375" style="1" customWidth="1"/>
    <col min="16129" max="16129" width="2.5703125" style="1" customWidth="1"/>
    <col min="16130" max="16130" width="7.85546875" style="1" customWidth="1"/>
    <col min="16131" max="16131" width="9.42578125" style="1" customWidth="1"/>
    <col min="16132" max="16132" width="8.5703125" style="1" customWidth="1"/>
    <col min="16133" max="16133" width="5.42578125" style="1" customWidth="1"/>
    <col min="16134" max="16134" width="8.5703125" style="1" customWidth="1"/>
    <col min="16135" max="16139" width="8.7109375" style="1"/>
    <col min="16140" max="16140" width="5.28515625" style="1" customWidth="1"/>
    <col min="16141" max="16384" width="8.7109375" style="1"/>
  </cols>
  <sheetData>
    <row r="1" spans="1:13" ht="50.1" customHeight="1" x14ac:dyDescent="0.25"/>
    <row r="2" spans="1:13" ht="36" customHeight="1" x14ac:dyDescent="0.25">
      <c r="A2" s="64"/>
      <c r="B2" s="65" t="s">
        <v>0</v>
      </c>
      <c r="C2" s="64"/>
      <c r="D2" s="64"/>
      <c r="E2" s="64"/>
      <c r="F2" s="64"/>
      <c r="G2" s="64"/>
    </row>
    <row r="3" spans="1:13" ht="18.600000000000001" customHeight="1" x14ac:dyDescent="0.25">
      <c r="B3" s="66" t="s">
        <v>198</v>
      </c>
    </row>
    <row r="4" spans="1:13" ht="18.600000000000001" customHeight="1" x14ac:dyDescent="0.25">
      <c r="B4" s="2"/>
    </row>
    <row r="5" spans="1:13" ht="15" customHeight="1" x14ac:dyDescent="0.25">
      <c r="B5" s="3" t="s">
        <v>1</v>
      </c>
    </row>
    <row r="6" spans="1:13" ht="15" customHeight="1" x14ac:dyDescent="0.25"/>
    <row r="7" spans="1:13" s="64" customFormat="1" ht="15" customHeight="1" x14ac:dyDescent="0.25">
      <c r="C7" s="469" t="s">
        <v>3</v>
      </c>
      <c r="D7" s="469"/>
      <c r="E7" s="469"/>
      <c r="F7" s="469"/>
      <c r="G7" s="469"/>
      <c r="H7" s="469"/>
      <c r="I7" s="469"/>
      <c r="J7" s="469"/>
      <c r="K7" s="469"/>
      <c r="L7" s="469"/>
      <c r="M7" s="67"/>
    </row>
    <row r="8" spans="1:13" s="64" customFormat="1" ht="15.75" x14ac:dyDescent="0.25">
      <c r="C8" s="68" t="s">
        <v>199</v>
      </c>
      <c r="D8" s="69"/>
      <c r="E8" s="69"/>
      <c r="F8" s="69"/>
      <c r="G8" s="69"/>
      <c r="H8" s="69"/>
      <c r="I8" s="69"/>
      <c r="J8" s="69"/>
      <c r="K8" s="69"/>
      <c r="L8" s="69"/>
    </row>
    <row r="9" spans="1:13" s="5" customFormat="1" ht="15" customHeight="1" x14ac:dyDescent="0.25">
      <c r="C9" s="470"/>
      <c r="D9" s="470"/>
      <c r="E9" s="470"/>
      <c r="F9" s="470"/>
      <c r="G9" s="470"/>
      <c r="H9" s="470"/>
      <c r="I9" s="470"/>
      <c r="J9" s="470"/>
      <c r="K9" s="470"/>
      <c r="L9" s="470"/>
    </row>
    <row r="10" spans="1:13" s="70" customFormat="1" ht="12" customHeight="1" x14ac:dyDescent="0.25">
      <c r="C10" s="476" t="s">
        <v>2</v>
      </c>
      <c r="D10" s="476"/>
      <c r="E10" s="476"/>
      <c r="F10" s="476"/>
      <c r="G10" s="476"/>
      <c r="H10" s="476"/>
      <c r="I10" s="476"/>
      <c r="J10" s="476"/>
      <c r="K10" s="476"/>
      <c r="L10" s="476"/>
      <c r="M10" s="476"/>
    </row>
    <row r="11" spans="1:13" s="71" customFormat="1" ht="35.1" customHeight="1" x14ac:dyDescent="0.25">
      <c r="C11" s="72" t="s">
        <v>4</v>
      </c>
    </row>
    <row r="12" spans="1:13" s="71" customFormat="1" ht="20.100000000000001" customHeight="1" x14ac:dyDescent="0.25">
      <c r="C12" s="72" t="s">
        <v>6</v>
      </c>
      <c r="D12" s="473" t="s">
        <v>5</v>
      </c>
      <c r="E12" s="474"/>
      <c r="F12" s="474"/>
      <c r="G12" s="474"/>
      <c r="H12" s="474"/>
      <c r="I12" s="474"/>
      <c r="J12" s="474"/>
      <c r="K12" s="474"/>
      <c r="L12" s="475"/>
      <c r="M12" s="73" t="s">
        <v>109</v>
      </c>
    </row>
    <row r="13" spans="1:13" s="71" customFormat="1" ht="20.100000000000001" customHeight="1" x14ac:dyDescent="0.25">
      <c r="C13" s="72" t="s">
        <v>7</v>
      </c>
      <c r="D13" s="473" t="s">
        <v>259</v>
      </c>
      <c r="E13" s="474"/>
      <c r="F13" s="474"/>
      <c r="G13" s="474"/>
      <c r="H13" s="474"/>
      <c r="I13" s="474"/>
      <c r="J13" s="474"/>
      <c r="K13" s="474"/>
      <c r="L13" s="475"/>
      <c r="M13" s="73" t="s">
        <v>110</v>
      </c>
    </row>
    <row r="14" spans="1:13" s="71" customFormat="1" ht="20.100000000000001" customHeight="1" x14ac:dyDescent="0.25">
      <c r="C14" s="72" t="s">
        <v>8</v>
      </c>
      <c r="D14" s="473" t="s">
        <v>9</v>
      </c>
      <c r="E14" s="474"/>
      <c r="F14" s="474"/>
      <c r="G14" s="474"/>
      <c r="H14" s="474"/>
      <c r="I14" s="474"/>
      <c r="J14" s="474"/>
      <c r="K14" s="474"/>
      <c r="L14" s="475"/>
      <c r="M14" s="73" t="s">
        <v>111</v>
      </c>
    </row>
    <row r="15" spans="1:13" s="71" customFormat="1" ht="35.1" customHeight="1" x14ac:dyDescent="0.25">
      <c r="C15" s="72" t="s">
        <v>10</v>
      </c>
      <c r="D15" s="74"/>
      <c r="E15" s="75"/>
      <c r="F15" s="75"/>
      <c r="G15" s="75"/>
      <c r="H15" s="75"/>
      <c r="I15" s="75"/>
      <c r="J15" s="75"/>
      <c r="K15" s="75"/>
      <c r="L15" s="75"/>
      <c r="M15" s="76"/>
    </row>
    <row r="16" spans="1:13" s="71" customFormat="1" ht="20.100000000000001" customHeight="1" x14ac:dyDescent="0.25">
      <c r="C16" s="72" t="s">
        <v>11</v>
      </c>
      <c r="D16" s="473" t="s">
        <v>12</v>
      </c>
      <c r="E16" s="474"/>
      <c r="F16" s="474"/>
      <c r="G16" s="474"/>
      <c r="H16" s="474"/>
      <c r="I16" s="474"/>
      <c r="J16" s="474"/>
      <c r="K16" s="474"/>
      <c r="L16" s="475"/>
      <c r="M16" s="73" t="s">
        <v>112</v>
      </c>
    </row>
    <row r="17" spans="3:13" s="71" customFormat="1" ht="19.899999999999999" customHeight="1" x14ac:dyDescent="0.25">
      <c r="C17" s="72" t="s">
        <v>13</v>
      </c>
      <c r="D17" s="473" t="s">
        <v>141</v>
      </c>
      <c r="E17" s="474"/>
      <c r="F17" s="474"/>
      <c r="G17" s="474"/>
      <c r="H17" s="474"/>
      <c r="I17" s="474"/>
      <c r="J17" s="474"/>
      <c r="K17" s="474"/>
      <c r="L17" s="475"/>
      <c r="M17" s="73" t="s">
        <v>113</v>
      </c>
    </row>
    <row r="18" spans="3:13" s="71" customFormat="1" ht="20.100000000000001" customHeight="1" x14ac:dyDescent="0.25">
      <c r="C18" s="72" t="s">
        <v>14</v>
      </c>
      <c r="D18" s="473" t="s">
        <v>15</v>
      </c>
      <c r="E18" s="474"/>
      <c r="F18" s="474"/>
      <c r="G18" s="474"/>
      <c r="H18" s="474"/>
      <c r="I18" s="474"/>
      <c r="J18" s="474"/>
      <c r="K18" s="474"/>
      <c r="L18" s="475"/>
      <c r="M18" s="73" t="s">
        <v>114</v>
      </c>
    </row>
    <row r="19" spans="3:13" s="71" customFormat="1" ht="35.1" customHeight="1" x14ac:dyDescent="0.25">
      <c r="C19" s="72" t="s">
        <v>16</v>
      </c>
      <c r="D19" s="74"/>
      <c r="E19" s="75"/>
      <c r="F19" s="75"/>
      <c r="G19" s="75"/>
      <c r="H19" s="75"/>
      <c r="I19" s="75"/>
      <c r="J19" s="75"/>
      <c r="K19" s="75"/>
      <c r="L19" s="77"/>
      <c r="M19" s="76"/>
    </row>
    <row r="20" spans="3:13" s="71" customFormat="1" ht="20.100000000000001" customHeight="1" x14ac:dyDescent="0.25">
      <c r="C20" s="72" t="s">
        <v>17</v>
      </c>
      <c r="D20" s="473" t="s">
        <v>18</v>
      </c>
      <c r="E20" s="474"/>
      <c r="F20" s="474"/>
      <c r="G20" s="474"/>
      <c r="H20" s="474"/>
      <c r="I20" s="474"/>
      <c r="J20" s="474"/>
      <c r="K20" s="474"/>
      <c r="L20" s="475"/>
      <c r="M20" s="73" t="s">
        <v>115</v>
      </c>
    </row>
    <row r="21" spans="3:13" s="71" customFormat="1" ht="20.100000000000001" customHeight="1" x14ac:dyDescent="0.25">
      <c r="C21" s="72" t="s">
        <v>19</v>
      </c>
      <c r="D21" s="473" t="s">
        <v>20</v>
      </c>
      <c r="E21" s="475"/>
      <c r="F21" s="475"/>
      <c r="G21" s="475"/>
      <c r="H21" s="475"/>
      <c r="I21" s="475"/>
      <c r="J21" s="475"/>
      <c r="K21" s="475"/>
      <c r="L21" s="475"/>
      <c r="M21" s="73" t="s">
        <v>116</v>
      </c>
    </row>
    <row r="22" spans="3:13" s="71" customFormat="1" ht="20.100000000000001" customHeight="1" x14ac:dyDescent="0.25">
      <c r="C22" s="72" t="s">
        <v>21</v>
      </c>
      <c r="D22" s="473" t="s">
        <v>22</v>
      </c>
      <c r="E22" s="475"/>
      <c r="F22" s="475"/>
      <c r="G22" s="475"/>
      <c r="H22" s="475"/>
      <c r="I22" s="475"/>
      <c r="J22" s="475"/>
      <c r="K22" s="475"/>
      <c r="L22" s="475"/>
      <c r="M22" s="73" t="s">
        <v>117</v>
      </c>
    </row>
    <row r="23" spans="3:13" s="71" customFormat="1" ht="35.1" customHeight="1" x14ac:dyDescent="0.25">
      <c r="C23" s="72" t="s">
        <v>23</v>
      </c>
      <c r="D23" s="74"/>
      <c r="E23" s="75"/>
      <c r="F23" s="75"/>
      <c r="G23" s="75"/>
      <c r="H23" s="75"/>
      <c r="I23" s="75"/>
      <c r="J23" s="75"/>
      <c r="K23" s="75"/>
      <c r="L23" s="77"/>
      <c r="M23" s="76"/>
    </row>
    <row r="24" spans="3:13" s="71" customFormat="1" ht="30" customHeight="1" x14ac:dyDescent="0.25">
      <c r="C24" s="78" t="s">
        <v>24</v>
      </c>
      <c r="D24" s="477" t="s">
        <v>25</v>
      </c>
      <c r="E24" s="478"/>
      <c r="F24" s="478"/>
      <c r="G24" s="478"/>
      <c r="H24" s="478"/>
      <c r="I24" s="478"/>
      <c r="J24" s="478"/>
      <c r="K24" s="478"/>
      <c r="L24" s="478"/>
      <c r="M24" s="73" t="s">
        <v>118</v>
      </c>
    </row>
    <row r="25" spans="3:13" s="71" customFormat="1" ht="20.100000000000001" customHeight="1" x14ac:dyDescent="0.25">
      <c r="C25" s="72" t="s">
        <v>26</v>
      </c>
      <c r="D25" s="473" t="s">
        <v>27</v>
      </c>
      <c r="E25" s="472"/>
      <c r="F25" s="472"/>
      <c r="G25" s="472"/>
      <c r="H25" s="472"/>
      <c r="I25" s="472"/>
      <c r="J25" s="472"/>
      <c r="K25" s="472"/>
      <c r="L25" s="472"/>
      <c r="M25" s="73" t="s">
        <v>119</v>
      </c>
    </row>
    <row r="26" spans="3:13" s="71" customFormat="1" ht="30" customHeight="1" x14ac:dyDescent="0.25">
      <c r="C26" s="78" t="s">
        <v>28</v>
      </c>
      <c r="D26" s="479" t="s">
        <v>29</v>
      </c>
      <c r="E26" s="479"/>
      <c r="F26" s="479"/>
      <c r="G26" s="479"/>
      <c r="H26" s="479"/>
      <c r="I26" s="479"/>
      <c r="J26" s="479"/>
      <c r="K26" s="479"/>
      <c r="L26" s="479"/>
      <c r="M26" s="73" t="s">
        <v>120</v>
      </c>
    </row>
    <row r="27" spans="3:13" s="71" customFormat="1" ht="35.1" customHeight="1" x14ac:dyDescent="0.25">
      <c r="C27" s="72" t="s">
        <v>30</v>
      </c>
      <c r="D27" s="74"/>
      <c r="E27" s="75"/>
      <c r="F27" s="75"/>
      <c r="G27" s="75"/>
      <c r="H27" s="75"/>
      <c r="I27" s="75"/>
      <c r="J27" s="75"/>
      <c r="K27" s="75"/>
      <c r="L27" s="77"/>
      <c r="M27" s="73"/>
    </row>
    <row r="28" spans="3:13" s="71" customFormat="1" ht="30" customHeight="1" x14ac:dyDescent="0.25">
      <c r="C28" s="72" t="s">
        <v>31</v>
      </c>
      <c r="D28" s="477" t="s">
        <v>34</v>
      </c>
      <c r="E28" s="478"/>
      <c r="F28" s="478"/>
      <c r="G28" s="478"/>
      <c r="H28" s="478"/>
      <c r="I28" s="478"/>
      <c r="J28" s="478"/>
      <c r="K28" s="478"/>
      <c r="L28" s="478"/>
      <c r="M28" s="73" t="s">
        <v>121</v>
      </c>
    </row>
    <row r="29" spans="3:13" s="71" customFormat="1" ht="30" customHeight="1" x14ac:dyDescent="0.25">
      <c r="C29" s="72" t="s">
        <v>32</v>
      </c>
      <c r="D29" s="473" t="s">
        <v>35</v>
      </c>
      <c r="E29" s="472"/>
      <c r="F29" s="472"/>
      <c r="G29" s="472"/>
      <c r="H29" s="472"/>
      <c r="I29" s="472"/>
      <c r="J29" s="472"/>
      <c r="K29" s="472"/>
      <c r="L29" s="472"/>
      <c r="M29" s="73" t="s">
        <v>122</v>
      </c>
    </row>
    <row r="30" spans="3:13" s="71" customFormat="1" ht="30" customHeight="1" x14ac:dyDescent="0.25">
      <c r="C30" s="78" t="s">
        <v>33</v>
      </c>
      <c r="D30" s="477" t="s">
        <v>260</v>
      </c>
      <c r="E30" s="478"/>
      <c r="F30" s="478"/>
      <c r="G30" s="478"/>
      <c r="H30" s="478"/>
      <c r="I30" s="478"/>
      <c r="J30" s="478"/>
      <c r="K30" s="478"/>
      <c r="L30" s="478"/>
      <c r="M30" s="73" t="s">
        <v>123</v>
      </c>
    </row>
    <row r="31" spans="3:13" s="71" customFormat="1" ht="35.1" customHeight="1" x14ac:dyDescent="0.25">
      <c r="C31" s="72" t="s">
        <v>36</v>
      </c>
      <c r="D31" s="74"/>
      <c r="E31" s="79"/>
      <c r="F31" s="79"/>
      <c r="G31" s="79"/>
      <c r="H31" s="79"/>
      <c r="I31" s="79"/>
      <c r="J31" s="79"/>
      <c r="K31" s="79"/>
      <c r="L31" s="79"/>
      <c r="M31" s="73"/>
    </row>
    <row r="32" spans="3:13" s="71" customFormat="1" ht="20.100000000000001" customHeight="1" x14ac:dyDescent="0.25">
      <c r="C32" s="72" t="s">
        <v>37</v>
      </c>
      <c r="D32" s="473" t="s">
        <v>38</v>
      </c>
      <c r="E32" s="472"/>
      <c r="F32" s="472"/>
      <c r="G32" s="472"/>
      <c r="H32" s="472"/>
      <c r="I32" s="472"/>
      <c r="J32" s="472"/>
      <c r="K32" s="472"/>
      <c r="L32" s="472"/>
      <c r="M32" s="73" t="s">
        <v>124</v>
      </c>
    </row>
    <row r="33" spans="2:13" s="71" customFormat="1" ht="31.15" customHeight="1" x14ac:dyDescent="0.25">
      <c r="C33" s="72" t="s">
        <v>39</v>
      </c>
      <c r="D33" s="479" t="s">
        <v>29</v>
      </c>
      <c r="E33" s="479"/>
      <c r="F33" s="479"/>
      <c r="G33" s="479"/>
      <c r="H33" s="479"/>
      <c r="I33" s="479"/>
      <c r="J33" s="479"/>
      <c r="K33" s="479"/>
      <c r="L33" s="479"/>
      <c r="M33" s="73" t="s">
        <v>125</v>
      </c>
    </row>
    <row r="34" spans="2:13" s="71" customFormat="1" ht="20.100000000000001" customHeight="1" x14ac:dyDescent="0.25">
      <c r="C34" s="72" t="s">
        <v>41</v>
      </c>
      <c r="D34" s="473" t="s">
        <v>157</v>
      </c>
      <c r="E34" s="472"/>
      <c r="F34" s="472"/>
      <c r="G34" s="472"/>
      <c r="H34" s="472"/>
      <c r="I34" s="472"/>
      <c r="J34" s="472"/>
      <c r="K34" s="472"/>
      <c r="L34" s="472"/>
      <c r="M34" s="80" t="s">
        <v>126</v>
      </c>
    </row>
    <row r="35" spans="2:13" s="71" customFormat="1" ht="20.100000000000001" customHeight="1" x14ac:dyDescent="0.25">
      <c r="C35" s="72" t="s">
        <v>158</v>
      </c>
      <c r="D35" s="81" t="s">
        <v>40</v>
      </c>
      <c r="E35" s="79"/>
      <c r="F35" s="79"/>
      <c r="G35" s="79"/>
      <c r="H35" s="79"/>
      <c r="I35" s="79"/>
      <c r="J35" s="79"/>
      <c r="K35" s="79"/>
      <c r="L35" s="79"/>
      <c r="M35" s="80" t="s">
        <v>161</v>
      </c>
    </row>
    <row r="36" spans="2:13" s="71" customFormat="1" ht="20.100000000000001" customHeight="1" x14ac:dyDescent="0.25">
      <c r="C36" s="72" t="s">
        <v>159</v>
      </c>
      <c r="D36" s="473" t="s">
        <v>42</v>
      </c>
      <c r="E36" s="472"/>
      <c r="F36" s="472"/>
      <c r="G36" s="472"/>
      <c r="H36" s="472"/>
      <c r="I36" s="472"/>
      <c r="J36" s="472"/>
      <c r="K36" s="472"/>
      <c r="L36" s="472"/>
      <c r="M36" s="73" t="s">
        <v>160</v>
      </c>
    </row>
    <row r="37" spans="2:13" s="71" customFormat="1" ht="20.100000000000001" customHeight="1" x14ac:dyDescent="0.25">
      <c r="C37" s="72"/>
      <c r="D37" s="446"/>
      <c r="E37" s="445"/>
      <c r="F37" s="445"/>
      <c r="G37" s="445"/>
      <c r="H37" s="445"/>
      <c r="I37" s="445"/>
      <c r="J37" s="445"/>
      <c r="K37" s="445"/>
      <c r="L37" s="445"/>
      <c r="M37" s="73"/>
    </row>
    <row r="38" spans="2:13" s="71" customFormat="1" ht="35.1" customHeight="1" x14ac:dyDescent="0.25">
      <c r="C38" s="72" t="s">
        <v>196</v>
      </c>
      <c r="D38" s="74"/>
      <c r="E38" s="79"/>
      <c r="F38" s="79"/>
      <c r="G38" s="79"/>
      <c r="H38" s="79"/>
      <c r="I38" s="79"/>
      <c r="J38" s="79"/>
      <c r="K38" s="79"/>
      <c r="L38" s="79"/>
      <c r="M38" s="73"/>
    </row>
    <row r="39" spans="2:13" s="71" customFormat="1" ht="30" customHeight="1" x14ac:dyDescent="0.25">
      <c r="C39" s="72" t="s">
        <v>43</v>
      </c>
      <c r="D39" s="479" t="s">
        <v>306</v>
      </c>
      <c r="E39" s="479"/>
      <c r="F39" s="479"/>
      <c r="G39" s="479"/>
      <c r="H39" s="479"/>
      <c r="I39" s="479"/>
      <c r="J39" s="479"/>
      <c r="K39" s="479"/>
      <c r="L39" s="479"/>
      <c r="M39" s="73" t="s">
        <v>127</v>
      </c>
    </row>
    <row r="40" spans="2:13" s="71" customFormat="1" ht="30" customHeight="1" x14ac:dyDescent="0.25">
      <c r="C40" s="72" t="s">
        <v>44</v>
      </c>
      <c r="D40" s="473" t="s">
        <v>307</v>
      </c>
      <c r="E40" s="472"/>
      <c r="F40" s="472"/>
      <c r="G40" s="472"/>
      <c r="H40" s="472"/>
      <c r="I40" s="472"/>
      <c r="J40" s="472"/>
      <c r="K40" s="472"/>
      <c r="L40" s="472"/>
      <c r="M40" s="73" t="s">
        <v>128</v>
      </c>
    </row>
    <row r="41" spans="2:13" s="71" customFormat="1" ht="30" customHeight="1" x14ac:dyDescent="0.25">
      <c r="C41" s="72" t="s">
        <v>45</v>
      </c>
      <c r="D41" s="473" t="s">
        <v>308</v>
      </c>
      <c r="E41" s="472"/>
      <c r="F41" s="472"/>
      <c r="G41" s="472"/>
      <c r="H41" s="472"/>
      <c r="I41" s="472"/>
      <c r="J41" s="472"/>
      <c r="K41" s="472"/>
      <c r="L41" s="472"/>
      <c r="M41" s="73" t="s">
        <v>129</v>
      </c>
    </row>
    <row r="42" spans="2:13" s="336" customFormat="1" ht="35.1" customHeight="1" x14ac:dyDescent="0.25">
      <c r="B42" s="344"/>
      <c r="C42" s="344" t="s">
        <v>231</v>
      </c>
      <c r="D42" s="343"/>
      <c r="E42" s="343"/>
      <c r="F42" s="343"/>
      <c r="G42" s="343"/>
      <c r="H42" s="343"/>
      <c r="I42" s="343"/>
      <c r="J42" s="342"/>
    </row>
    <row r="43" spans="2:13" s="71" customFormat="1" ht="30" customHeight="1" x14ac:dyDescent="0.25">
      <c r="C43" s="72" t="s">
        <v>49</v>
      </c>
      <c r="D43" s="479" t="s">
        <v>232</v>
      </c>
      <c r="E43" s="479"/>
      <c r="F43" s="479"/>
      <c r="G43" s="479"/>
      <c r="H43" s="479"/>
      <c r="I43" s="479"/>
      <c r="J43" s="479"/>
      <c r="K43" s="479"/>
      <c r="L43" s="479"/>
      <c r="M43" s="345" t="s">
        <v>130</v>
      </c>
    </row>
    <row r="44" spans="2:13" s="71" customFormat="1" ht="30" customHeight="1" x14ac:dyDescent="0.25">
      <c r="C44" s="72" t="s">
        <v>50</v>
      </c>
      <c r="D44" s="479" t="s">
        <v>233</v>
      </c>
      <c r="E44" s="479"/>
      <c r="F44" s="479"/>
      <c r="G44" s="479"/>
      <c r="H44" s="479"/>
      <c r="I44" s="479"/>
      <c r="J44" s="479"/>
      <c r="K44" s="479"/>
      <c r="L44" s="479"/>
      <c r="M44" s="346" t="s">
        <v>131</v>
      </c>
    </row>
    <row r="45" spans="2:13" s="71" customFormat="1" ht="30" customHeight="1" x14ac:dyDescent="0.25">
      <c r="C45" s="72" t="s">
        <v>51</v>
      </c>
      <c r="D45" s="479" t="s">
        <v>234</v>
      </c>
      <c r="E45" s="479"/>
      <c r="F45" s="479"/>
      <c r="G45" s="479"/>
      <c r="H45" s="479"/>
      <c r="I45" s="479"/>
      <c r="J45" s="479"/>
      <c r="K45" s="479"/>
      <c r="L45" s="479"/>
      <c r="M45" s="346" t="s">
        <v>132</v>
      </c>
    </row>
    <row r="46" spans="2:13" s="71" customFormat="1" ht="35.1" customHeight="1" x14ac:dyDescent="0.25">
      <c r="C46" s="72" t="s">
        <v>235</v>
      </c>
      <c r="D46" s="74"/>
      <c r="E46" s="79"/>
      <c r="F46" s="79"/>
      <c r="G46" s="79"/>
      <c r="H46" s="79"/>
      <c r="I46" s="79"/>
      <c r="J46" s="79"/>
      <c r="K46" s="79"/>
      <c r="L46" s="79"/>
      <c r="M46" s="73"/>
    </row>
    <row r="47" spans="2:13" s="71" customFormat="1" ht="20.100000000000001" customHeight="1" x14ac:dyDescent="0.25">
      <c r="C47" s="72" t="s">
        <v>52</v>
      </c>
      <c r="D47" s="473" t="s">
        <v>46</v>
      </c>
      <c r="E47" s="472"/>
      <c r="F47" s="472"/>
      <c r="G47" s="472"/>
      <c r="H47" s="472"/>
      <c r="I47" s="472"/>
      <c r="J47" s="472"/>
      <c r="K47" s="472"/>
      <c r="L47" s="472"/>
      <c r="M47" s="345" t="s">
        <v>133</v>
      </c>
    </row>
    <row r="48" spans="2:13" s="71" customFormat="1" ht="20.100000000000001" customHeight="1" x14ac:dyDescent="0.25">
      <c r="C48" s="72" t="s">
        <v>56</v>
      </c>
      <c r="D48" s="473" t="s">
        <v>47</v>
      </c>
      <c r="E48" s="472"/>
      <c r="F48" s="472"/>
      <c r="G48" s="472"/>
      <c r="H48" s="472"/>
      <c r="I48" s="472"/>
      <c r="J48" s="472"/>
      <c r="K48" s="472"/>
      <c r="L48" s="472"/>
      <c r="M48" s="345" t="s">
        <v>134</v>
      </c>
    </row>
    <row r="49" spans="3:13" s="71" customFormat="1" ht="20.100000000000001" customHeight="1" x14ac:dyDescent="0.25">
      <c r="C49" s="72" t="s">
        <v>57</v>
      </c>
      <c r="D49" s="473" t="s">
        <v>48</v>
      </c>
      <c r="E49" s="472"/>
      <c r="F49" s="472"/>
      <c r="G49" s="472"/>
      <c r="H49" s="472"/>
      <c r="I49" s="472"/>
      <c r="J49" s="472"/>
      <c r="K49" s="472"/>
      <c r="L49" s="472"/>
      <c r="M49" s="345" t="s">
        <v>135</v>
      </c>
    </row>
    <row r="50" spans="3:13" s="71" customFormat="1" ht="35.1" customHeight="1" x14ac:dyDescent="0.25">
      <c r="C50" s="72" t="s">
        <v>236</v>
      </c>
      <c r="D50" s="74"/>
      <c r="E50" s="79"/>
      <c r="F50" s="79"/>
      <c r="G50" s="79"/>
      <c r="H50" s="79"/>
      <c r="I50" s="79"/>
      <c r="J50" s="79"/>
      <c r="K50" s="79"/>
      <c r="L50" s="79"/>
      <c r="M50" s="73"/>
    </row>
    <row r="51" spans="3:13" s="71" customFormat="1" ht="30" customHeight="1" x14ac:dyDescent="0.25">
      <c r="C51" s="78" t="s">
        <v>58</v>
      </c>
      <c r="D51" s="477" t="s">
        <v>53</v>
      </c>
      <c r="E51" s="478"/>
      <c r="F51" s="478"/>
      <c r="G51" s="478"/>
      <c r="H51" s="478"/>
      <c r="I51" s="478"/>
      <c r="J51" s="478"/>
      <c r="K51" s="478"/>
      <c r="L51" s="478"/>
      <c r="M51" s="345" t="s">
        <v>136</v>
      </c>
    </row>
    <row r="52" spans="3:13" s="71" customFormat="1" ht="30" customHeight="1" x14ac:dyDescent="0.25">
      <c r="C52" s="72" t="s">
        <v>59</v>
      </c>
      <c r="D52" s="473" t="s">
        <v>54</v>
      </c>
      <c r="E52" s="472"/>
      <c r="F52" s="472"/>
      <c r="G52" s="472"/>
      <c r="H52" s="472"/>
      <c r="I52" s="472"/>
      <c r="J52" s="472"/>
      <c r="K52" s="472"/>
      <c r="L52" s="472"/>
      <c r="M52" s="345" t="s">
        <v>137</v>
      </c>
    </row>
    <row r="53" spans="3:13" s="71" customFormat="1" ht="30" customHeight="1" x14ac:dyDescent="0.25">
      <c r="C53" s="78" t="s">
        <v>60</v>
      </c>
      <c r="D53" s="477" t="s">
        <v>55</v>
      </c>
      <c r="E53" s="478"/>
      <c r="F53" s="478"/>
      <c r="G53" s="478"/>
      <c r="H53" s="478"/>
      <c r="I53" s="478"/>
      <c r="J53" s="478"/>
      <c r="K53" s="478"/>
      <c r="L53" s="478"/>
      <c r="M53" s="345" t="s">
        <v>138</v>
      </c>
    </row>
    <row r="54" spans="3:13" s="71" customFormat="1" ht="35.1" customHeight="1" x14ac:dyDescent="0.25">
      <c r="C54" s="72" t="s">
        <v>237</v>
      </c>
      <c r="D54" s="74"/>
      <c r="E54" s="79"/>
      <c r="F54" s="79"/>
      <c r="G54" s="79"/>
      <c r="H54" s="79"/>
      <c r="I54" s="79"/>
      <c r="J54" s="79"/>
      <c r="K54" s="79"/>
      <c r="L54" s="79"/>
      <c r="M54" s="73"/>
    </row>
    <row r="55" spans="3:13" s="71" customFormat="1" ht="20.100000000000001" customHeight="1" x14ac:dyDescent="0.25">
      <c r="C55" s="72" t="s">
        <v>147</v>
      </c>
      <c r="D55" s="473" t="s">
        <v>61</v>
      </c>
      <c r="E55" s="472"/>
      <c r="F55" s="472"/>
      <c r="G55" s="472"/>
      <c r="H55" s="472"/>
      <c r="I55" s="472"/>
      <c r="J55" s="472"/>
      <c r="K55" s="472"/>
      <c r="L55" s="472"/>
      <c r="M55" s="345" t="s">
        <v>148</v>
      </c>
    </row>
    <row r="56" spans="3:13" s="71" customFormat="1" ht="20.100000000000001" customHeight="1" x14ac:dyDescent="0.25">
      <c r="C56" s="72" t="s">
        <v>149</v>
      </c>
      <c r="D56" s="473" t="s">
        <v>62</v>
      </c>
      <c r="E56" s="472"/>
      <c r="F56" s="472"/>
      <c r="G56" s="472"/>
      <c r="H56" s="472"/>
      <c r="I56" s="472"/>
      <c r="J56" s="472"/>
      <c r="K56" s="472"/>
      <c r="L56" s="472"/>
      <c r="M56" s="345" t="s">
        <v>238</v>
      </c>
    </row>
    <row r="57" spans="3:13" s="71" customFormat="1" ht="20.100000000000001" customHeight="1" x14ac:dyDescent="0.25">
      <c r="C57" s="72" t="s">
        <v>150</v>
      </c>
      <c r="D57" s="473" t="s">
        <v>63</v>
      </c>
      <c r="E57" s="472"/>
      <c r="F57" s="472"/>
      <c r="G57" s="472"/>
      <c r="H57" s="472"/>
      <c r="I57" s="472"/>
      <c r="J57" s="472"/>
      <c r="K57" s="472"/>
      <c r="L57" s="472"/>
      <c r="M57" s="345" t="s">
        <v>239</v>
      </c>
    </row>
    <row r="58" spans="3:13" s="71" customFormat="1" ht="35.1" customHeight="1" x14ac:dyDescent="0.25">
      <c r="C58" s="72" t="s">
        <v>240</v>
      </c>
      <c r="D58" s="74"/>
      <c r="E58" s="79"/>
      <c r="F58" s="79"/>
      <c r="G58" s="79"/>
      <c r="H58" s="79"/>
      <c r="I58" s="79"/>
      <c r="J58" s="79"/>
      <c r="K58" s="79"/>
      <c r="L58" s="79"/>
      <c r="M58" s="73"/>
    </row>
    <row r="59" spans="3:13" s="71" customFormat="1" ht="20.100000000000001" customHeight="1" x14ac:dyDescent="0.25">
      <c r="C59" s="72" t="s">
        <v>241</v>
      </c>
      <c r="D59" s="473" t="s">
        <v>249</v>
      </c>
      <c r="E59" s="472"/>
      <c r="F59" s="472"/>
      <c r="G59" s="472"/>
      <c r="H59" s="472"/>
      <c r="I59" s="472"/>
      <c r="J59" s="472"/>
      <c r="K59" s="472"/>
      <c r="L59" s="472"/>
      <c r="M59" s="345" t="s">
        <v>243</v>
      </c>
    </row>
    <row r="60" spans="3:13" s="71" customFormat="1" ht="30" customHeight="1" x14ac:dyDescent="0.25">
      <c r="C60" s="82" t="s">
        <v>242</v>
      </c>
      <c r="D60" s="477" t="s">
        <v>248</v>
      </c>
      <c r="E60" s="478"/>
      <c r="F60" s="478"/>
      <c r="G60" s="478"/>
      <c r="H60" s="478"/>
      <c r="I60" s="478"/>
      <c r="J60" s="478"/>
      <c r="K60" s="478"/>
      <c r="L60" s="478"/>
      <c r="M60" s="345" t="s">
        <v>244</v>
      </c>
    </row>
    <row r="61" spans="3:13" s="71" customFormat="1" ht="30" customHeight="1" x14ac:dyDescent="0.25">
      <c r="C61" s="72" t="s">
        <v>246</v>
      </c>
      <c r="D61" s="471" t="s">
        <v>247</v>
      </c>
      <c r="E61" s="472"/>
      <c r="F61" s="472"/>
      <c r="G61" s="472"/>
      <c r="H61" s="472"/>
      <c r="I61" s="472"/>
      <c r="J61" s="472"/>
      <c r="K61" s="472"/>
      <c r="L61" s="472"/>
      <c r="M61" s="345" t="s">
        <v>245</v>
      </c>
    </row>
    <row r="62" spans="3:13" s="71" customFormat="1" ht="20.100000000000001" customHeight="1" x14ac:dyDescent="0.25">
      <c r="C62" s="72" t="s">
        <v>139</v>
      </c>
      <c r="D62" s="473"/>
      <c r="E62" s="472"/>
      <c r="F62" s="472"/>
      <c r="G62" s="472"/>
      <c r="H62" s="472"/>
      <c r="I62" s="472"/>
      <c r="J62" s="472"/>
      <c r="K62" s="472"/>
      <c r="L62" s="472"/>
      <c r="M62" s="73" t="s">
        <v>139</v>
      </c>
    </row>
    <row r="63" spans="3:13" s="5" customFormat="1" ht="20.100000000000001" customHeight="1" x14ac:dyDescent="0.25"/>
    <row r="64" spans="3:13" s="5" customFormat="1" ht="20.100000000000001" customHeight="1" x14ac:dyDescent="0.25"/>
    <row r="65" s="5" customFormat="1" ht="20.100000000000001" customHeight="1" x14ac:dyDescent="0.25"/>
    <row r="66" s="5" customFormat="1" ht="20.100000000000001" customHeight="1" x14ac:dyDescent="0.25"/>
    <row r="67" s="5" customFormat="1" ht="20.100000000000001" customHeight="1" x14ac:dyDescent="0.25"/>
    <row r="68" s="5" customFormat="1" ht="20.100000000000001" customHeight="1" x14ac:dyDescent="0.25"/>
    <row r="69" s="5" customFormat="1" ht="20.100000000000001" customHeight="1" x14ac:dyDescent="0.25"/>
    <row r="70" s="5" customFormat="1" ht="20.100000000000001" customHeight="1" x14ac:dyDescent="0.25"/>
    <row r="71" s="5" customFormat="1" ht="20.100000000000001" customHeight="1" x14ac:dyDescent="0.25"/>
    <row r="72" s="5" customFormat="1" ht="20.100000000000001" customHeight="1" x14ac:dyDescent="0.25"/>
    <row r="73" ht="20.100000000000001" customHeight="1" x14ac:dyDescent="0.25"/>
  </sheetData>
  <mergeCells count="41">
    <mergeCell ref="D62:L62"/>
    <mergeCell ref="D28:L28"/>
    <mergeCell ref="D55:L55"/>
    <mergeCell ref="D56:L56"/>
    <mergeCell ref="D57:L57"/>
    <mergeCell ref="D53:L53"/>
    <mergeCell ref="D32:L32"/>
    <mergeCell ref="D34:L34"/>
    <mergeCell ref="D36:L36"/>
    <mergeCell ref="D40:L40"/>
    <mergeCell ref="D41:L41"/>
    <mergeCell ref="D33:L33"/>
    <mergeCell ref="D26:L26"/>
    <mergeCell ref="D18:L18"/>
    <mergeCell ref="D29:L29"/>
    <mergeCell ref="D59:L59"/>
    <mergeCell ref="D60:L60"/>
    <mergeCell ref="D52:L52"/>
    <mergeCell ref="D47:L47"/>
    <mergeCell ref="D48:L48"/>
    <mergeCell ref="D49:L49"/>
    <mergeCell ref="D51:L51"/>
    <mergeCell ref="D43:L43"/>
    <mergeCell ref="D44:L44"/>
    <mergeCell ref="D45:L45"/>
    <mergeCell ref="C7:L7"/>
    <mergeCell ref="C9:L9"/>
    <mergeCell ref="D61:L61"/>
    <mergeCell ref="D12:L12"/>
    <mergeCell ref="D22:L22"/>
    <mergeCell ref="D21:L21"/>
    <mergeCell ref="C10:M10"/>
    <mergeCell ref="D30:L30"/>
    <mergeCell ref="D13:L13"/>
    <mergeCell ref="D14:L14"/>
    <mergeCell ref="D16:L16"/>
    <mergeCell ref="D17:L17"/>
    <mergeCell ref="D20:L20"/>
    <mergeCell ref="D24:L24"/>
    <mergeCell ref="D25:L25"/>
    <mergeCell ref="D39:L39"/>
  </mergeCells>
  <hyperlinks>
    <hyperlink ref="M12" location="'Tabla I.1'!A1" display="T 1" xr:uid="{00000000-0004-0000-0100-000000000000}"/>
    <hyperlink ref="M13" location="'Tabla I.2'!A1" display="T 2" xr:uid="{00000000-0004-0000-0100-000001000000}"/>
    <hyperlink ref="M14" location="'Tabla I.3'!A1" display="T 3" xr:uid="{00000000-0004-0000-0100-000002000000}"/>
    <hyperlink ref="M16" location="'Tabla II.1'!A1" display="T 4" xr:uid="{00000000-0004-0000-0100-000003000000}"/>
    <hyperlink ref="M17" location="'Tabla II.2'!A1" display="T 5" xr:uid="{00000000-0004-0000-0100-000004000000}"/>
    <hyperlink ref="M18" location="'Tabla II.3'!A1" display="T II.3" xr:uid="{00000000-0004-0000-0100-000005000000}"/>
    <hyperlink ref="M20" location="'Tabla III.1'!A1" display="T 7" xr:uid="{00000000-0004-0000-0100-000006000000}"/>
    <hyperlink ref="M21" location="'Tabla III.2'!A1" display="TIII.2" xr:uid="{00000000-0004-0000-0100-000007000000}"/>
    <hyperlink ref="M22" location="'Tabla III.3'!A1" display="TIII.3" xr:uid="{00000000-0004-0000-0100-000008000000}"/>
    <hyperlink ref="M24" location="'Tabla IV.1'!A1" display="TIV.1" xr:uid="{00000000-0004-0000-0100-000009000000}"/>
    <hyperlink ref="M25" location="'Tabla IV.2'!A1" display="TIV.2" xr:uid="{00000000-0004-0000-0100-00000A000000}"/>
    <hyperlink ref="M26" location="'Tabla IV.3'!A1" display="TIV.3" xr:uid="{00000000-0004-0000-0100-00000B000000}"/>
    <hyperlink ref="M28" location="'Tabla V.1'!A1" display="TV.1" xr:uid="{00000000-0004-0000-0100-00000C000000}"/>
    <hyperlink ref="M29" location="'Tabla V.2'!A1" display="TV.2" xr:uid="{00000000-0004-0000-0100-00000D000000}"/>
    <hyperlink ref="M30" location="'Tabla V.3'!A1" display="TV.3" xr:uid="{00000000-0004-0000-0100-00000E000000}"/>
    <hyperlink ref="M32" location="'Tabla VI.1'!A1" display="TVI.1" xr:uid="{00000000-0004-0000-0100-00000F000000}"/>
    <hyperlink ref="M36" location="'Tabla VI.5'!Área_de_impresión" display="TVI.5" xr:uid="{00000000-0004-0000-0100-000011000000}"/>
    <hyperlink ref="M40" location="'Tabla VII.2'!Área_de_impresión" display="TVII.2" xr:uid="{00000000-0004-0000-0100-000013000000}"/>
    <hyperlink ref="M41" location="'Tabla VII.3'!Área_de_impresión" display="TVII.3" xr:uid="{00000000-0004-0000-0100-000014000000}"/>
    <hyperlink ref="M62" location="Anexo!A1" display="A" xr:uid="{00000000-0004-0000-0100-000021000000}"/>
    <hyperlink ref="M33" location="'Tabla VI.2'!A1" display="TVI.2" xr:uid="{EC743909-CB6A-4992-9F70-20DBDD220E30}"/>
    <hyperlink ref="M34" location="'Tabla VI.3'!Área_de_impresión" display="TVI.3" xr:uid="{8F22680E-A382-4932-BD08-DA8B30E67E7B}"/>
    <hyperlink ref="M35" location="'Tabla VI.4'!Área_de_impresión" display="TV.4" xr:uid="{F93DD7BE-1160-4C36-AD66-5AE989B9933F}"/>
    <hyperlink ref="M59" location="'Tabla XII.1'!Área_de_impresión" display="TXII.1" xr:uid="{EED5F297-C322-46CE-AD21-9D4DD153FD86}"/>
    <hyperlink ref="M60" location="'Tabla XII.2'!Área_de_impresión" display="T XII.2" xr:uid="{D8884603-0505-4180-B9E2-344D52AB17F9}"/>
    <hyperlink ref="M61" location="'Tabla XII.3'!Área_de_impresión" display="T XII.3" xr:uid="{EEE73112-B1EF-4A8D-98EF-249D12B2D627}"/>
    <hyperlink ref="M55" location="'Tabla XI.1'!Área_de_impresión" display="TXI.1" xr:uid="{C6484A3D-E11D-45E1-867C-63C1C72FB66A}"/>
    <hyperlink ref="M56" location="'Tabla XI.2'!Área_de_impresión" display="TXI.2" xr:uid="{2A17869D-A7AD-4190-81BF-69665212C684}"/>
    <hyperlink ref="M57" location="'Tabla XI.3'!Área_de_impresión" display="TXI.3" xr:uid="{4EB92410-C550-4015-977D-BF5D35242434}"/>
    <hyperlink ref="M51" location="'Tabla X.1'!Área_de_impresión" display="TX.1" xr:uid="{CA6F9E8F-6C62-4821-8488-FC4BE1087BEE}"/>
    <hyperlink ref="M52" location="'Tabla X.2'!Área_de_impresión" display="TX.2" xr:uid="{10042E61-88B5-4D6B-98AF-3B831C1FB53D}"/>
    <hyperlink ref="M53" location="'Tabla X.3'!Área_de_impresión" display="TX.3" xr:uid="{D6FC3C5C-FD89-4147-943E-5B3BEA924067}"/>
    <hyperlink ref="M47" location="'Tabla IX.1'!Área_de_impresión" display="TIX.1" xr:uid="{EB84D408-FEC0-419A-93FC-B05702D7C021}"/>
    <hyperlink ref="M48" location="'Tabla IX.2'!Área_de_impresión" display="TIX.2" xr:uid="{4C37D160-EBC4-4CAA-8D31-A56FE00E9F43}"/>
    <hyperlink ref="M49" location="'Tabla IX.3'!Área_de_impresión" display="TIX.3" xr:uid="{E88F0753-7333-46ED-9F32-B6507765CA45}"/>
    <hyperlink ref="M45" location="'Tabla VIII.3'!Área_de_impresión" display="TVIII.3" xr:uid="{924E2477-6D03-468F-B3A8-1B47C676F17C}"/>
    <hyperlink ref="M44" location="'Tabla VIII.2'!Área_de_impresión" display="TVIII.2" xr:uid="{CE715E7B-6DEF-461E-AAC7-870A8C0C2795}"/>
    <hyperlink ref="M43" location="'Tabla VIII.1'!Área_de_impresión" display="TVIII.1" xr:uid="{7875B448-9C7F-4CA9-A899-4251A388925C}"/>
    <hyperlink ref="M39" location="'Tabla VII.2'!A1" display="TVII.2" xr:uid="{A7E0B76E-B46B-407C-AEA3-A408910B678E}"/>
  </hyperlinks>
  <printOptions horizontalCentered="1"/>
  <pageMargins left="0.7" right="0.7" top="0.75" bottom="0.75" header="0.3" footer="0.3"/>
  <pageSetup paperSize="9" scale="77"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52"/>
  <sheetViews>
    <sheetView showGridLines="0" topLeftCell="B26" zoomScale="150" zoomScaleNormal="150" workbookViewId="0">
      <selection activeCell="J37" sqref="J37"/>
    </sheetView>
  </sheetViews>
  <sheetFormatPr baseColWidth="10" defaultColWidth="11.42578125" defaultRowHeight="19.5" x14ac:dyDescent="0.4"/>
  <cols>
    <col min="1" max="1" width="1.7109375" style="63" customWidth="1"/>
    <col min="2" max="2" width="9.140625" style="121" customWidth="1"/>
    <col min="3" max="3" width="13.7109375" style="63" customWidth="1"/>
    <col min="4" max="4" width="14" style="63" customWidth="1"/>
    <col min="5" max="5" width="13.140625" style="63" customWidth="1"/>
    <col min="6" max="6" width="16.7109375" style="63" customWidth="1"/>
    <col min="7" max="7" width="15.7109375" style="63" customWidth="1"/>
    <col min="8" max="8" width="11.42578125" style="63" customWidth="1"/>
    <col min="9" max="9" width="17.140625" style="63" customWidth="1"/>
    <col min="10" max="12" width="11.42578125" style="63" customWidth="1"/>
    <col min="13" max="13" width="11.42578125" style="7" customWidth="1"/>
    <col min="14" max="16384" width="11.42578125" style="7"/>
  </cols>
  <sheetData>
    <row r="1" spans="1:13" x14ac:dyDescent="0.4">
      <c r="B1" s="133"/>
      <c r="C1" s="114"/>
      <c r="D1" s="114"/>
      <c r="E1" s="114"/>
      <c r="F1" s="114"/>
      <c r="G1" s="114"/>
      <c r="H1" s="114"/>
      <c r="I1" s="114"/>
      <c r="J1" s="114"/>
      <c r="K1" s="114"/>
      <c r="L1" s="114"/>
      <c r="M1" s="6"/>
    </row>
    <row r="2" spans="1:13" ht="24" x14ac:dyDescent="0.4">
      <c r="A2" s="114"/>
      <c r="B2" s="112" t="s">
        <v>0</v>
      </c>
      <c r="C2" s="113"/>
      <c r="D2" s="114"/>
      <c r="E2" s="114"/>
      <c r="F2" s="114"/>
      <c r="G2" s="114"/>
      <c r="H2" s="114"/>
      <c r="I2" s="114"/>
      <c r="J2" s="114"/>
      <c r="K2" s="114"/>
      <c r="L2" s="114"/>
      <c r="M2" s="6"/>
    </row>
    <row r="3" spans="1:13" x14ac:dyDescent="0.4">
      <c r="A3" s="114"/>
      <c r="B3" s="117" t="s">
        <v>198</v>
      </c>
      <c r="C3" s="134"/>
      <c r="D3" s="114"/>
      <c r="E3" s="114"/>
      <c r="F3" s="114"/>
      <c r="G3" s="114"/>
      <c r="H3" s="114"/>
      <c r="I3" s="114"/>
      <c r="J3" s="114"/>
      <c r="K3" s="114"/>
      <c r="L3" s="114"/>
      <c r="M3" s="6"/>
    </row>
    <row r="4" spans="1:13" x14ac:dyDescent="0.4">
      <c r="A4" s="114"/>
      <c r="B4" s="133"/>
      <c r="C4" s="114"/>
      <c r="D4" s="114"/>
      <c r="E4" s="114"/>
      <c r="F4" s="114"/>
      <c r="G4" s="114"/>
      <c r="H4" s="114"/>
      <c r="I4" s="114"/>
      <c r="J4" s="114"/>
      <c r="K4" s="114"/>
      <c r="L4" s="114"/>
      <c r="M4" s="6"/>
    </row>
    <row r="5" spans="1:13" x14ac:dyDescent="0.4">
      <c r="A5" s="114"/>
      <c r="B5" s="135" t="s">
        <v>3</v>
      </c>
      <c r="C5" s="136"/>
      <c r="D5" s="137"/>
      <c r="E5" s="137"/>
      <c r="F5" s="137"/>
      <c r="G5" s="137"/>
      <c r="H5" s="137"/>
      <c r="I5" s="137"/>
      <c r="J5" s="137"/>
      <c r="K5" s="137"/>
      <c r="L5" s="137"/>
      <c r="M5" s="11"/>
    </row>
    <row r="6" spans="1:13" x14ac:dyDescent="0.4">
      <c r="A6" s="114"/>
      <c r="B6" s="138"/>
      <c r="C6" s="68"/>
      <c r="D6" s="139"/>
      <c r="E6" s="139"/>
      <c r="F6" s="139"/>
      <c r="G6" s="139"/>
      <c r="H6" s="139"/>
      <c r="I6" s="139"/>
      <c r="J6" s="139"/>
      <c r="K6" s="139"/>
      <c r="L6" s="118" t="s">
        <v>64</v>
      </c>
      <c r="M6" s="12"/>
    </row>
    <row r="7" spans="1:13" ht="4.5" customHeight="1" x14ac:dyDescent="0.4">
      <c r="A7" s="114"/>
      <c r="B7" s="140"/>
      <c r="C7" s="141"/>
      <c r="D7" s="141"/>
      <c r="E7" s="141"/>
      <c r="F7" s="141"/>
      <c r="G7" s="141"/>
      <c r="H7" s="141"/>
      <c r="I7" s="141"/>
      <c r="J7" s="141"/>
      <c r="K7" s="141"/>
      <c r="L7" s="141"/>
      <c r="M7" s="26"/>
    </row>
    <row r="8" spans="1:13" x14ac:dyDescent="0.4">
      <c r="A8" s="114"/>
      <c r="B8" s="201"/>
      <c r="C8" s="160"/>
      <c r="D8" s="160"/>
      <c r="E8" s="160"/>
      <c r="F8" s="160"/>
      <c r="G8" s="160"/>
      <c r="H8" s="160"/>
      <c r="I8" s="160"/>
      <c r="J8" s="160"/>
      <c r="K8" s="160"/>
      <c r="L8" s="160"/>
      <c r="M8" s="6"/>
    </row>
    <row r="9" spans="1:13" ht="21.6" customHeight="1" x14ac:dyDescent="0.4">
      <c r="A9" s="114"/>
      <c r="B9" s="83" t="s">
        <v>225</v>
      </c>
      <c r="C9" s="83"/>
      <c r="D9" s="84"/>
      <c r="E9" s="84"/>
      <c r="F9" s="84"/>
      <c r="G9" s="84"/>
      <c r="H9" s="84"/>
      <c r="I9" s="84"/>
      <c r="J9" s="84"/>
      <c r="K9" s="84"/>
      <c r="L9" s="84"/>
      <c r="M9" s="15"/>
    </row>
    <row r="10" spans="1:13" ht="20.25" thickBot="1" x14ac:dyDescent="0.45">
      <c r="A10" s="114"/>
      <c r="B10" s="85" t="s">
        <v>203</v>
      </c>
      <c r="C10" s="86"/>
      <c r="D10" s="87"/>
      <c r="E10" s="87"/>
      <c r="F10" s="87"/>
      <c r="G10" s="87"/>
      <c r="H10" s="87"/>
      <c r="I10" s="87"/>
      <c r="J10" s="87"/>
      <c r="K10" s="87"/>
      <c r="L10" s="87"/>
      <c r="M10" s="17"/>
    </row>
    <row r="11" spans="1:13" ht="60" customHeight="1" thickBot="1" x14ac:dyDescent="0.45">
      <c r="B11" s="123"/>
      <c r="C11" s="89"/>
      <c r="D11" s="89" t="s">
        <v>190</v>
      </c>
      <c r="E11" s="89" t="s">
        <v>79</v>
      </c>
      <c r="F11" s="89" t="s">
        <v>80</v>
      </c>
      <c r="G11" s="89" t="s">
        <v>81</v>
      </c>
      <c r="H11" s="89" t="s">
        <v>82</v>
      </c>
      <c r="I11" s="89" t="s">
        <v>83</v>
      </c>
      <c r="J11" s="89" t="s">
        <v>84</v>
      </c>
      <c r="K11" s="89" t="s">
        <v>86</v>
      </c>
      <c r="L11" s="89" t="s">
        <v>87</v>
      </c>
      <c r="M11" s="24"/>
    </row>
    <row r="12" spans="1:13" ht="18" customHeight="1" x14ac:dyDescent="0.4">
      <c r="B12" s="484" t="s">
        <v>73</v>
      </c>
      <c r="C12" s="90" t="s">
        <v>74</v>
      </c>
      <c r="D12" s="91">
        <v>658</v>
      </c>
      <c r="E12" s="91">
        <v>979</v>
      </c>
      <c r="F12" s="91">
        <v>253</v>
      </c>
      <c r="G12" s="91">
        <v>98</v>
      </c>
      <c r="H12" s="91">
        <v>163</v>
      </c>
      <c r="I12" s="91">
        <v>12</v>
      </c>
      <c r="J12" s="91">
        <v>1</v>
      </c>
      <c r="K12" s="97"/>
      <c r="L12" s="98">
        <f>SUM(D12:K12)</f>
        <v>2164</v>
      </c>
      <c r="M12" s="18"/>
    </row>
    <row r="13" spans="1:13" ht="18" customHeight="1" x14ac:dyDescent="0.4">
      <c r="B13" s="485"/>
      <c r="C13" s="96" t="s">
        <v>75</v>
      </c>
      <c r="D13" s="91">
        <v>615</v>
      </c>
      <c r="E13" s="91">
        <v>1271</v>
      </c>
      <c r="F13" s="91">
        <v>154</v>
      </c>
      <c r="G13" s="91">
        <v>218</v>
      </c>
      <c r="H13" s="91">
        <v>50</v>
      </c>
      <c r="I13" s="91">
        <v>14</v>
      </c>
      <c r="J13" s="91">
        <v>6</v>
      </c>
      <c r="K13" s="97"/>
      <c r="L13" s="98">
        <f>SUM(D13:K13)</f>
        <v>2328</v>
      </c>
      <c r="M13" s="18"/>
    </row>
    <row r="14" spans="1:13" ht="18" customHeight="1" x14ac:dyDescent="0.4">
      <c r="B14" s="489"/>
      <c r="C14" s="96" t="s">
        <v>87</v>
      </c>
      <c r="D14" s="98">
        <f>D12+D13</f>
        <v>1273</v>
      </c>
      <c r="E14" s="98">
        <f t="shared" ref="E14:L14" si="0">E12+E13</f>
        <v>2250</v>
      </c>
      <c r="F14" s="98">
        <f t="shared" si="0"/>
        <v>407</v>
      </c>
      <c r="G14" s="98">
        <f t="shared" si="0"/>
        <v>316</v>
      </c>
      <c r="H14" s="98">
        <f t="shared" si="0"/>
        <v>213</v>
      </c>
      <c r="I14" s="98">
        <f t="shared" si="0"/>
        <v>26</v>
      </c>
      <c r="J14" s="98">
        <f t="shared" si="0"/>
        <v>7</v>
      </c>
      <c r="K14" s="98">
        <f t="shared" si="0"/>
        <v>0</v>
      </c>
      <c r="L14" s="98">
        <f t="shared" si="0"/>
        <v>4492</v>
      </c>
      <c r="M14" s="18"/>
    </row>
    <row r="15" spans="1:13" ht="18" customHeight="1" x14ac:dyDescent="0.4">
      <c r="B15" s="486" t="s">
        <v>65</v>
      </c>
      <c r="C15" s="417" t="s">
        <v>74</v>
      </c>
      <c r="D15" s="231">
        <v>498</v>
      </c>
      <c r="E15" s="231">
        <v>912</v>
      </c>
      <c r="F15" s="231">
        <v>428</v>
      </c>
      <c r="G15" s="231">
        <v>330</v>
      </c>
      <c r="H15" s="231">
        <v>139</v>
      </c>
      <c r="I15" s="102"/>
      <c r="J15" s="231">
        <v>1</v>
      </c>
      <c r="K15" s="102"/>
      <c r="L15" s="103">
        <f>SUM(D15:K15)</f>
        <v>2308</v>
      </c>
      <c r="M15" s="18"/>
    </row>
    <row r="16" spans="1:13" ht="18" customHeight="1" x14ac:dyDescent="0.4">
      <c r="B16" s="485"/>
      <c r="C16" s="416" t="s">
        <v>75</v>
      </c>
      <c r="D16" s="180">
        <v>433</v>
      </c>
      <c r="E16" s="180">
        <v>1090</v>
      </c>
      <c r="F16" s="180">
        <v>353</v>
      </c>
      <c r="G16" s="180">
        <v>506</v>
      </c>
      <c r="H16" s="180">
        <v>52</v>
      </c>
      <c r="I16" s="97"/>
      <c r="J16" s="180">
        <v>4</v>
      </c>
      <c r="K16" s="97"/>
      <c r="L16" s="98">
        <f>SUM(D16:K16)</f>
        <v>2438</v>
      </c>
      <c r="M16" s="18"/>
    </row>
    <row r="17" spans="2:13" ht="18" customHeight="1" x14ac:dyDescent="0.4">
      <c r="B17" s="487"/>
      <c r="C17" s="298" t="s">
        <v>87</v>
      </c>
      <c r="D17" s="100">
        <f>D15+D16</f>
        <v>931</v>
      </c>
      <c r="E17" s="100">
        <f t="shared" ref="E17" si="1">E15+E16</f>
        <v>2002</v>
      </c>
      <c r="F17" s="100">
        <f t="shared" ref="F17" si="2">F15+F16</f>
        <v>781</v>
      </c>
      <c r="G17" s="100">
        <f t="shared" ref="G17:K17" si="3">G15+G16</f>
        <v>836</v>
      </c>
      <c r="H17" s="100">
        <f t="shared" si="3"/>
        <v>191</v>
      </c>
      <c r="I17" s="100">
        <f t="shared" si="3"/>
        <v>0</v>
      </c>
      <c r="J17" s="100">
        <f t="shared" si="3"/>
        <v>5</v>
      </c>
      <c r="K17" s="100">
        <f t="shared" si="3"/>
        <v>0</v>
      </c>
      <c r="L17" s="100">
        <f t="shared" ref="L17" si="4">L15+L16</f>
        <v>4746</v>
      </c>
      <c r="M17" s="18"/>
    </row>
    <row r="18" spans="2:13" ht="18" customHeight="1" x14ac:dyDescent="0.4">
      <c r="B18" s="481" t="s">
        <v>66</v>
      </c>
      <c r="C18" s="416" t="s">
        <v>74</v>
      </c>
      <c r="D18" s="180">
        <v>301</v>
      </c>
      <c r="E18" s="180">
        <v>684</v>
      </c>
      <c r="F18" s="180">
        <v>404</v>
      </c>
      <c r="G18" s="180">
        <v>246</v>
      </c>
      <c r="H18" s="180">
        <v>185</v>
      </c>
      <c r="I18" s="97"/>
      <c r="J18" s="180">
        <v>3</v>
      </c>
      <c r="K18" s="97"/>
      <c r="L18" s="98">
        <f>SUM(D18:K18)</f>
        <v>1823</v>
      </c>
      <c r="M18" s="18"/>
    </row>
    <row r="19" spans="2:13" ht="18" customHeight="1" x14ac:dyDescent="0.4">
      <c r="B19" s="481"/>
      <c r="C19" s="96" t="s">
        <v>75</v>
      </c>
      <c r="D19" s="180">
        <v>253</v>
      </c>
      <c r="E19" s="180">
        <v>844</v>
      </c>
      <c r="F19" s="180">
        <v>347</v>
      </c>
      <c r="G19" s="180">
        <v>379</v>
      </c>
      <c r="H19" s="180">
        <v>69</v>
      </c>
      <c r="I19" s="97"/>
      <c r="J19" s="180">
        <v>2</v>
      </c>
      <c r="K19" s="97">
        <v>2</v>
      </c>
      <c r="L19" s="98">
        <f>SUM(D19:K19)</f>
        <v>1896</v>
      </c>
      <c r="M19" s="18"/>
    </row>
    <row r="20" spans="2:13" ht="18" customHeight="1" x14ac:dyDescent="0.4">
      <c r="B20" s="489"/>
      <c r="C20" s="96" t="s">
        <v>87</v>
      </c>
      <c r="D20" s="98">
        <f>D18+D19</f>
        <v>554</v>
      </c>
      <c r="E20" s="98">
        <f t="shared" ref="E20" si="5">E18+E19</f>
        <v>1528</v>
      </c>
      <c r="F20" s="98">
        <f t="shared" ref="F20" si="6">F18+F19</f>
        <v>751</v>
      </c>
      <c r="G20" s="98">
        <f t="shared" ref="G20:K20" si="7">G18+G19</f>
        <v>625</v>
      </c>
      <c r="H20" s="98">
        <f t="shared" si="7"/>
        <v>254</v>
      </c>
      <c r="I20" s="98">
        <f t="shared" si="7"/>
        <v>0</v>
      </c>
      <c r="J20" s="98">
        <f t="shared" si="7"/>
        <v>5</v>
      </c>
      <c r="K20" s="98">
        <f t="shared" si="7"/>
        <v>2</v>
      </c>
      <c r="L20" s="98">
        <f t="shared" ref="L20" si="8">L18+L19</f>
        <v>3719</v>
      </c>
      <c r="M20" s="18"/>
    </row>
    <row r="21" spans="2:13" ht="18" customHeight="1" x14ac:dyDescent="0.4">
      <c r="B21" s="480" t="s">
        <v>67</v>
      </c>
      <c r="C21" s="417" t="s">
        <v>74</v>
      </c>
      <c r="D21" s="231">
        <v>383</v>
      </c>
      <c r="E21" s="231">
        <v>1207</v>
      </c>
      <c r="F21" s="231">
        <v>546</v>
      </c>
      <c r="G21" s="231">
        <v>315</v>
      </c>
      <c r="H21" s="231">
        <v>269</v>
      </c>
      <c r="I21" s="231">
        <v>7</v>
      </c>
      <c r="J21" s="231">
        <v>1</v>
      </c>
      <c r="K21" s="102"/>
      <c r="L21" s="103">
        <f>SUM(D21:K21)</f>
        <v>2728</v>
      </c>
      <c r="M21" s="18"/>
    </row>
    <row r="22" spans="2:13" ht="18" customHeight="1" x14ac:dyDescent="0.4">
      <c r="B22" s="481"/>
      <c r="C22" s="416" t="s">
        <v>75</v>
      </c>
      <c r="D22" s="180">
        <v>326</v>
      </c>
      <c r="E22" s="180">
        <v>1530</v>
      </c>
      <c r="F22" s="180">
        <v>398</v>
      </c>
      <c r="G22" s="180">
        <v>488</v>
      </c>
      <c r="H22" s="180">
        <v>109</v>
      </c>
      <c r="I22" s="180">
        <v>10</v>
      </c>
      <c r="J22" s="180">
        <v>3</v>
      </c>
      <c r="K22" s="97"/>
      <c r="L22" s="98">
        <f>SUM(D22:K22)</f>
        <v>2864</v>
      </c>
      <c r="M22" s="18"/>
    </row>
    <row r="23" spans="2:13" ht="18" customHeight="1" x14ac:dyDescent="0.4">
      <c r="B23" s="482"/>
      <c r="C23" s="298" t="s">
        <v>87</v>
      </c>
      <c r="D23" s="100">
        <f>D21+D22</f>
        <v>709</v>
      </c>
      <c r="E23" s="100">
        <f t="shared" ref="E23" si="9">E21+E22</f>
        <v>2737</v>
      </c>
      <c r="F23" s="100">
        <f t="shared" ref="F23" si="10">F21+F22</f>
        <v>944</v>
      </c>
      <c r="G23" s="100">
        <f t="shared" ref="G23:K23" si="11">G21+G22</f>
        <v>803</v>
      </c>
      <c r="H23" s="100">
        <f t="shared" si="11"/>
        <v>378</v>
      </c>
      <c r="I23" s="100">
        <f t="shared" si="11"/>
        <v>17</v>
      </c>
      <c r="J23" s="100">
        <f t="shared" si="11"/>
        <v>4</v>
      </c>
      <c r="K23" s="100">
        <f t="shared" si="11"/>
        <v>0</v>
      </c>
      <c r="L23" s="100">
        <f t="shared" ref="L23" si="12">L21+L22</f>
        <v>5592</v>
      </c>
      <c r="M23" s="18"/>
    </row>
    <row r="24" spans="2:13" ht="18" customHeight="1" x14ac:dyDescent="0.4">
      <c r="B24" s="481" t="s">
        <v>68</v>
      </c>
      <c r="C24" s="416" t="s">
        <v>74</v>
      </c>
      <c r="D24" s="180">
        <v>134</v>
      </c>
      <c r="E24" s="180">
        <v>381</v>
      </c>
      <c r="F24" s="180">
        <v>367</v>
      </c>
      <c r="G24" s="180">
        <v>270</v>
      </c>
      <c r="H24" s="180">
        <v>146</v>
      </c>
      <c r="I24" s="180"/>
      <c r="J24" s="180">
        <v>1</v>
      </c>
      <c r="K24" s="97"/>
      <c r="L24" s="98">
        <f>SUM(D24:K24)</f>
        <v>1299</v>
      </c>
      <c r="M24" s="18"/>
    </row>
    <row r="25" spans="2:13" ht="18" customHeight="1" x14ac:dyDescent="0.4">
      <c r="B25" s="481"/>
      <c r="C25" s="96" t="s">
        <v>75</v>
      </c>
      <c r="D25" s="180">
        <v>124</v>
      </c>
      <c r="E25" s="180">
        <v>575</v>
      </c>
      <c r="F25" s="180">
        <v>287</v>
      </c>
      <c r="G25" s="180">
        <v>356</v>
      </c>
      <c r="H25" s="180">
        <v>47</v>
      </c>
      <c r="I25" s="180"/>
      <c r="J25" s="180">
        <v>2</v>
      </c>
      <c r="K25" s="97"/>
      <c r="L25" s="98">
        <f>SUM(D25:K25)</f>
        <v>1391</v>
      </c>
      <c r="M25" s="18"/>
    </row>
    <row r="26" spans="2:13" ht="18" customHeight="1" x14ac:dyDescent="0.4">
      <c r="B26" s="489"/>
      <c r="C26" s="96" t="s">
        <v>87</v>
      </c>
      <c r="D26" s="98">
        <f>D24+D25</f>
        <v>258</v>
      </c>
      <c r="E26" s="98">
        <f t="shared" ref="E26" si="13">E24+E25</f>
        <v>956</v>
      </c>
      <c r="F26" s="98">
        <f t="shared" ref="F26" si="14">F24+F25</f>
        <v>654</v>
      </c>
      <c r="G26" s="98">
        <f t="shared" ref="G26:K26" si="15">G24+G25</f>
        <v>626</v>
      </c>
      <c r="H26" s="98">
        <f t="shared" si="15"/>
        <v>193</v>
      </c>
      <c r="I26" s="98">
        <f t="shared" si="15"/>
        <v>0</v>
      </c>
      <c r="J26" s="98">
        <f t="shared" si="15"/>
        <v>3</v>
      </c>
      <c r="K26" s="98">
        <f t="shared" si="15"/>
        <v>0</v>
      </c>
      <c r="L26" s="98">
        <f t="shared" ref="L26" si="16">L24+L25</f>
        <v>2690</v>
      </c>
      <c r="M26" s="18"/>
    </row>
    <row r="27" spans="2:13" ht="18" customHeight="1" x14ac:dyDescent="0.4">
      <c r="B27" s="480" t="s">
        <v>69</v>
      </c>
      <c r="C27" s="417" t="s">
        <v>74</v>
      </c>
      <c r="D27" s="231">
        <v>96</v>
      </c>
      <c r="E27" s="231">
        <v>601</v>
      </c>
      <c r="F27" s="231">
        <v>268</v>
      </c>
      <c r="G27" s="231">
        <v>264</v>
      </c>
      <c r="H27" s="231">
        <v>105</v>
      </c>
      <c r="I27" s="231"/>
      <c r="J27" s="231"/>
      <c r="K27" s="102"/>
      <c r="L27" s="103">
        <f>SUM(D27:K27)</f>
        <v>1334</v>
      </c>
      <c r="M27" s="18"/>
    </row>
    <row r="28" spans="2:13" ht="18" customHeight="1" x14ac:dyDescent="0.4">
      <c r="B28" s="481"/>
      <c r="C28" s="416" t="s">
        <v>75</v>
      </c>
      <c r="D28" s="180">
        <v>93</v>
      </c>
      <c r="E28" s="180">
        <v>768</v>
      </c>
      <c r="F28" s="180">
        <v>225</v>
      </c>
      <c r="G28" s="180">
        <v>327</v>
      </c>
      <c r="H28" s="180">
        <v>32</v>
      </c>
      <c r="I28" s="180"/>
      <c r="J28" s="180">
        <v>3</v>
      </c>
      <c r="K28" s="97"/>
      <c r="L28" s="98">
        <f>SUM(D28:K28)</f>
        <v>1448</v>
      </c>
      <c r="M28" s="18"/>
    </row>
    <row r="29" spans="2:13" ht="18" customHeight="1" x14ac:dyDescent="0.4">
      <c r="B29" s="482"/>
      <c r="C29" s="298" t="s">
        <v>87</v>
      </c>
      <c r="D29" s="100">
        <f>D27+D28</f>
        <v>189</v>
      </c>
      <c r="E29" s="100">
        <f t="shared" ref="E29" si="17">E27+E28</f>
        <v>1369</v>
      </c>
      <c r="F29" s="100">
        <f t="shared" ref="F29" si="18">F27+F28</f>
        <v>493</v>
      </c>
      <c r="G29" s="100">
        <f t="shared" ref="G29:K29" si="19">G27+G28</f>
        <v>591</v>
      </c>
      <c r="H29" s="100">
        <f t="shared" si="19"/>
        <v>137</v>
      </c>
      <c r="I29" s="100">
        <f t="shared" si="19"/>
        <v>0</v>
      </c>
      <c r="J29" s="100">
        <f t="shared" si="19"/>
        <v>3</v>
      </c>
      <c r="K29" s="100">
        <f t="shared" si="19"/>
        <v>0</v>
      </c>
      <c r="L29" s="100">
        <f t="shared" ref="L29" si="20">L27+L28</f>
        <v>2782</v>
      </c>
      <c r="M29" s="18"/>
    </row>
    <row r="30" spans="2:13" ht="18" customHeight="1" x14ac:dyDescent="0.4">
      <c r="B30" s="481" t="s">
        <v>70</v>
      </c>
      <c r="C30" s="416" t="s">
        <v>74</v>
      </c>
      <c r="D30" s="180">
        <v>972</v>
      </c>
      <c r="E30" s="180">
        <v>1973</v>
      </c>
      <c r="F30" s="180">
        <v>591</v>
      </c>
      <c r="G30" s="180">
        <v>321</v>
      </c>
      <c r="H30" s="180">
        <v>302</v>
      </c>
      <c r="I30" s="97"/>
      <c r="J30" s="180">
        <v>1</v>
      </c>
      <c r="K30" s="97"/>
      <c r="L30" s="98">
        <f>SUM(D30:K30)</f>
        <v>4160</v>
      </c>
      <c r="M30" s="18"/>
    </row>
    <row r="31" spans="2:13" ht="18" customHeight="1" x14ac:dyDescent="0.4">
      <c r="B31" s="481"/>
      <c r="C31" s="96" t="s">
        <v>75</v>
      </c>
      <c r="D31" s="180">
        <v>902</v>
      </c>
      <c r="E31" s="180">
        <v>2358</v>
      </c>
      <c r="F31" s="180">
        <v>427</v>
      </c>
      <c r="G31" s="180">
        <v>628</v>
      </c>
      <c r="H31" s="180">
        <v>109</v>
      </c>
      <c r="I31" s="97">
        <v>1</v>
      </c>
      <c r="J31" s="180">
        <v>3</v>
      </c>
      <c r="K31" s="97">
        <v>1</v>
      </c>
      <c r="L31" s="98">
        <f>SUM(D31:K31)</f>
        <v>4429</v>
      </c>
      <c r="M31" s="18"/>
    </row>
    <row r="32" spans="2:13" ht="18" customHeight="1" x14ac:dyDescent="0.4">
      <c r="B32" s="489"/>
      <c r="C32" s="416" t="s">
        <v>87</v>
      </c>
      <c r="D32" s="98">
        <f>D30+D31</f>
        <v>1874</v>
      </c>
      <c r="E32" s="98">
        <f t="shared" ref="E32" si="21">E30+E31</f>
        <v>4331</v>
      </c>
      <c r="F32" s="98">
        <f t="shared" ref="F32" si="22">F30+F31</f>
        <v>1018</v>
      </c>
      <c r="G32" s="98">
        <f t="shared" ref="G32:K32" si="23">G30+G31</f>
        <v>949</v>
      </c>
      <c r="H32" s="98">
        <f t="shared" si="23"/>
        <v>411</v>
      </c>
      <c r="I32" s="98">
        <f t="shared" si="23"/>
        <v>1</v>
      </c>
      <c r="J32" s="98">
        <f t="shared" si="23"/>
        <v>4</v>
      </c>
      <c r="K32" s="98">
        <f t="shared" si="23"/>
        <v>1</v>
      </c>
      <c r="L32" s="98">
        <f t="shared" ref="L32" si="24">L30+L31</f>
        <v>8589</v>
      </c>
      <c r="M32" s="20"/>
    </row>
    <row r="33" spans="2:13" ht="18" customHeight="1" x14ac:dyDescent="0.4">
      <c r="B33" s="480" t="s">
        <v>71</v>
      </c>
      <c r="C33" s="417" t="s">
        <v>74</v>
      </c>
      <c r="D33" s="231">
        <v>333</v>
      </c>
      <c r="E33" s="231">
        <v>976</v>
      </c>
      <c r="F33" s="231">
        <v>805</v>
      </c>
      <c r="G33" s="231">
        <v>596</v>
      </c>
      <c r="H33" s="231">
        <v>174</v>
      </c>
      <c r="I33" s="102"/>
      <c r="J33" s="231">
        <v>1</v>
      </c>
      <c r="K33" s="102"/>
      <c r="L33" s="103">
        <f>SUM(D33:K33)</f>
        <v>2885</v>
      </c>
      <c r="M33" s="18"/>
    </row>
    <row r="34" spans="2:13" ht="18" customHeight="1" x14ac:dyDescent="0.4">
      <c r="B34" s="481"/>
      <c r="C34" s="416" t="s">
        <v>75</v>
      </c>
      <c r="D34" s="180">
        <v>301</v>
      </c>
      <c r="E34" s="180">
        <v>1320</v>
      </c>
      <c r="F34" s="180">
        <v>702</v>
      </c>
      <c r="G34" s="180">
        <v>1007</v>
      </c>
      <c r="H34" s="180">
        <v>60</v>
      </c>
      <c r="I34" s="97"/>
      <c r="J34" s="180">
        <v>2</v>
      </c>
      <c r="K34" s="97"/>
      <c r="L34" s="98">
        <f>SUM(D34:K34)</f>
        <v>3392</v>
      </c>
      <c r="M34" s="18"/>
    </row>
    <row r="35" spans="2:13" ht="18" customHeight="1" x14ac:dyDescent="0.4">
      <c r="B35" s="482"/>
      <c r="C35" s="298" t="s">
        <v>87</v>
      </c>
      <c r="D35" s="100">
        <f>D33+D34</f>
        <v>634</v>
      </c>
      <c r="E35" s="100">
        <f t="shared" ref="E35" si="25">E33+E34</f>
        <v>2296</v>
      </c>
      <c r="F35" s="100">
        <f t="shared" ref="F35" si="26">F33+F34</f>
        <v>1507</v>
      </c>
      <c r="G35" s="100">
        <f t="shared" ref="G35" si="27">G33+G34</f>
        <v>1603</v>
      </c>
      <c r="H35" s="100">
        <f t="shared" ref="H35:K35" si="28">H33+H34</f>
        <v>234</v>
      </c>
      <c r="I35" s="100">
        <f t="shared" si="28"/>
        <v>0</v>
      </c>
      <c r="J35" s="100">
        <f t="shared" si="28"/>
        <v>3</v>
      </c>
      <c r="K35" s="100">
        <f t="shared" si="28"/>
        <v>0</v>
      </c>
      <c r="L35" s="100">
        <f t="shared" ref="L35" si="29">L33+L34</f>
        <v>6277</v>
      </c>
      <c r="M35" s="18"/>
    </row>
    <row r="36" spans="2:13" ht="18" customHeight="1" x14ac:dyDescent="0.4">
      <c r="B36" s="480" t="s">
        <v>72</v>
      </c>
      <c r="C36" s="101" t="s">
        <v>74</v>
      </c>
      <c r="D36" s="103">
        <f>D12+D15+D18+D21+D24+D27+D30+D33</f>
        <v>3375</v>
      </c>
      <c r="E36" s="103">
        <f t="shared" ref="E36:L36" si="30">E12+E15+E18+E21+E24+E27+E30+E33</f>
        <v>7713</v>
      </c>
      <c r="F36" s="103">
        <f t="shared" si="30"/>
        <v>3662</v>
      </c>
      <c r="G36" s="103">
        <f t="shared" si="30"/>
        <v>2440</v>
      </c>
      <c r="H36" s="103">
        <f t="shared" si="30"/>
        <v>1483</v>
      </c>
      <c r="I36" s="103">
        <f t="shared" si="30"/>
        <v>19</v>
      </c>
      <c r="J36" s="103">
        <f t="shared" ref="J36:K36" si="31">J12+J15+J18+J21+J24+J27+J30+J33</f>
        <v>9</v>
      </c>
      <c r="K36" s="103">
        <f t="shared" si="31"/>
        <v>0</v>
      </c>
      <c r="L36" s="103">
        <f t="shared" si="30"/>
        <v>18701</v>
      </c>
      <c r="M36" s="20"/>
    </row>
    <row r="37" spans="2:13" ht="18" customHeight="1" x14ac:dyDescent="0.4">
      <c r="B37" s="478"/>
      <c r="C37" s="96" t="s">
        <v>75</v>
      </c>
      <c r="D37" s="98">
        <f t="shared" ref="D37:L38" si="32">D13+D16+D19+D22+D25+D28+D31+D34</f>
        <v>3047</v>
      </c>
      <c r="E37" s="98">
        <f t="shared" si="32"/>
        <v>9756</v>
      </c>
      <c r="F37" s="98">
        <f t="shared" si="32"/>
        <v>2893</v>
      </c>
      <c r="G37" s="98">
        <f t="shared" si="32"/>
        <v>3909</v>
      </c>
      <c r="H37" s="98">
        <f t="shared" si="32"/>
        <v>528</v>
      </c>
      <c r="I37" s="98">
        <f t="shared" si="32"/>
        <v>25</v>
      </c>
      <c r="J37" s="98">
        <f t="shared" ref="J37:K37" si="33">J13+J16+J19+J22+J25+J28+J31+J34</f>
        <v>25</v>
      </c>
      <c r="K37" s="98">
        <f t="shared" si="33"/>
        <v>3</v>
      </c>
      <c r="L37" s="98">
        <f t="shared" si="32"/>
        <v>20186</v>
      </c>
      <c r="M37" s="20"/>
    </row>
    <row r="38" spans="2:13" ht="18" customHeight="1" thickBot="1" x14ac:dyDescent="0.45">
      <c r="B38" s="483"/>
      <c r="C38" s="107" t="s">
        <v>87</v>
      </c>
      <c r="D38" s="109">
        <f t="shared" si="32"/>
        <v>6422</v>
      </c>
      <c r="E38" s="109">
        <f t="shared" si="32"/>
        <v>17469</v>
      </c>
      <c r="F38" s="109">
        <f t="shared" si="32"/>
        <v>6555</v>
      </c>
      <c r="G38" s="109">
        <f t="shared" si="32"/>
        <v>6349</v>
      </c>
      <c r="H38" s="109">
        <f t="shared" si="32"/>
        <v>2011</v>
      </c>
      <c r="I38" s="109">
        <f t="shared" si="32"/>
        <v>44</v>
      </c>
      <c r="J38" s="109">
        <f t="shared" ref="J38:K38" si="34">J14+J17+J20+J23+J26+J29+J32+J35</f>
        <v>34</v>
      </c>
      <c r="K38" s="109">
        <f t="shared" si="34"/>
        <v>3</v>
      </c>
      <c r="L38" s="109">
        <f t="shared" si="32"/>
        <v>38887</v>
      </c>
      <c r="M38" s="20"/>
    </row>
    <row r="39" spans="2:13" ht="18" customHeight="1" x14ac:dyDescent="0.4">
      <c r="B39" s="84"/>
      <c r="C39" s="96"/>
      <c r="D39" s="98"/>
      <c r="E39" s="98"/>
      <c r="F39" s="98"/>
      <c r="G39" s="98"/>
      <c r="H39" s="98"/>
      <c r="I39" s="98"/>
      <c r="J39" s="98"/>
      <c r="K39" s="98"/>
      <c r="L39" s="98"/>
      <c r="M39" s="20"/>
    </row>
    <row r="40" spans="2:13" x14ac:dyDescent="0.4">
      <c r="B40" s="132" t="s">
        <v>202</v>
      </c>
      <c r="C40" s="111"/>
      <c r="D40" s="233"/>
      <c r="E40" s="233"/>
      <c r="F40" s="233"/>
      <c r="G40" s="233"/>
      <c r="H40" s="233"/>
      <c r="I40" s="233"/>
      <c r="J40" s="233"/>
      <c r="K40" s="233"/>
      <c r="L40" s="233"/>
    </row>
    <row r="41" spans="2:13" x14ac:dyDescent="0.4">
      <c r="D41" s="234"/>
      <c r="E41" s="234"/>
      <c r="F41" s="234"/>
      <c r="G41" s="234"/>
      <c r="H41" s="234"/>
      <c r="I41" s="234"/>
      <c r="J41" s="234"/>
      <c r="K41" s="234"/>
      <c r="L41" s="234"/>
    </row>
    <row r="52" spans="2:3" x14ac:dyDescent="0.4">
      <c r="B52" s="170"/>
      <c r="C52" s="122"/>
    </row>
  </sheetData>
  <mergeCells count="9">
    <mergeCell ref="B30:B32"/>
    <mergeCell ref="B33:B35"/>
    <mergeCell ref="B36:B38"/>
    <mergeCell ref="B12:B14"/>
    <mergeCell ref="B15:B17"/>
    <mergeCell ref="B18:B20"/>
    <mergeCell ref="B21:B23"/>
    <mergeCell ref="B24:B26"/>
    <mergeCell ref="B27:B29"/>
  </mergeCells>
  <hyperlinks>
    <hyperlink ref="L6" location="Índice!A1" display="Índice" xr:uid="{00000000-0004-0000-1300-000000000000}"/>
  </hyperlinks>
  <pageMargins left="0.7" right="0.7" top="0.75" bottom="0.75" header="0.3" footer="0.3"/>
  <pageSetup paperSize="9" scale="5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61"/>
  <sheetViews>
    <sheetView showGridLines="0" topLeftCell="A7" workbookViewId="0">
      <selection activeCell="G24" sqref="G24"/>
    </sheetView>
  </sheetViews>
  <sheetFormatPr baseColWidth="10" defaultColWidth="11.42578125" defaultRowHeight="19.5" x14ac:dyDescent="0.4"/>
  <cols>
    <col min="1" max="1" width="1.7109375" style="63" customWidth="1"/>
    <col min="2" max="2" width="10.5703125" style="121" customWidth="1"/>
    <col min="3" max="3" width="16.85546875" style="122" customWidth="1"/>
    <col min="4" max="4" width="13.7109375" style="122" customWidth="1"/>
    <col min="5" max="5" width="11.42578125" style="122" customWidth="1"/>
    <col min="6" max="6" width="17.28515625" style="122" customWidth="1"/>
    <col min="7" max="7" width="16.140625" style="122" customWidth="1"/>
    <col min="8" max="8" width="11.42578125" style="122" customWidth="1"/>
    <col min="9" max="9" width="16.85546875" style="122" customWidth="1"/>
    <col min="10" max="10" width="11.42578125" style="122" customWidth="1"/>
    <col min="11" max="11" width="12.7109375" style="122" customWidth="1"/>
    <col min="12" max="12" width="11.42578125" style="122" customWidth="1"/>
    <col min="13" max="13" width="11.42578125" style="19"/>
    <col min="14" max="16384" width="11.42578125" style="7"/>
  </cols>
  <sheetData>
    <row r="1" spans="1:13" x14ac:dyDescent="0.4">
      <c r="A1" s="114"/>
      <c r="B1" s="133"/>
      <c r="C1" s="235"/>
      <c r="D1" s="235"/>
      <c r="E1" s="235"/>
      <c r="F1" s="235"/>
      <c r="G1" s="235"/>
      <c r="H1" s="235"/>
      <c r="I1" s="235"/>
      <c r="J1" s="235"/>
      <c r="K1" s="235"/>
      <c r="L1" s="235"/>
      <c r="M1" s="35"/>
    </row>
    <row r="2" spans="1:13" ht="24" x14ac:dyDescent="0.4">
      <c r="A2" s="114"/>
      <c r="B2" s="112" t="s">
        <v>0</v>
      </c>
      <c r="C2" s="236"/>
      <c r="D2" s="235"/>
      <c r="E2" s="235"/>
      <c r="F2" s="235"/>
      <c r="G2" s="235"/>
      <c r="H2" s="235"/>
      <c r="I2" s="235"/>
      <c r="J2" s="235"/>
      <c r="K2" s="235"/>
      <c r="L2" s="235"/>
      <c r="M2" s="35"/>
    </row>
    <row r="3" spans="1:13" x14ac:dyDescent="0.4">
      <c r="A3" s="114"/>
      <c r="B3" s="117" t="s">
        <v>198</v>
      </c>
      <c r="C3" s="237"/>
      <c r="D3" s="235"/>
      <c r="E3" s="235"/>
      <c r="F3" s="235"/>
      <c r="G3" s="235"/>
      <c r="H3" s="235"/>
      <c r="I3" s="235"/>
      <c r="J3" s="235"/>
      <c r="K3" s="235"/>
      <c r="L3" s="235"/>
      <c r="M3" s="35"/>
    </row>
    <row r="4" spans="1:13" x14ac:dyDescent="0.4">
      <c r="A4" s="114"/>
      <c r="B4" s="133"/>
      <c r="C4" s="235"/>
      <c r="D4" s="235"/>
      <c r="E4" s="235"/>
      <c r="F4" s="235"/>
      <c r="G4" s="235"/>
      <c r="H4" s="235"/>
      <c r="I4" s="235"/>
      <c r="J4" s="235"/>
      <c r="K4" s="235"/>
      <c r="L4" s="235"/>
      <c r="M4" s="35"/>
    </row>
    <row r="5" spans="1:13" x14ac:dyDescent="0.4">
      <c r="A5" s="114"/>
      <c r="B5" s="135" t="s">
        <v>3</v>
      </c>
      <c r="C5" s="238"/>
      <c r="D5" s="239"/>
      <c r="E5" s="239"/>
      <c r="F5" s="239"/>
      <c r="G5" s="239"/>
      <c r="H5" s="239"/>
      <c r="I5" s="239"/>
      <c r="J5" s="239"/>
      <c r="K5" s="239"/>
      <c r="L5" s="239"/>
      <c r="M5" s="36"/>
    </row>
    <row r="6" spans="1:13" x14ac:dyDescent="0.4">
      <c r="A6" s="114"/>
      <c r="B6" s="138"/>
      <c r="C6" s="240"/>
      <c r="D6" s="241"/>
      <c r="E6" s="241"/>
      <c r="F6" s="241"/>
      <c r="G6" s="241"/>
      <c r="H6" s="241"/>
      <c r="I6" s="241"/>
      <c r="J6" s="241"/>
      <c r="K6" s="241"/>
      <c r="L6" s="242" t="s">
        <v>64</v>
      </c>
      <c r="M6" s="37"/>
    </row>
    <row r="7" spans="1:13" ht="4.5" customHeight="1" x14ac:dyDescent="0.4">
      <c r="A7" s="114"/>
      <c r="B7" s="140"/>
      <c r="C7" s="243"/>
      <c r="D7" s="243"/>
      <c r="E7" s="243"/>
      <c r="F7" s="243"/>
      <c r="G7" s="243"/>
      <c r="H7" s="243"/>
      <c r="I7" s="243"/>
      <c r="J7" s="243"/>
      <c r="K7" s="243"/>
      <c r="L7" s="243"/>
      <c r="M7" s="36"/>
    </row>
    <row r="8" spans="1:13" x14ac:dyDescent="0.4">
      <c r="A8" s="114"/>
      <c r="B8" s="260"/>
      <c r="C8" s="261"/>
      <c r="D8" s="261"/>
      <c r="E8" s="261"/>
      <c r="F8" s="261"/>
      <c r="G8" s="261"/>
      <c r="H8" s="261"/>
      <c r="I8" s="261"/>
      <c r="J8" s="261"/>
      <c r="K8" s="261"/>
      <c r="L8" s="261"/>
      <c r="M8" s="35"/>
    </row>
    <row r="9" spans="1:13" ht="21.6" customHeight="1" x14ac:dyDescent="0.4">
      <c r="A9" s="114"/>
      <c r="B9" s="262" t="s">
        <v>228</v>
      </c>
      <c r="C9" s="262"/>
      <c r="D9" s="263"/>
      <c r="E9" s="263"/>
      <c r="F9" s="263"/>
      <c r="G9" s="263"/>
      <c r="H9" s="263"/>
      <c r="I9" s="263"/>
      <c r="J9" s="263"/>
      <c r="K9" s="263"/>
      <c r="L9" s="263"/>
      <c r="M9" s="38"/>
    </row>
    <row r="10" spans="1:13" ht="20.25" thickBot="1" x14ac:dyDescent="0.45">
      <c r="A10" s="114"/>
      <c r="B10" s="264" t="s">
        <v>203</v>
      </c>
      <c r="C10" s="265"/>
      <c r="D10" s="266"/>
      <c r="E10" s="266"/>
      <c r="F10" s="266"/>
      <c r="G10" s="266"/>
      <c r="H10" s="266"/>
      <c r="I10" s="266"/>
      <c r="J10" s="266"/>
      <c r="K10" s="266"/>
      <c r="L10" s="266"/>
      <c r="M10" s="39"/>
    </row>
    <row r="11" spans="1:13" ht="60" customHeight="1" thickBot="1" x14ac:dyDescent="0.45">
      <c r="B11" s="267"/>
      <c r="C11" s="268"/>
      <c r="D11" s="268" t="s">
        <v>191</v>
      </c>
      <c r="E11" s="268" t="s">
        <v>79</v>
      </c>
      <c r="F11" s="268" t="s">
        <v>80</v>
      </c>
      <c r="G11" s="268" t="s">
        <v>81</v>
      </c>
      <c r="H11" s="268" t="s">
        <v>82</v>
      </c>
      <c r="I11" s="89" t="s">
        <v>83</v>
      </c>
      <c r="J11" s="268" t="s">
        <v>84</v>
      </c>
      <c r="K11" s="268" t="s">
        <v>86</v>
      </c>
      <c r="L11" s="268" t="s">
        <v>87</v>
      </c>
      <c r="M11" s="24"/>
    </row>
    <row r="12" spans="1:13" ht="18" customHeight="1" x14ac:dyDescent="0.4">
      <c r="B12" s="501" t="s">
        <v>73</v>
      </c>
      <c r="C12" s="269" t="s">
        <v>97</v>
      </c>
      <c r="D12" s="270">
        <v>1273</v>
      </c>
      <c r="E12" s="270">
        <v>2250</v>
      </c>
      <c r="F12" s="270">
        <v>388</v>
      </c>
      <c r="G12" s="270">
        <v>316</v>
      </c>
      <c r="H12" s="270">
        <v>213</v>
      </c>
      <c r="I12" s="270">
        <v>26</v>
      </c>
      <c r="J12" s="271">
        <v>7</v>
      </c>
      <c r="K12" s="271"/>
      <c r="L12" s="271">
        <f>SUM(D12:K12)</f>
        <v>4473</v>
      </c>
      <c r="M12" s="20"/>
    </row>
    <row r="13" spans="1:13" ht="18" customHeight="1" x14ac:dyDescent="0.4">
      <c r="B13" s="502"/>
      <c r="C13" s="272" t="s">
        <v>98</v>
      </c>
      <c r="D13" s="273"/>
      <c r="E13" s="270"/>
      <c r="F13" s="270">
        <v>19</v>
      </c>
      <c r="G13" s="270"/>
      <c r="H13" s="270"/>
      <c r="I13" s="273"/>
      <c r="J13" s="273"/>
      <c r="K13" s="273"/>
      <c r="L13" s="274">
        <f>SUM(D13:K13)</f>
        <v>19</v>
      </c>
      <c r="M13" s="18"/>
    </row>
    <row r="14" spans="1:13" ht="18" customHeight="1" x14ac:dyDescent="0.4">
      <c r="B14" s="502"/>
      <c r="C14" s="272" t="s">
        <v>99</v>
      </c>
      <c r="D14" s="273"/>
      <c r="E14" s="273"/>
      <c r="F14" s="273"/>
      <c r="G14" s="273"/>
      <c r="H14" s="273"/>
      <c r="I14" s="273"/>
      <c r="J14" s="273"/>
      <c r="K14" s="273"/>
      <c r="L14" s="274">
        <f>D14+E14+F14+G14+H14+I14</f>
        <v>0</v>
      </c>
      <c r="M14" s="18"/>
    </row>
    <row r="15" spans="1:13" ht="18" customHeight="1" x14ac:dyDescent="0.4">
      <c r="B15" s="498"/>
      <c r="C15" s="272" t="s">
        <v>87</v>
      </c>
      <c r="D15" s="275">
        <f>D12+D13+D14</f>
        <v>1273</v>
      </c>
      <c r="E15" s="275">
        <f t="shared" ref="E15:L15" si="0">E12+E13+E14</f>
        <v>2250</v>
      </c>
      <c r="F15" s="275">
        <f t="shared" si="0"/>
        <v>407</v>
      </c>
      <c r="G15" s="275">
        <f t="shared" si="0"/>
        <v>316</v>
      </c>
      <c r="H15" s="275">
        <f t="shared" si="0"/>
        <v>213</v>
      </c>
      <c r="I15" s="275">
        <f t="shared" si="0"/>
        <v>26</v>
      </c>
      <c r="J15" s="275">
        <f t="shared" si="0"/>
        <v>7</v>
      </c>
      <c r="K15" s="275">
        <f t="shared" si="0"/>
        <v>0</v>
      </c>
      <c r="L15" s="275">
        <f t="shared" si="0"/>
        <v>4492</v>
      </c>
      <c r="M15" s="20"/>
    </row>
    <row r="16" spans="1:13" ht="18" customHeight="1" x14ac:dyDescent="0.4">
      <c r="B16" s="503" t="s">
        <v>65</v>
      </c>
      <c r="C16" s="276" t="s">
        <v>97</v>
      </c>
      <c r="D16" s="270">
        <v>889</v>
      </c>
      <c r="E16" s="270">
        <v>1993</v>
      </c>
      <c r="F16" s="270">
        <v>668</v>
      </c>
      <c r="G16" s="270">
        <v>763</v>
      </c>
      <c r="H16" s="270">
        <v>188</v>
      </c>
      <c r="I16" s="277"/>
      <c r="J16" s="277">
        <v>5</v>
      </c>
      <c r="K16" s="277"/>
      <c r="L16" s="278">
        <f>SUM(D16:K16)</f>
        <v>4506</v>
      </c>
      <c r="M16" s="20"/>
    </row>
    <row r="17" spans="2:13" ht="18" customHeight="1" x14ac:dyDescent="0.4">
      <c r="B17" s="502"/>
      <c r="C17" s="272" t="s">
        <v>98</v>
      </c>
      <c r="D17" s="270">
        <v>42</v>
      </c>
      <c r="E17" s="270">
        <v>9</v>
      </c>
      <c r="F17" s="270">
        <v>113</v>
      </c>
      <c r="G17" s="270">
        <v>73</v>
      </c>
      <c r="H17" s="270">
        <v>3</v>
      </c>
      <c r="I17" s="273"/>
      <c r="J17" s="273"/>
      <c r="K17" s="273"/>
      <c r="L17" s="274">
        <f>SUM(D17:K17)</f>
        <v>240</v>
      </c>
      <c r="M17" s="18"/>
    </row>
    <row r="18" spans="2:13" ht="18" customHeight="1" x14ac:dyDescent="0.4">
      <c r="B18" s="502"/>
      <c r="C18" s="272" t="s">
        <v>99</v>
      </c>
      <c r="D18" s="273"/>
      <c r="E18" s="273"/>
      <c r="F18" s="273"/>
      <c r="G18" s="273"/>
      <c r="H18" s="273"/>
      <c r="I18" s="273"/>
      <c r="J18" s="273"/>
      <c r="K18" s="273"/>
      <c r="L18" s="274">
        <f>D18+E18+F18+G18+H18+I18</f>
        <v>0</v>
      </c>
      <c r="M18" s="18"/>
    </row>
    <row r="19" spans="2:13" ht="18" customHeight="1" x14ac:dyDescent="0.4">
      <c r="B19" s="504"/>
      <c r="C19" s="272" t="s">
        <v>87</v>
      </c>
      <c r="D19" s="275">
        <f t="shared" ref="D19:L19" si="1">D16+D17+D18</f>
        <v>931</v>
      </c>
      <c r="E19" s="275">
        <f t="shared" si="1"/>
        <v>2002</v>
      </c>
      <c r="F19" s="275">
        <f t="shared" si="1"/>
        <v>781</v>
      </c>
      <c r="G19" s="275">
        <f t="shared" si="1"/>
        <v>836</v>
      </c>
      <c r="H19" s="275">
        <f t="shared" si="1"/>
        <v>191</v>
      </c>
      <c r="I19" s="275">
        <f t="shared" si="1"/>
        <v>0</v>
      </c>
      <c r="J19" s="275">
        <f t="shared" si="1"/>
        <v>5</v>
      </c>
      <c r="K19" s="275">
        <f t="shared" si="1"/>
        <v>0</v>
      </c>
      <c r="L19" s="275">
        <f t="shared" si="1"/>
        <v>4746</v>
      </c>
      <c r="M19" s="20"/>
    </row>
    <row r="20" spans="2:13" ht="18" customHeight="1" x14ac:dyDescent="0.4">
      <c r="B20" s="496" t="s">
        <v>66</v>
      </c>
      <c r="C20" s="276" t="s">
        <v>97</v>
      </c>
      <c r="D20" s="270">
        <v>547</v>
      </c>
      <c r="E20" s="270">
        <v>1499</v>
      </c>
      <c r="F20" s="270">
        <v>629</v>
      </c>
      <c r="G20" s="270">
        <v>561</v>
      </c>
      <c r="H20" s="270">
        <v>253</v>
      </c>
      <c r="I20" s="277"/>
      <c r="J20" s="277">
        <v>5</v>
      </c>
      <c r="K20" s="277">
        <v>2</v>
      </c>
      <c r="L20" s="278">
        <f>SUM(D20:K20)</f>
        <v>3496</v>
      </c>
      <c r="M20" s="20"/>
    </row>
    <row r="21" spans="2:13" ht="18" customHeight="1" x14ac:dyDescent="0.4">
      <c r="B21" s="497"/>
      <c r="C21" s="272" t="s">
        <v>98</v>
      </c>
      <c r="D21" s="270">
        <v>7</v>
      </c>
      <c r="E21" s="270">
        <v>29</v>
      </c>
      <c r="F21" s="270">
        <v>122</v>
      </c>
      <c r="G21" s="270">
        <v>64</v>
      </c>
      <c r="H21" s="270">
        <v>1</v>
      </c>
      <c r="I21" s="273"/>
      <c r="J21" s="273"/>
      <c r="K21" s="273"/>
      <c r="L21" s="274">
        <f>SUM(D21:K21)</f>
        <v>223</v>
      </c>
      <c r="M21" s="18"/>
    </row>
    <row r="22" spans="2:13" ht="18" customHeight="1" x14ac:dyDescent="0.4">
      <c r="B22" s="497"/>
      <c r="C22" s="272" t="s">
        <v>99</v>
      </c>
      <c r="D22" s="273"/>
      <c r="E22" s="273"/>
      <c r="F22" s="273"/>
      <c r="G22" s="273"/>
      <c r="H22" s="273"/>
      <c r="I22" s="273"/>
      <c r="J22" s="273"/>
      <c r="K22" s="273"/>
      <c r="L22" s="274">
        <f>D22+E22+F22+G22+H22+I22</f>
        <v>0</v>
      </c>
      <c r="M22" s="18"/>
    </row>
    <row r="23" spans="2:13" ht="18" customHeight="1" x14ac:dyDescent="0.4">
      <c r="B23" s="498"/>
      <c r="C23" s="272" t="s">
        <v>87</v>
      </c>
      <c r="D23" s="275">
        <f t="shared" ref="D23:L23" si="2">D20+D21+D22</f>
        <v>554</v>
      </c>
      <c r="E23" s="275">
        <f t="shared" si="2"/>
        <v>1528</v>
      </c>
      <c r="F23" s="275">
        <f t="shared" si="2"/>
        <v>751</v>
      </c>
      <c r="G23" s="275">
        <f t="shared" si="2"/>
        <v>625</v>
      </c>
      <c r="H23" s="275">
        <f t="shared" si="2"/>
        <v>254</v>
      </c>
      <c r="I23" s="275">
        <f t="shared" si="2"/>
        <v>0</v>
      </c>
      <c r="J23" s="275">
        <f t="shared" si="2"/>
        <v>5</v>
      </c>
      <c r="K23" s="275">
        <f t="shared" si="2"/>
        <v>2</v>
      </c>
      <c r="L23" s="275">
        <f t="shared" si="2"/>
        <v>3719</v>
      </c>
      <c r="M23" s="20"/>
    </row>
    <row r="24" spans="2:13" ht="18" customHeight="1" x14ac:dyDescent="0.4">
      <c r="B24" s="496" t="s">
        <v>67</v>
      </c>
      <c r="C24" s="276" t="s">
        <v>97</v>
      </c>
      <c r="D24" s="270">
        <v>706</v>
      </c>
      <c r="E24" s="270">
        <v>2708</v>
      </c>
      <c r="F24" s="270">
        <v>875</v>
      </c>
      <c r="G24" s="270">
        <v>702</v>
      </c>
      <c r="H24" s="270">
        <v>374</v>
      </c>
      <c r="I24" s="270">
        <v>17</v>
      </c>
      <c r="J24" s="277">
        <v>4</v>
      </c>
      <c r="K24" s="277"/>
      <c r="L24" s="278">
        <f>SUM(D24:K24)</f>
        <v>5386</v>
      </c>
      <c r="M24" s="20"/>
    </row>
    <row r="25" spans="2:13" ht="18" customHeight="1" x14ac:dyDescent="0.4">
      <c r="B25" s="497"/>
      <c r="C25" s="272" t="s">
        <v>98</v>
      </c>
      <c r="D25" s="270">
        <v>3</v>
      </c>
      <c r="E25" s="270">
        <v>29</v>
      </c>
      <c r="F25" s="270">
        <v>69</v>
      </c>
      <c r="G25" s="270">
        <v>101</v>
      </c>
      <c r="H25" s="270">
        <v>4</v>
      </c>
      <c r="I25" s="270"/>
      <c r="J25" s="273"/>
      <c r="K25" s="273"/>
      <c r="L25" s="274">
        <f>SUM(D25:K25)</f>
        <v>206</v>
      </c>
      <c r="M25" s="18"/>
    </row>
    <row r="26" spans="2:13" ht="18" customHeight="1" x14ac:dyDescent="0.4">
      <c r="B26" s="497"/>
      <c r="C26" s="272" t="s">
        <v>99</v>
      </c>
      <c r="D26" s="273"/>
      <c r="E26" s="273"/>
      <c r="F26" s="273"/>
      <c r="G26" s="273"/>
      <c r="H26" s="273"/>
      <c r="I26" s="273"/>
      <c r="J26" s="273"/>
      <c r="K26" s="273"/>
      <c r="L26" s="274">
        <f>D26+E26+F26+G26+H26+I26</f>
        <v>0</v>
      </c>
      <c r="M26" s="18"/>
    </row>
    <row r="27" spans="2:13" ht="18" customHeight="1" x14ac:dyDescent="0.4">
      <c r="B27" s="498"/>
      <c r="C27" s="272" t="s">
        <v>87</v>
      </c>
      <c r="D27" s="275">
        <f t="shared" ref="D27:L27" si="3">D24+D25+D26</f>
        <v>709</v>
      </c>
      <c r="E27" s="275">
        <f t="shared" si="3"/>
        <v>2737</v>
      </c>
      <c r="F27" s="275">
        <f t="shared" si="3"/>
        <v>944</v>
      </c>
      <c r="G27" s="275">
        <f t="shared" si="3"/>
        <v>803</v>
      </c>
      <c r="H27" s="275">
        <f t="shared" si="3"/>
        <v>378</v>
      </c>
      <c r="I27" s="275">
        <f t="shared" si="3"/>
        <v>17</v>
      </c>
      <c r="J27" s="275">
        <f t="shared" si="3"/>
        <v>4</v>
      </c>
      <c r="K27" s="275">
        <f t="shared" si="3"/>
        <v>0</v>
      </c>
      <c r="L27" s="275">
        <f t="shared" si="3"/>
        <v>5592</v>
      </c>
      <c r="M27" s="20"/>
    </row>
    <row r="28" spans="2:13" ht="18" customHeight="1" x14ac:dyDescent="0.4">
      <c r="B28" s="496" t="s">
        <v>68</v>
      </c>
      <c r="C28" s="276" t="s">
        <v>97</v>
      </c>
      <c r="D28" s="270">
        <v>254</v>
      </c>
      <c r="E28" s="270">
        <v>954</v>
      </c>
      <c r="F28" s="270">
        <v>495</v>
      </c>
      <c r="G28" s="270">
        <v>622</v>
      </c>
      <c r="H28" s="270">
        <v>175</v>
      </c>
      <c r="I28" s="270"/>
      <c r="J28" s="277">
        <v>3</v>
      </c>
      <c r="K28" s="277"/>
      <c r="L28" s="278">
        <f>SUM(D28:K28)</f>
        <v>2503</v>
      </c>
      <c r="M28" s="20"/>
    </row>
    <row r="29" spans="2:13" ht="18" customHeight="1" x14ac:dyDescent="0.4">
      <c r="B29" s="497"/>
      <c r="C29" s="272" t="s">
        <v>98</v>
      </c>
      <c r="D29" s="270">
        <v>4</v>
      </c>
      <c r="E29" s="270">
        <v>2</v>
      </c>
      <c r="F29" s="270">
        <v>159</v>
      </c>
      <c r="G29" s="270">
        <v>4</v>
      </c>
      <c r="H29" s="270">
        <v>18</v>
      </c>
      <c r="I29" s="270"/>
      <c r="J29" s="273"/>
      <c r="K29" s="273"/>
      <c r="L29" s="274">
        <f>SUM(D29:K29)</f>
        <v>187</v>
      </c>
      <c r="M29" s="18"/>
    </row>
    <row r="30" spans="2:13" ht="18" customHeight="1" x14ac:dyDescent="0.4">
      <c r="B30" s="497"/>
      <c r="C30" s="272" t="s">
        <v>99</v>
      </c>
      <c r="D30" s="273"/>
      <c r="E30" s="273"/>
      <c r="F30" s="273"/>
      <c r="G30" s="273"/>
      <c r="H30" s="273"/>
      <c r="I30" s="273"/>
      <c r="J30" s="273"/>
      <c r="K30" s="273"/>
      <c r="L30" s="274">
        <f>D30+E30+F30+G30+H30+I30</f>
        <v>0</v>
      </c>
      <c r="M30" s="18"/>
    </row>
    <row r="31" spans="2:13" ht="18" customHeight="1" x14ac:dyDescent="0.4">
      <c r="B31" s="498"/>
      <c r="C31" s="272" t="s">
        <v>87</v>
      </c>
      <c r="D31" s="275">
        <f t="shared" ref="D31:L31" si="4">D28+D29+D30</f>
        <v>258</v>
      </c>
      <c r="E31" s="275">
        <f t="shared" si="4"/>
        <v>956</v>
      </c>
      <c r="F31" s="275">
        <f t="shared" si="4"/>
        <v>654</v>
      </c>
      <c r="G31" s="275">
        <f t="shared" si="4"/>
        <v>626</v>
      </c>
      <c r="H31" s="275">
        <f t="shared" si="4"/>
        <v>193</v>
      </c>
      <c r="I31" s="275">
        <f t="shared" si="4"/>
        <v>0</v>
      </c>
      <c r="J31" s="275">
        <f t="shared" si="4"/>
        <v>3</v>
      </c>
      <c r="K31" s="275">
        <f t="shared" si="4"/>
        <v>0</v>
      </c>
      <c r="L31" s="275">
        <f t="shared" si="4"/>
        <v>2690</v>
      </c>
      <c r="M31" s="20"/>
    </row>
    <row r="32" spans="2:13" ht="18" customHeight="1" x14ac:dyDescent="0.4">
      <c r="B32" s="496" t="s">
        <v>69</v>
      </c>
      <c r="C32" s="276" t="s">
        <v>97</v>
      </c>
      <c r="D32" s="270">
        <v>187</v>
      </c>
      <c r="E32" s="270">
        <v>1363</v>
      </c>
      <c r="F32" s="270">
        <v>447</v>
      </c>
      <c r="G32" s="270">
        <v>528</v>
      </c>
      <c r="H32" s="270">
        <v>137</v>
      </c>
      <c r="I32" s="270"/>
      <c r="J32" s="277">
        <v>3</v>
      </c>
      <c r="K32" s="277"/>
      <c r="L32" s="278">
        <f>SUM(D32:K32)</f>
        <v>2665</v>
      </c>
      <c r="M32" s="20"/>
    </row>
    <row r="33" spans="2:13" ht="18" customHeight="1" x14ac:dyDescent="0.4">
      <c r="B33" s="497"/>
      <c r="C33" s="272" t="s">
        <v>98</v>
      </c>
      <c r="D33" s="270">
        <v>2</v>
      </c>
      <c r="E33" s="270">
        <v>6</v>
      </c>
      <c r="F33" s="270">
        <v>46</v>
      </c>
      <c r="G33" s="270">
        <v>63</v>
      </c>
      <c r="H33" s="270"/>
      <c r="I33" s="270"/>
      <c r="J33" s="273"/>
      <c r="K33" s="273"/>
      <c r="L33" s="274">
        <f>SUM(D33:K33)</f>
        <v>117</v>
      </c>
      <c r="M33" s="18"/>
    </row>
    <row r="34" spans="2:13" ht="18" customHeight="1" x14ac:dyDescent="0.4">
      <c r="B34" s="497"/>
      <c r="C34" s="272" t="s">
        <v>99</v>
      </c>
      <c r="D34" s="273"/>
      <c r="E34" s="273"/>
      <c r="F34" s="273"/>
      <c r="G34" s="273"/>
      <c r="H34" s="273"/>
      <c r="I34" s="273"/>
      <c r="J34" s="273"/>
      <c r="K34" s="273"/>
      <c r="L34" s="274">
        <f>D34+E34+F34+G34+H34+I34</f>
        <v>0</v>
      </c>
      <c r="M34" s="18"/>
    </row>
    <row r="35" spans="2:13" ht="18" customHeight="1" x14ac:dyDescent="0.4">
      <c r="B35" s="498"/>
      <c r="C35" s="272" t="s">
        <v>87</v>
      </c>
      <c r="D35" s="275">
        <f t="shared" ref="D35:L35" si="5">D32+D33+D34</f>
        <v>189</v>
      </c>
      <c r="E35" s="275">
        <f t="shared" si="5"/>
        <v>1369</v>
      </c>
      <c r="F35" s="275">
        <f t="shared" si="5"/>
        <v>493</v>
      </c>
      <c r="G35" s="275">
        <f t="shared" si="5"/>
        <v>591</v>
      </c>
      <c r="H35" s="275">
        <f t="shared" si="5"/>
        <v>137</v>
      </c>
      <c r="I35" s="275">
        <f t="shared" si="5"/>
        <v>0</v>
      </c>
      <c r="J35" s="275">
        <f t="shared" si="5"/>
        <v>3</v>
      </c>
      <c r="K35" s="275">
        <f t="shared" si="5"/>
        <v>0</v>
      </c>
      <c r="L35" s="275">
        <f t="shared" si="5"/>
        <v>2782</v>
      </c>
      <c r="M35" s="20"/>
    </row>
    <row r="36" spans="2:13" ht="18" customHeight="1" x14ac:dyDescent="0.4">
      <c r="B36" s="496" t="s">
        <v>70</v>
      </c>
      <c r="C36" s="276" t="s">
        <v>97</v>
      </c>
      <c r="D36" s="279">
        <v>1869</v>
      </c>
      <c r="E36" s="279">
        <v>4315</v>
      </c>
      <c r="F36" s="279">
        <v>931</v>
      </c>
      <c r="G36" s="279">
        <v>878</v>
      </c>
      <c r="H36" s="279">
        <v>409</v>
      </c>
      <c r="I36" s="279">
        <v>1</v>
      </c>
      <c r="J36" s="279">
        <v>4</v>
      </c>
      <c r="K36" s="279">
        <v>1</v>
      </c>
      <c r="L36" s="278">
        <f>SUM(D36:K36)</f>
        <v>8408</v>
      </c>
      <c r="M36" s="20"/>
    </row>
    <row r="37" spans="2:13" ht="18" customHeight="1" x14ac:dyDescent="0.4">
      <c r="B37" s="497"/>
      <c r="C37" s="272" t="s">
        <v>98</v>
      </c>
      <c r="D37" s="279">
        <v>5</v>
      </c>
      <c r="E37" s="279">
        <v>16</v>
      </c>
      <c r="F37" s="279">
        <v>87</v>
      </c>
      <c r="G37" s="279">
        <v>71</v>
      </c>
      <c r="H37" s="279">
        <v>2</v>
      </c>
      <c r="I37" s="279"/>
      <c r="J37" s="279"/>
      <c r="K37" s="279"/>
      <c r="L37" s="274">
        <f>SUM(D37:K37)</f>
        <v>181</v>
      </c>
      <c r="M37" s="18"/>
    </row>
    <row r="38" spans="2:13" ht="18" customHeight="1" x14ac:dyDescent="0.4">
      <c r="B38" s="497"/>
      <c r="C38" s="272" t="s">
        <v>99</v>
      </c>
      <c r="D38" s="273"/>
      <c r="E38" s="273"/>
      <c r="F38" s="273"/>
      <c r="G38" s="273"/>
      <c r="H38" s="273"/>
      <c r="I38" s="273"/>
      <c r="J38" s="273"/>
      <c r="K38" s="273"/>
      <c r="L38" s="274">
        <f>D38+E38+F38+G38+H38+I38</f>
        <v>0</v>
      </c>
      <c r="M38" s="18"/>
    </row>
    <row r="39" spans="2:13" ht="18" customHeight="1" x14ac:dyDescent="0.4">
      <c r="B39" s="498"/>
      <c r="C39" s="272" t="s">
        <v>87</v>
      </c>
      <c r="D39" s="275">
        <f t="shared" ref="D39:L39" si="6">D36+D37+D38</f>
        <v>1874</v>
      </c>
      <c r="E39" s="275">
        <f t="shared" si="6"/>
        <v>4331</v>
      </c>
      <c r="F39" s="275">
        <f t="shared" si="6"/>
        <v>1018</v>
      </c>
      <c r="G39" s="275">
        <f t="shared" si="6"/>
        <v>949</v>
      </c>
      <c r="H39" s="275">
        <f t="shared" si="6"/>
        <v>411</v>
      </c>
      <c r="I39" s="275">
        <f t="shared" si="6"/>
        <v>1</v>
      </c>
      <c r="J39" s="275">
        <f t="shared" si="6"/>
        <v>4</v>
      </c>
      <c r="K39" s="275">
        <f t="shared" si="6"/>
        <v>1</v>
      </c>
      <c r="L39" s="275">
        <f t="shared" si="6"/>
        <v>8589</v>
      </c>
      <c r="M39" s="20"/>
    </row>
    <row r="40" spans="2:13" ht="18" customHeight="1" x14ac:dyDescent="0.4">
      <c r="B40" s="496" t="s">
        <v>71</v>
      </c>
      <c r="C40" s="276" t="s">
        <v>97</v>
      </c>
      <c r="D40" s="270">
        <v>600</v>
      </c>
      <c r="E40" s="270">
        <v>2291</v>
      </c>
      <c r="F40" s="270">
        <v>1272</v>
      </c>
      <c r="G40" s="270">
        <v>1426</v>
      </c>
      <c r="H40" s="270">
        <v>224</v>
      </c>
      <c r="I40" s="273"/>
      <c r="J40" s="273">
        <v>3</v>
      </c>
      <c r="K40" s="273"/>
      <c r="L40" s="274">
        <f>SUM(D40:K40)</f>
        <v>5816</v>
      </c>
      <c r="M40" s="20"/>
    </row>
    <row r="41" spans="2:13" ht="18" customHeight="1" x14ac:dyDescent="0.4">
      <c r="B41" s="497"/>
      <c r="C41" s="272" t="s">
        <v>98</v>
      </c>
      <c r="D41" s="270">
        <v>34</v>
      </c>
      <c r="E41" s="270">
        <v>5</v>
      </c>
      <c r="F41" s="270">
        <v>235</v>
      </c>
      <c r="G41" s="270">
        <v>177</v>
      </c>
      <c r="H41" s="270">
        <v>10</v>
      </c>
      <c r="I41" s="273"/>
      <c r="J41" s="273"/>
      <c r="K41" s="273"/>
      <c r="L41" s="274">
        <f>SUM(D41:K41)</f>
        <v>461</v>
      </c>
      <c r="M41" s="18"/>
    </row>
    <row r="42" spans="2:13" ht="18" customHeight="1" x14ac:dyDescent="0.4">
      <c r="B42" s="497"/>
      <c r="C42" s="272" t="s">
        <v>99</v>
      </c>
      <c r="D42" s="273"/>
      <c r="E42" s="273"/>
      <c r="F42" s="273"/>
      <c r="G42" s="273"/>
      <c r="H42" s="273"/>
      <c r="I42" s="273"/>
      <c r="J42" s="273"/>
      <c r="K42" s="273"/>
      <c r="L42" s="274">
        <f>D42+E42+F42+G42+H42+I42</f>
        <v>0</v>
      </c>
      <c r="M42" s="18"/>
    </row>
    <row r="43" spans="2:13" ht="18" customHeight="1" x14ac:dyDescent="0.4">
      <c r="B43" s="498"/>
      <c r="C43" s="272" t="s">
        <v>87</v>
      </c>
      <c r="D43" s="275">
        <f t="shared" ref="D43:L43" si="7">D40+D41+D42</f>
        <v>634</v>
      </c>
      <c r="E43" s="275">
        <f t="shared" si="7"/>
        <v>2296</v>
      </c>
      <c r="F43" s="275">
        <f t="shared" si="7"/>
        <v>1507</v>
      </c>
      <c r="G43" s="275">
        <f t="shared" si="7"/>
        <v>1603</v>
      </c>
      <c r="H43" s="275">
        <f t="shared" si="7"/>
        <v>234</v>
      </c>
      <c r="I43" s="275">
        <f t="shared" si="7"/>
        <v>0</v>
      </c>
      <c r="J43" s="275">
        <f t="shared" si="7"/>
        <v>3</v>
      </c>
      <c r="K43" s="275">
        <f t="shared" si="7"/>
        <v>0</v>
      </c>
      <c r="L43" s="275">
        <f t="shared" si="7"/>
        <v>6277</v>
      </c>
      <c r="M43" s="20"/>
    </row>
    <row r="44" spans="2:13" ht="18" customHeight="1" x14ac:dyDescent="0.4">
      <c r="B44" s="496" t="s">
        <v>72</v>
      </c>
      <c r="C44" s="276" t="s">
        <v>97</v>
      </c>
      <c r="D44" s="278">
        <f>D12+D16+D20+D24+D28+D32+D36+D40</f>
        <v>6325</v>
      </c>
      <c r="E44" s="278">
        <f t="shared" ref="E44:K44" si="8">E12+E16+E20+E24+E28+E32+E36+E40</f>
        <v>17373</v>
      </c>
      <c r="F44" s="278">
        <f t="shared" si="8"/>
        <v>5705</v>
      </c>
      <c r="G44" s="278">
        <f t="shared" si="8"/>
        <v>5796</v>
      </c>
      <c r="H44" s="278">
        <f t="shared" si="8"/>
        <v>1973</v>
      </c>
      <c r="I44" s="278">
        <f t="shared" si="8"/>
        <v>44</v>
      </c>
      <c r="J44" s="278">
        <f t="shared" si="8"/>
        <v>34</v>
      </c>
      <c r="K44" s="278">
        <f t="shared" si="8"/>
        <v>3</v>
      </c>
      <c r="L44" s="278">
        <f>SUM(D44:K44)</f>
        <v>37253</v>
      </c>
      <c r="M44" s="20"/>
    </row>
    <row r="45" spans="2:13" ht="18" customHeight="1" x14ac:dyDescent="0.4">
      <c r="B45" s="499"/>
      <c r="C45" s="272" t="s">
        <v>98</v>
      </c>
      <c r="D45" s="274">
        <f t="shared" ref="D45:L46" si="9">D13+D17+D21+D25+D29+D33+D37+D41</f>
        <v>97</v>
      </c>
      <c r="E45" s="274">
        <f t="shared" si="9"/>
        <v>96</v>
      </c>
      <c r="F45" s="274">
        <f t="shared" si="9"/>
        <v>850</v>
      </c>
      <c r="G45" s="274">
        <f t="shared" si="9"/>
        <v>553</v>
      </c>
      <c r="H45" s="274">
        <f t="shared" si="9"/>
        <v>38</v>
      </c>
      <c r="I45" s="274">
        <f t="shared" si="9"/>
        <v>0</v>
      </c>
      <c r="J45" s="274">
        <f t="shared" si="9"/>
        <v>0</v>
      </c>
      <c r="K45" s="274">
        <f t="shared" si="9"/>
        <v>0</v>
      </c>
      <c r="L45" s="274">
        <f>SUM(D45:K45)</f>
        <v>1634</v>
      </c>
      <c r="M45" s="20"/>
    </row>
    <row r="46" spans="2:13" ht="18" customHeight="1" x14ac:dyDescent="0.4">
      <c r="B46" s="499"/>
      <c r="C46" s="272" t="s">
        <v>99</v>
      </c>
      <c r="D46" s="274">
        <f t="shared" si="9"/>
        <v>0</v>
      </c>
      <c r="E46" s="274">
        <f t="shared" si="9"/>
        <v>0</v>
      </c>
      <c r="F46" s="274">
        <f t="shared" si="9"/>
        <v>0</v>
      </c>
      <c r="G46" s="274">
        <f t="shared" si="9"/>
        <v>0</v>
      </c>
      <c r="H46" s="274">
        <f t="shared" si="9"/>
        <v>0</v>
      </c>
      <c r="I46" s="274">
        <f t="shared" si="9"/>
        <v>0</v>
      </c>
      <c r="J46" s="274"/>
      <c r="K46" s="274"/>
      <c r="L46" s="274">
        <f t="shared" si="9"/>
        <v>0</v>
      </c>
      <c r="M46" s="20"/>
    </row>
    <row r="47" spans="2:13" ht="18" customHeight="1" thickBot="1" x14ac:dyDescent="0.45">
      <c r="B47" s="500"/>
      <c r="C47" s="280" t="s">
        <v>87</v>
      </c>
      <c r="D47" s="281">
        <f t="shared" ref="D47:L47" si="10">D44+D45+D46</f>
        <v>6422</v>
      </c>
      <c r="E47" s="281">
        <f t="shared" si="10"/>
        <v>17469</v>
      </c>
      <c r="F47" s="281">
        <f t="shared" si="10"/>
        <v>6555</v>
      </c>
      <c r="G47" s="281">
        <f t="shared" si="10"/>
        <v>6349</v>
      </c>
      <c r="H47" s="281">
        <f t="shared" si="10"/>
        <v>2011</v>
      </c>
      <c r="I47" s="281">
        <f t="shared" si="10"/>
        <v>44</v>
      </c>
      <c r="J47" s="281">
        <f t="shared" si="10"/>
        <v>34</v>
      </c>
      <c r="K47" s="281">
        <f t="shared" si="10"/>
        <v>3</v>
      </c>
      <c r="L47" s="281">
        <f t="shared" si="10"/>
        <v>38887</v>
      </c>
      <c r="M47" s="20"/>
    </row>
    <row r="48" spans="2:13" ht="18" customHeight="1" x14ac:dyDescent="0.4">
      <c r="B48" s="263"/>
      <c r="C48" s="272"/>
      <c r="D48" s="282"/>
      <c r="E48" s="282"/>
      <c r="F48" s="282"/>
      <c r="G48" s="282"/>
      <c r="H48" s="282"/>
      <c r="I48" s="282"/>
      <c r="J48" s="282"/>
      <c r="K48" s="282"/>
      <c r="L48" s="282"/>
      <c r="M48" s="20"/>
    </row>
    <row r="49" spans="2:12" x14ac:dyDescent="0.4">
      <c r="B49" s="422" t="s">
        <v>202</v>
      </c>
      <c r="C49" s="279"/>
      <c r="D49" s="279"/>
      <c r="E49" s="279"/>
      <c r="F49" s="279"/>
      <c r="G49" s="279"/>
      <c r="H49" s="279"/>
      <c r="I49" s="279"/>
      <c r="J49" s="279"/>
      <c r="K49" s="279"/>
      <c r="L49" s="279"/>
    </row>
    <row r="61" spans="2:12" x14ac:dyDescent="0.4">
      <c r="B61" s="170"/>
    </row>
  </sheetData>
  <mergeCells count="9">
    <mergeCell ref="B36:B39"/>
    <mergeCell ref="B40:B43"/>
    <mergeCell ref="B44:B47"/>
    <mergeCell ref="B12:B15"/>
    <mergeCell ref="B16:B19"/>
    <mergeCell ref="B20:B23"/>
    <mergeCell ref="B24:B27"/>
    <mergeCell ref="B28:B31"/>
    <mergeCell ref="B32:B35"/>
  </mergeCells>
  <phoneticPr fontId="24" type="noConversion"/>
  <hyperlinks>
    <hyperlink ref="L6" location="Índice!A1" display="Índice" xr:uid="{00000000-0004-0000-1400-000000000000}"/>
  </hyperlinks>
  <pageMargins left="0.7" right="0.7" top="0.75" bottom="0.75" header="0.3" footer="0.3"/>
  <pageSetup paperSize="9" scale="58"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61"/>
  <sheetViews>
    <sheetView showGridLines="0" topLeftCell="A30" zoomScaleNormal="100" workbookViewId="0">
      <selection activeCell="I11" sqref="I11"/>
    </sheetView>
  </sheetViews>
  <sheetFormatPr baseColWidth="10" defaultColWidth="11.42578125" defaultRowHeight="19.5" x14ac:dyDescent="0.4"/>
  <cols>
    <col min="1" max="1" width="1.7109375" style="63" customWidth="1"/>
    <col min="2" max="2" width="12.140625" style="63" customWidth="1"/>
    <col min="3" max="3" width="17.7109375" style="63" customWidth="1"/>
    <col min="4" max="4" width="12.28515625" style="63" customWidth="1"/>
    <col min="5" max="5" width="11.42578125" style="63" customWidth="1"/>
    <col min="6" max="6" width="16.5703125" style="63" customWidth="1"/>
    <col min="7" max="7" width="17.7109375" style="63" customWidth="1"/>
    <col min="8" max="8" width="11.42578125" style="63" customWidth="1"/>
    <col min="9" max="9" width="16.42578125" style="63" customWidth="1"/>
    <col min="10" max="10" width="11.42578125" style="63" customWidth="1"/>
    <col min="11" max="11" width="14.7109375" style="63" customWidth="1"/>
    <col min="12" max="12" width="13.42578125" style="63" customWidth="1"/>
    <col min="13" max="13" width="11.42578125" style="63"/>
    <col min="14" max="16384" width="11.42578125" style="7"/>
  </cols>
  <sheetData>
    <row r="1" spans="1:13" x14ac:dyDescent="0.4">
      <c r="A1" s="114"/>
      <c r="B1" s="114"/>
      <c r="C1" s="114"/>
      <c r="D1" s="114"/>
      <c r="E1" s="114"/>
      <c r="F1" s="114"/>
      <c r="G1" s="114"/>
      <c r="H1" s="114"/>
      <c r="I1" s="114"/>
      <c r="J1" s="114"/>
      <c r="K1" s="114"/>
      <c r="L1" s="114"/>
      <c r="M1" s="114"/>
    </row>
    <row r="2" spans="1:13" ht="24" x14ac:dyDescent="0.4">
      <c r="A2" s="114"/>
      <c r="B2" s="113" t="s">
        <v>0</v>
      </c>
      <c r="C2" s="113"/>
      <c r="D2" s="114"/>
      <c r="E2" s="114"/>
      <c r="F2" s="114"/>
      <c r="G2" s="114"/>
      <c r="H2" s="114"/>
      <c r="I2" s="114"/>
      <c r="J2" s="114"/>
      <c r="K2" s="114"/>
      <c r="L2" s="114"/>
      <c r="M2" s="114"/>
    </row>
    <row r="3" spans="1:13" x14ac:dyDescent="0.4">
      <c r="A3" s="114"/>
      <c r="B3" s="134" t="s">
        <v>198</v>
      </c>
      <c r="C3" s="134"/>
      <c r="D3" s="114"/>
      <c r="E3" s="114"/>
      <c r="F3" s="114"/>
      <c r="G3" s="114"/>
      <c r="H3" s="114"/>
      <c r="I3" s="114"/>
      <c r="J3" s="114"/>
      <c r="K3" s="114"/>
      <c r="L3" s="114"/>
      <c r="M3" s="114"/>
    </row>
    <row r="4" spans="1:13" x14ac:dyDescent="0.4">
      <c r="A4" s="114"/>
      <c r="B4" s="114"/>
      <c r="C4" s="114"/>
      <c r="D4" s="114"/>
      <c r="E4" s="114"/>
      <c r="F4" s="114"/>
      <c r="G4" s="114"/>
      <c r="H4" s="114"/>
      <c r="I4" s="114"/>
      <c r="J4" s="114"/>
      <c r="K4" s="114"/>
      <c r="L4" s="114"/>
      <c r="M4" s="114"/>
    </row>
    <row r="5" spans="1:13" x14ac:dyDescent="0.4">
      <c r="A5" s="114"/>
      <c r="B5" s="136" t="s">
        <v>3</v>
      </c>
      <c r="C5" s="136"/>
      <c r="D5" s="137"/>
      <c r="E5" s="137"/>
      <c r="F5" s="137"/>
      <c r="G5" s="137"/>
      <c r="H5" s="137"/>
      <c r="I5" s="137"/>
      <c r="J5" s="137"/>
      <c r="K5" s="137"/>
      <c r="L5" s="137"/>
      <c r="M5" s="137"/>
    </row>
    <row r="6" spans="1:13" x14ac:dyDescent="0.4">
      <c r="A6" s="114"/>
      <c r="B6" s="68"/>
      <c r="C6" s="68"/>
      <c r="D6" s="139"/>
      <c r="E6" s="139"/>
      <c r="F6" s="139"/>
      <c r="G6" s="139"/>
      <c r="H6" s="139"/>
      <c r="I6" s="139"/>
      <c r="J6" s="139"/>
      <c r="K6" s="139"/>
      <c r="L6" s="118" t="s">
        <v>64</v>
      </c>
      <c r="M6" s="139"/>
    </row>
    <row r="7" spans="1:13" ht="4.5" customHeight="1" x14ac:dyDescent="0.4">
      <c r="A7" s="114"/>
      <c r="B7" s="141"/>
      <c r="C7" s="141"/>
      <c r="D7" s="141"/>
      <c r="E7" s="141"/>
      <c r="F7" s="141"/>
      <c r="G7" s="141"/>
      <c r="H7" s="141"/>
      <c r="I7" s="141"/>
      <c r="J7" s="141"/>
      <c r="K7" s="141"/>
      <c r="L7" s="141"/>
      <c r="M7" s="137"/>
    </row>
    <row r="8" spans="1:13" x14ac:dyDescent="0.4">
      <c r="A8" s="160"/>
      <c r="B8" s="160"/>
      <c r="C8" s="160"/>
      <c r="D8" s="160"/>
      <c r="E8" s="160"/>
      <c r="F8" s="160"/>
      <c r="G8" s="160"/>
      <c r="H8" s="160"/>
      <c r="I8" s="160"/>
      <c r="J8" s="160"/>
      <c r="K8" s="160"/>
      <c r="L8" s="160"/>
      <c r="M8" s="114"/>
    </row>
    <row r="9" spans="1:13" ht="21.6" customHeight="1" x14ac:dyDescent="0.4">
      <c r="A9" s="160"/>
      <c r="B9" s="83" t="s">
        <v>226</v>
      </c>
      <c r="C9" s="83"/>
      <c r="D9" s="84"/>
      <c r="E9" s="84"/>
      <c r="F9" s="84"/>
      <c r="G9" s="84"/>
      <c r="H9" s="84"/>
      <c r="I9" s="84"/>
      <c r="J9" s="84"/>
      <c r="K9" s="84"/>
      <c r="L9" s="84"/>
      <c r="M9" s="120"/>
    </row>
    <row r="10" spans="1:13" ht="20.25" thickBot="1" x14ac:dyDescent="0.45">
      <c r="A10" s="160"/>
      <c r="B10" s="86" t="s">
        <v>203</v>
      </c>
      <c r="C10" s="86"/>
      <c r="D10" s="87"/>
      <c r="E10" s="87"/>
      <c r="F10" s="87"/>
      <c r="G10" s="87"/>
      <c r="H10" s="87"/>
      <c r="I10" s="87"/>
      <c r="J10" s="87"/>
      <c r="K10" s="87"/>
      <c r="L10" s="87"/>
      <c r="M10" s="142"/>
    </row>
    <row r="11" spans="1:13" ht="60" customHeight="1" thickBot="1" x14ac:dyDescent="0.45">
      <c r="A11" s="111"/>
      <c r="B11" s="244"/>
      <c r="C11" s="89"/>
      <c r="D11" s="89" t="s">
        <v>192</v>
      </c>
      <c r="E11" s="89" t="s">
        <v>79</v>
      </c>
      <c r="F11" s="89" t="s">
        <v>80</v>
      </c>
      <c r="G11" s="89" t="s">
        <v>81</v>
      </c>
      <c r="H11" s="89" t="s">
        <v>82</v>
      </c>
      <c r="I11" s="89" t="s">
        <v>83</v>
      </c>
      <c r="J11" s="89" t="s">
        <v>84</v>
      </c>
      <c r="K11" s="89" t="s">
        <v>86</v>
      </c>
      <c r="L11" s="89" t="s">
        <v>87</v>
      </c>
      <c r="M11" s="168"/>
    </row>
    <row r="12" spans="1:13" ht="18" customHeight="1" x14ac:dyDescent="0.4">
      <c r="A12" s="111"/>
      <c r="B12" s="510" t="s">
        <v>73</v>
      </c>
      <c r="C12" s="90" t="s">
        <v>97</v>
      </c>
      <c r="D12" s="91">
        <v>1124928</v>
      </c>
      <c r="E12" s="91">
        <v>1987849</v>
      </c>
      <c r="F12" s="91">
        <v>267156</v>
      </c>
      <c r="G12" s="91">
        <v>137796</v>
      </c>
      <c r="H12" s="91">
        <v>186664</v>
      </c>
      <c r="I12" s="91">
        <v>23064</v>
      </c>
      <c r="J12" s="91">
        <v>1309</v>
      </c>
      <c r="K12" s="95"/>
      <c r="L12" s="95">
        <f>SUM(D12:K12)</f>
        <v>3728766</v>
      </c>
      <c r="M12" s="159"/>
    </row>
    <row r="13" spans="1:13" ht="18" customHeight="1" x14ac:dyDescent="0.4">
      <c r="A13" s="111"/>
      <c r="B13" s="511"/>
      <c r="C13" s="96" t="s">
        <v>98</v>
      </c>
      <c r="D13" s="97"/>
      <c r="E13" s="91"/>
      <c r="F13" s="91">
        <v>5806</v>
      </c>
      <c r="G13" s="91"/>
      <c r="H13" s="97"/>
      <c r="I13" s="97"/>
      <c r="J13" s="97"/>
      <c r="K13" s="97"/>
      <c r="L13" s="98">
        <f>SUM(D13:K13)</f>
        <v>5806</v>
      </c>
      <c r="M13" s="169"/>
    </row>
    <row r="14" spans="1:13" ht="18" customHeight="1" x14ac:dyDescent="0.4">
      <c r="A14" s="111"/>
      <c r="B14" s="511"/>
      <c r="C14" s="96" t="s">
        <v>99</v>
      </c>
      <c r="D14" s="97">
        <v>0</v>
      </c>
      <c r="E14" s="97">
        <v>0</v>
      </c>
      <c r="F14" s="97">
        <v>0</v>
      </c>
      <c r="G14" s="97">
        <v>0</v>
      </c>
      <c r="H14" s="97">
        <v>0</v>
      </c>
      <c r="I14" s="97">
        <v>0</v>
      </c>
      <c r="J14" s="97"/>
      <c r="K14" s="97"/>
      <c r="L14" s="98">
        <f>SUM(D14:I14)</f>
        <v>0</v>
      </c>
      <c r="M14" s="169"/>
    </row>
    <row r="15" spans="1:13" ht="18" customHeight="1" x14ac:dyDescent="0.4">
      <c r="A15" s="111"/>
      <c r="B15" s="507"/>
      <c r="C15" s="96" t="s">
        <v>87</v>
      </c>
      <c r="D15" s="100">
        <f>D12+D13+D14</f>
        <v>1124928</v>
      </c>
      <c r="E15" s="100">
        <f t="shared" ref="E15:L15" si="0">E12+E13+E14</f>
        <v>1987849</v>
      </c>
      <c r="F15" s="100">
        <f t="shared" si="0"/>
        <v>272962</v>
      </c>
      <c r="G15" s="100">
        <f t="shared" si="0"/>
        <v>137796</v>
      </c>
      <c r="H15" s="100">
        <f t="shared" si="0"/>
        <v>186664</v>
      </c>
      <c r="I15" s="100">
        <f t="shared" si="0"/>
        <v>23064</v>
      </c>
      <c r="J15" s="100">
        <f t="shared" si="0"/>
        <v>1309</v>
      </c>
      <c r="K15" s="100">
        <f t="shared" si="0"/>
        <v>0</v>
      </c>
      <c r="L15" s="100">
        <f t="shared" si="0"/>
        <v>3734572</v>
      </c>
      <c r="M15" s="159"/>
    </row>
    <row r="16" spans="1:13" ht="18" customHeight="1" x14ac:dyDescent="0.4">
      <c r="A16" s="111"/>
      <c r="B16" s="512" t="s">
        <v>65</v>
      </c>
      <c r="C16" s="101" t="s">
        <v>97</v>
      </c>
      <c r="D16" s="91">
        <v>630420</v>
      </c>
      <c r="E16" s="91">
        <v>1690999</v>
      </c>
      <c r="F16" s="91">
        <v>376757</v>
      </c>
      <c r="G16" s="91">
        <v>276013</v>
      </c>
      <c r="H16" s="91">
        <v>162852</v>
      </c>
      <c r="I16" s="102"/>
      <c r="J16" s="91">
        <v>1140</v>
      </c>
      <c r="K16" s="102"/>
      <c r="L16" s="103">
        <f>SUM(D16:K16)</f>
        <v>3138181</v>
      </c>
      <c r="M16" s="169"/>
    </row>
    <row r="17" spans="1:13" ht="18" customHeight="1" x14ac:dyDescent="0.4">
      <c r="A17" s="111"/>
      <c r="B17" s="511"/>
      <c r="C17" s="96" t="s">
        <v>98</v>
      </c>
      <c r="D17" s="91">
        <v>6871</v>
      </c>
      <c r="E17" s="91">
        <v>1472</v>
      </c>
      <c r="F17" s="91">
        <v>25406</v>
      </c>
      <c r="G17" s="91">
        <v>18438</v>
      </c>
      <c r="H17" s="91">
        <v>1334</v>
      </c>
      <c r="I17" s="97"/>
      <c r="J17" s="97"/>
      <c r="K17" s="97"/>
      <c r="L17" s="98">
        <f>SUM(D17:K17)</f>
        <v>53521</v>
      </c>
      <c r="M17" s="169"/>
    </row>
    <row r="18" spans="1:13" ht="18" customHeight="1" x14ac:dyDescent="0.4">
      <c r="A18" s="111"/>
      <c r="B18" s="511"/>
      <c r="C18" s="96" t="s">
        <v>99</v>
      </c>
      <c r="D18" s="97">
        <v>0</v>
      </c>
      <c r="E18" s="97">
        <v>0</v>
      </c>
      <c r="F18" s="97">
        <v>0</v>
      </c>
      <c r="G18" s="97">
        <v>0</v>
      </c>
      <c r="H18" s="97">
        <v>0</v>
      </c>
      <c r="I18" s="97">
        <v>0</v>
      </c>
      <c r="J18" s="97"/>
      <c r="K18" s="97"/>
      <c r="L18" s="98">
        <f>SUM(D18:I18)</f>
        <v>0</v>
      </c>
      <c r="M18" s="169"/>
    </row>
    <row r="19" spans="1:13" ht="18" customHeight="1" x14ac:dyDescent="0.4">
      <c r="A19" s="111"/>
      <c r="B19" s="513"/>
      <c r="C19" s="96" t="s">
        <v>87</v>
      </c>
      <c r="D19" s="100">
        <f t="shared" ref="D19:L19" si="1">D16+D17+D18</f>
        <v>637291</v>
      </c>
      <c r="E19" s="100">
        <f t="shared" si="1"/>
        <v>1692471</v>
      </c>
      <c r="F19" s="100">
        <f t="shared" si="1"/>
        <v>402163</v>
      </c>
      <c r="G19" s="100">
        <f t="shared" si="1"/>
        <v>294451</v>
      </c>
      <c r="H19" s="100">
        <f t="shared" si="1"/>
        <v>164186</v>
      </c>
      <c r="I19" s="100">
        <f t="shared" si="1"/>
        <v>0</v>
      </c>
      <c r="J19" s="100">
        <f t="shared" si="1"/>
        <v>1140</v>
      </c>
      <c r="K19" s="100">
        <f t="shared" si="1"/>
        <v>0</v>
      </c>
      <c r="L19" s="100">
        <f t="shared" si="1"/>
        <v>3191702</v>
      </c>
      <c r="M19" s="159"/>
    </row>
    <row r="20" spans="1:13" ht="18" customHeight="1" x14ac:dyDescent="0.4">
      <c r="A20" s="111"/>
      <c r="B20" s="505" t="s">
        <v>66</v>
      </c>
      <c r="C20" s="101" t="s">
        <v>97</v>
      </c>
      <c r="D20" s="91">
        <v>469633</v>
      </c>
      <c r="E20" s="91">
        <v>1278545</v>
      </c>
      <c r="F20" s="91">
        <v>367673</v>
      </c>
      <c r="G20" s="91">
        <v>275103</v>
      </c>
      <c r="H20" s="91">
        <v>209404</v>
      </c>
      <c r="I20" s="102"/>
      <c r="J20" s="91">
        <v>607</v>
      </c>
      <c r="K20" s="102">
        <v>707</v>
      </c>
      <c r="L20" s="103">
        <f>SUM(D20:K20)</f>
        <v>2601672</v>
      </c>
      <c r="M20" s="169"/>
    </row>
    <row r="21" spans="1:13" ht="18" customHeight="1" x14ac:dyDescent="0.4">
      <c r="A21" s="111"/>
      <c r="B21" s="506"/>
      <c r="C21" s="96" t="s">
        <v>98</v>
      </c>
      <c r="D21" s="91">
        <v>1224</v>
      </c>
      <c r="E21" s="91">
        <v>6523</v>
      </c>
      <c r="F21" s="91">
        <v>30876</v>
      </c>
      <c r="G21" s="91">
        <v>12614</v>
      </c>
      <c r="H21" s="91">
        <v>183</v>
      </c>
      <c r="I21" s="97"/>
      <c r="J21" s="97"/>
      <c r="K21" s="97"/>
      <c r="L21" s="98">
        <f>SUM(D21:K21)</f>
        <v>51420</v>
      </c>
      <c r="M21" s="169"/>
    </row>
    <row r="22" spans="1:13" ht="18" customHeight="1" x14ac:dyDescent="0.4">
      <c r="A22" s="111"/>
      <c r="B22" s="506"/>
      <c r="C22" s="96" t="s">
        <v>99</v>
      </c>
      <c r="D22" s="97">
        <v>0</v>
      </c>
      <c r="E22" s="97">
        <v>0</v>
      </c>
      <c r="F22" s="97">
        <v>0</v>
      </c>
      <c r="G22" s="97">
        <v>0</v>
      </c>
      <c r="H22" s="97">
        <v>0</v>
      </c>
      <c r="I22" s="97">
        <v>0</v>
      </c>
      <c r="J22" s="97"/>
      <c r="K22" s="97"/>
      <c r="L22" s="98">
        <f>SUM(D22:I22)</f>
        <v>0</v>
      </c>
      <c r="M22" s="169"/>
    </row>
    <row r="23" spans="1:13" ht="18" customHeight="1" x14ac:dyDescent="0.4">
      <c r="A23" s="111"/>
      <c r="B23" s="507"/>
      <c r="C23" s="96" t="s">
        <v>87</v>
      </c>
      <c r="D23" s="100">
        <f t="shared" ref="D23:L23" si="2">D20+D21+D22</f>
        <v>470857</v>
      </c>
      <c r="E23" s="100">
        <f t="shared" si="2"/>
        <v>1285068</v>
      </c>
      <c r="F23" s="100">
        <f t="shared" si="2"/>
        <v>398549</v>
      </c>
      <c r="G23" s="100">
        <f t="shared" si="2"/>
        <v>287717</v>
      </c>
      <c r="H23" s="100">
        <f t="shared" si="2"/>
        <v>209587</v>
      </c>
      <c r="I23" s="100">
        <f t="shared" si="2"/>
        <v>0</v>
      </c>
      <c r="J23" s="100">
        <f t="shared" si="2"/>
        <v>607</v>
      </c>
      <c r="K23" s="100">
        <f t="shared" si="2"/>
        <v>707</v>
      </c>
      <c r="L23" s="100">
        <f t="shared" si="2"/>
        <v>2653092</v>
      </c>
      <c r="M23" s="159"/>
    </row>
    <row r="24" spans="1:13" ht="18" customHeight="1" x14ac:dyDescent="0.4">
      <c r="A24" s="111"/>
      <c r="B24" s="505" t="s">
        <v>67</v>
      </c>
      <c r="C24" s="101" t="s">
        <v>97</v>
      </c>
      <c r="D24" s="91">
        <v>617543</v>
      </c>
      <c r="E24" s="91">
        <v>2368119</v>
      </c>
      <c r="F24" s="91">
        <v>663386</v>
      </c>
      <c r="G24" s="91">
        <v>356279</v>
      </c>
      <c r="H24" s="91">
        <v>330245</v>
      </c>
      <c r="I24" s="91">
        <v>15081</v>
      </c>
      <c r="J24" s="91">
        <v>786</v>
      </c>
      <c r="K24" s="102"/>
      <c r="L24" s="103">
        <f>SUM(D24:K24)</f>
        <v>4351439</v>
      </c>
      <c r="M24" s="169"/>
    </row>
    <row r="25" spans="1:13" ht="18" customHeight="1" x14ac:dyDescent="0.4">
      <c r="A25" s="111"/>
      <c r="B25" s="506"/>
      <c r="C25" s="96" t="s">
        <v>98</v>
      </c>
      <c r="D25" s="91">
        <v>1993</v>
      </c>
      <c r="E25" s="91">
        <v>6185</v>
      </c>
      <c r="F25" s="91">
        <v>14097</v>
      </c>
      <c r="G25" s="91">
        <v>36170</v>
      </c>
      <c r="H25" s="91">
        <v>417</v>
      </c>
      <c r="I25" s="97"/>
      <c r="J25" s="91"/>
      <c r="K25" s="97"/>
      <c r="L25" s="98">
        <f>SUM(D25:K25)</f>
        <v>58862</v>
      </c>
      <c r="M25" s="169"/>
    </row>
    <row r="26" spans="1:13" ht="18" customHeight="1" x14ac:dyDescent="0.4">
      <c r="A26" s="111"/>
      <c r="B26" s="506"/>
      <c r="C26" s="96" t="s">
        <v>99</v>
      </c>
      <c r="D26" s="97">
        <v>0</v>
      </c>
      <c r="E26" s="97">
        <v>0</v>
      </c>
      <c r="F26" s="97">
        <v>0</v>
      </c>
      <c r="G26" s="97">
        <v>0</v>
      </c>
      <c r="H26" s="97">
        <v>0</v>
      </c>
      <c r="I26" s="97">
        <v>0</v>
      </c>
      <c r="J26" s="97"/>
      <c r="K26" s="97"/>
      <c r="L26" s="98">
        <f>SUM(D26:I26)</f>
        <v>0</v>
      </c>
      <c r="M26" s="169"/>
    </row>
    <row r="27" spans="1:13" ht="18" customHeight="1" x14ac:dyDescent="0.4">
      <c r="A27" s="111"/>
      <c r="B27" s="507"/>
      <c r="C27" s="96" t="s">
        <v>87</v>
      </c>
      <c r="D27" s="100">
        <f t="shared" ref="D27:L27" si="3">D24+D25+D26</f>
        <v>619536</v>
      </c>
      <c r="E27" s="100">
        <f t="shared" si="3"/>
        <v>2374304</v>
      </c>
      <c r="F27" s="100">
        <f t="shared" si="3"/>
        <v>677483</v>
      </c>
      <c r="G27" s="100">
        <f t="shared" si="3"/>
        <v>392449</v>
      </c>
      <c r="H27" s="100">
        <f t="shared" si="3"/>
        <v>330662</v>
      </c>
      <c r="I27" s="100">
        <f t="shared" si="3"/>
        <v>15081</v>
      </c>
      <c r="J27" s="100">
        <f t="shared" si="3"/>
        <v>786</v>
      </c>
      <c r="K27" s="100">
        <f t="shared" si="3"/>
        <v>0</v>
      </c>
      <c r="L27" s="100">
        <f t="shared" si="3"/>
        <v>4410301</v>
      </c>
      <c r="M27" s="159"/>
    </row>
    <row r="28" spans="1:13" ht="18" customHeight="1" x14ac:dyDescent="0.4">
      <c r="A28" s="111"/>
      <c r="B28" s="505" t="s">
        <v>68</v>
      </c>
      <c r="C28" s="101" t="s">
        <v>97</v>
      </c>
      <c r="D28" s="91">
        <v>218073</v>
      </c>
      <c r="E28" s="91">
        <v>824825</v>
      </c>
      <c r="F28" s="91">
        <v>303797</v>
      </c>
      <c r="G28" s="91">
        <v>254628</v>
      </c>
      <c r="H28" s="91">
        <v>150024</v>
      </c>
      <c r="I28" s="91"/>
      <c r="J28" s="91">
        <v>686</v>
      </c>
      <c r="K28" s="102"/>
      <c r="L28" s="103">
        <f>SUM(D28:K28)</f>
        <v>1752033</v>
      </c>
      <c r="M28" s="169"/>
    </row>
    <row r="29" spans="1:13" ht="18" customHeight="1" x14ac:dyDescent="0.4">
      <c r="A29" s="111"/>
      <c r="B29" s="506"/>
      <c r="C29" s="96" t="s">
        <v>98</v>
      </c>
      <c r="D29" s="91">
        <v>648</v>
      </c>
      <c r="E29" s="91">
        <v>599</v>
      </c>
      <c r="F29" s="91">
        <v>107154</v>
      </c>
      <c r="G29" s="91">
        <v>952</v>
      </c>
      <c r="H29" s="91">
        <v>15968</v>
      </c>
      <c r="I29" s="97"/>
      <c r="J29" s="97"/>
      <c r="K29" s="97"/>
      <c r="L29" s="98">
        <f>SUM(D29:K29)</f>
        <v>125321</v>
      </c>
      <c r="M29" s="169"/>
    </row>
    <row r="30" spans="1:13" ht="18" customHeight="1" x14ac:dyDescent="0.4">
      <c r="A30" s="111"/>
      <c r="B30" s="506"/>
      <c r="C30" s="96" t="s">
        <v>99</v>
      </c>
      <c r="D30" s="97">
        <v>0</v>
      </c>
      <c r="E30" s="97">
        <v>0</v>
      </c>
      <c r="F30" s="97">
        <v>0</v>
      </c>
      <c r="G30" s="97">
        <v>0</v>
      </c>
      <c r="H30" s="97">
        <v>0</v>
      </c>
      <c r="I30" s="97">
        <v>0</v>
      </c>
      <c r="J30" s="97"/>
      <c r="K30" s="97"/>
      <c r="L30" s="98">
        <f>SUM(D30:I30)</f>
        <v>0</v>
      </c>
      <c r="M30" s="169"/>
    </row>
    <row r="31" spans="1:13" ht="18" customHeight="1" x14ac:dyDescent="0.4">
      <c r="A31" s="111"/>
      <c r="B31" s="507"/>
      <c r="C31" s="96" t="s">
        <v>87</v>
      </c>
      <c r="D31" s="100">
        <f t="shared" ref="D31:L31" si="4">D28+D29+D30</f>
        <v>218721</v>
      </c>
      <c r="E31" s="100">
        <f t="shared" si="4"/>
        <v>825424</v>
      </c>
      <c r="F31" s="100">
        <f t="shared" si="4"/>
        <v>410951</v>
      </c>
      <c r="G31" s="100">
        <f t="shared" si="4"/>
        <v>255580</v>
      </c>
      <c r="H31" s="100">
        <f t="shared" si="4"/>
        <v>165992</v>
      </c>
      <c r="I31" s="100">
        <f t="shared" si="4"/>
        <v>0</v>
      </c>
      <c r="J31" s="100">
        <f t="shared" si="4"/>
        <v>686</v>
      </c>
      <c r="K31" s="100">
        <f t="shared" si="4"/>
        <v>0</v>
      </c>
      <c r="L31" s="100">
        <f t="shared" si="4"/>
        <v>1877354</v>
      </c>
      <c r="M31" s="159"/>
    </row>
    <row r="32" spans="1:13" ht="18" customHeight="1" x14ac:dyDescent="0.4">
      <c r="A32" s="111"/>
      <c r="B32" s="505" t="s">
        <v>69</v>
      </c>
      <c r="C32" s="101" t="s">
        <v>97</v>
      </c>
      <c r="D32" s="91">
        <v>163713</v>
      </c>
      <c r="E32" s="91">
        <v>1186425</v>
      </c>
      <c r="F32" s="91">
        <v>301178</v>
      </c>
      <c r="G32" s="91">
        <v>225786</v>
      </c>
      <c r="H32" s="91">
        <v>117542</v>
      </c>
      <c r="I32" s="91"/>
      <c r="J32" s="91">
        <v>690</v>
      </c>
      <c r="K32" s="102"/>
      <c r="L32" s="103">
        <f>SUM(D32:K32)</f>
        <v>1995334</v>
      </c>
      <c r="M32" s="169"/>
    </row>
    <row r="33" spans="1:13" ht="18" customHeight="1" x14ac:dyDescent="0.4">
      <c r="A33" s="111"/>
      <c r="B33" s="506"/>
      <c r="C33" s="96" t="s">
        <v>98</v>
      </c>
      <c r="D33" s="91">
        <v>324</v>
      </c>
      <c r="E33" s="91">
        <v>1974</v>
      </c>
      <c r="F33" s="91">
        <v>11125</v>
      </c>
      <c r="G33" s="91">
        <v>18917</v>
      </c>
      <c r="H33" s="91"/>
      <c r="I33" s="97"/>
      <c r="J33" s="97"/>
      <c r="K33" s="97"/>
      <c r="L33" s="98">
        <f>SUM(D33:K33)</f>
        <v>32340</v>
      </c>
      <c r="M33" s="169"/>
    </row>
    <row r="34" spans="1:13" ht="18" customHeight="1" x14ac:dyDescent="0.4">
      <c r="A34" s="111"/>
      <c r="B34" s="506"/>
      <c r="C34" s="96" t="s">
        <v>99</v>
      </c>
      <c r="D34" s="97">
        <v>0</v>
      </c>
      <c r="E34" s="97">
        <v>0</v>
      </c>
      <c r="F34" s="97">
        <v>0</v>
      </c>
      <c r="G34" s="97">
        <v>0</v>
      </c>
      <c r="H34" s="97">
        <v>0</v>
      </c>
      <c r="I34" s="97">
        <v>0</v>
      </c>
      <c r="J34" s="97"/>
      <c r="K34" s="97"/>
      <c r="L34" s="98">
        <f>SUM(D34:I34)</f>
        <v>0</v>
      </c>
      <c r="M34" s="169"/>
    </row>
    <row r="35" spans="1:13" ht="18" customHeight="1" x14ac:dyDescent="0.4">
      <c r="A35" s="111"/>
      <c r="B35" s="507"/>
      <c r="C35" s="96" t="s">
        <v>87</v>
      </c>
      <c r="D35" s="100">
        <f t="shared" ref="D35:L35" si="5">D32+D33+D34</f>
        <v>164037</v>
      </c>
      <c r="E35" s="100">
        <f t="shared" si="5"/>
        <v>1188399</v>
      </c>
      <c r="F35" s="100">
        <f t="shared" si="5"/>
        <v>312303</v>
      </c>
      <c r="G35" s="100">
        <f t="shared" si="5"/>
        <v>244703</v>
      </c>
      <c r="H35" s="100">
        <f t="shared" si="5"/>
        <v>117542</v>
      </c>
      <c r="I35" s="100">
        <f t="shared" si="5"/>
        <v>0</v>
      </c>
      <c r="J35" s="100">
        <f t="shared" si="5"/>
        <v>690</v>
      </c>
      <c r="K35" s="100">
        <f t="shared" si="5"/>
        <v>0</v>
      </c>
      <c r="L35" s="100">
        <f t="shared" si="5"/>
        <v>2027674</v>
      </c>
      <c r="M35" s="159"/>
    </row>
    <row r="36" spans="1:13" ht="18" customHeight="1" x14ac:dyDescent="0.4">
      <c r="A36" s="111"/>
      <c r="B36" s="505" t="s">
        <v>70</v>
      </c>
      <c r="C36" s="101" t="s">
        <v>97</v>
      </c>
      <c r="D36" s="91">
        <v>1631888</v>
      </c>
      <c r="E36" s="91">
        <v>3787846</v>
      </c>
      <c r="F36" s="91">
        <v>612590</v>
      </c>
      <c r="G36" s="91">
        <v>371428</v>
      </c>
      <c r="H36" s="91">
        <v>353424</v>
      </c>
      <c r="I36" s="102">
        <v>210</v>
      </c>
      <c r="J36" s="102">
        <v>870</v>
      </c>
      <c r="K36" s="102">
        <v>315</v>
      </c>
      <c r="L36" s="103">
        <f>SUM(D36:K36)</f>
        <v>6758571</v>
      </c>
      <c r="M36" s="169"/>
    </row>
    <row r="37" spans="1:13" ht="18" customHeight="1" x14ac:dyDescent="0.4">
      <c r="A37" s="111"/>
      <c r="B37" s="506"/>
      <c r="C37" s="96" t="s">
        <v>98</v>
      </c>
      <c r="D37" s="91">
        <v>810</v>
      </c>
      <c r="E37" s="91">
        <v>2812</v>
      </c>
      <c r="F37" s="91">
        <v>20762</v>
      </c>
      <c r="G37" s="91">
        <v>18260</v>
      </c>
      <c r="H37" s="91">
        <v>75</v>
      </c>
      <c r="I37" s="97"/>
      <c r="J37" s="97"/>
      <c r="K37" s="97"/>
      <c r="L37" s="98">
        <f>SUM(D37:K37)</f>
        <v>42719</v>
      </c>
      <c r="M37" s="169"/>
    </row>
    <row r="38" spans="1:13" ht="18" customHeight="1" x14ac:dyDescent="0.4">
      <c r="A38" s="111"/>
      <c r="B38" s="506"/>
      <c r="C38" s="96" t="s">
        <v>99</v>
      </c>
      <c r="D38" s="97">
        <v>0</v>
      </c>
      <c r="E38" s="97">
        <v>0</v>
      </c>
      <c r="F38" s="97">
        <v>0</v>
      </c>
      <c r="G38" s="97">
        <v>0</v>
      </c>
      <c r="H38" s="97">
        <v>0</v>
      </c>
      <c r="I38" s="97">
        <v>0</v>
      </c>
      <c r="J38" s="97"/>
      <c r="K38" s="97"/>
      <c r="L38" s="98">
        <f>SUM(D38:I38)</f>
        <v>0</v>
      </c>
      <c r="M38" s="169"/>
    </row>
    <row r="39" spans="1:13" ht="18" customHeight="1" x14ac:dyDescent="0.4">
      <c r="A39" s="111"/>
      <c r="B39" s="507"/>
      <c r="C39" s="96" t="s">
        <v>87</v>
      </c>
      <c r="D39" s="100">
        <f t="shared" ref="D39:L39" si="6">D36+D37+D38</f>
        <v>1632698</v>
      </c>
      <c r="E39" s="100">
        <f t="shared" si="6"/>
        <v>3790658</v>
      </c>
      <c r="F39" s="100">
        <f t="shared" si="6"/>
        <v>633352</v>
      </c>
      <c r="G39" s="100">
        <f t="shared" si="6"/>
        <v>389688</v>
      </c>
      <c r="H39" s="100">
        <f t="shared" si="6"/>
        <v>353499</v>
      </c>
      <c r="I39" s="100">
        <f t="shared" si="6"/>
        <v>210</v>
      </c>
      <c r="J39" s="100">
        <f t="shared" si="6"/>
        <v>870</v>
      </c>
      <c r="K39" s="100">
        <f t="shared" si="6"/>
        <v>315</v>
      </c>
      <c r="L39" s="100">
        <f t="shared" si="6"/>
        <v>6801290</v>
      </c>
      <c r="M39" s="159"/>
    </row>
    <row r="40" spans="1:13" ht="18" customHeight="1" x14ac:dyDescent="0.4">
      <c r="A40" s="111"/>
      <c r="B40" s="505" t="s">
        <v>71</v>
      </c>
      <c r="C40" s="101" t="s">
        <v>97</v>
      </c>
      <c r="D40" s="91">
        <v>498960</v>
      </c>
      <c r="E40" s="91">
        <v>1966279</v>
      </c>
      <c r="F40" s="91">
        <v>728354</v>
      </c>
      <c r="G40" s="91">
        <v>483814</v>
      </c>
      <c r="H40" s="91">
        <v>184163</v>
      </c>
      <c r="I40" s="97"/>
      <c r="J40" s="97">
        <v>630</v>
      </c>
      <c r="K40" s="97"/>
      <c r="L40" s="98">
        <f>SUM(D40:K40)</f>
        <v>3862200</v>
      </c>
      <c r="M40" s="169"/>
    </row>
    <row r="41" spans="1:13" ht="18" customHeight="1" x14ac:dyDescent="0.4">
      <c r="A41" s="111"/>
      <c r="B41" s="506"/>
      <c r="C41" s="96" t="s">
        <v>98</v>
      </c>
      <c r="D41" s="91">
        <v>29437</v>
      </c>
      <c r="E41" s="91">
        <v>971</v>
      </c>
      <c r="F41" s="91">
        <v>39100</v>
      </c>
      <c r="G41" s="91">
        <v>45540</v>
      </c>
      <c r="H41" s="91">
        <v>6328</v>
      </c>
      <c r="I41" s="97"/>
      <c r="J41" s="97"/>
      <c r="K41" s="97"/>
      <c r="L41" s="98">
        <f>SUM(D41:K41)</f>
        <v>121376</v>
      </c>
      <c r="M41" s="169"/>
    </row>
    <row r="42" spans="1:13" ht="18" customHeight="1" x14ac:dyDescent="0.4">
      <c r="A42" s="111"/>
      <c r="B42" s="506"/>
      <c r="C42" s="96" t="s">
        <v>99</v>
      </c>
      <c r="D42" s="97"/>
      <c r="E42" s="97"/>
      <c r="F42" s="97"/>
      <c r="G42" s="97"/>
      <c r="H42" s="97"/>
      <c r="I42" s="97"/>
      <c r="J42" s="97"/>
      <c r="K42" s="97"/>
      <c r="L42" s="98">
        <f>SUM(D42:I42)</f>
        <v>0</v>
      </c>
      <c r="M42" s="169"/>
    </row>
    <row r="43" spans="1:13" ht="18" customHeight="1" x14ac:dyDescent="0.4">
      <c r="A43" s="111"/>
      <c r="B43" s="507"/>
      <c r="C43" s="96" t="s">
        <v>87</v>
      </c>
      <c r="D43" s="100">
        <f t="shared" ref="D43:L43" si="7">D40+D41+D42</f>
        <v>528397</v>
      </c>
      <c r="E43" s="100">
        <f t="shared" si="7"/>
        <v>1967250</v>
      </c>
      <c r="F43" s="100">
        <f t="shared" si="7"/>
        <v>767454</v>
      </c>
      <c r="G43" s="100">
        <f t="shared" si="7"/>
        <v>529354</v>
      </c>
      <c r="H43" s="100">
        <f t="shared" si="7"/>
        <v>190491</v>
      </c>
      <c r="I43" s="100">
        <f t="shared" si="7"/>
        <v>0</v>
      </c>
      <c r="J43" s="100">
        <f t="shared" si="7"/>
        <v>630</v>
      </c>
      <c r="K43" s="100">
        <f t="shared" si="7"/>
        <v>0</v>
      </c>
      <c r="L43" s="100">
        <f t="shared" si="7"/>
        <v>3983576</v>
      </c>
      <c r="M43" s="159"/>
    </row>
    <row r="44" spans="1:13" ht="18" customHeight="1" x14ac:dyDescent="0.4">
      <c r="A44" s="111"/>
      <c r="B44" s="505" t="s">
        <v>72</v>
      </c>
      <c r="C44" s="101" t="s">
        <v>97</v>
      </c>
      <c r="D44" s="103">
        <f>D12+D16+D20+D24+D28+D32+D36+D40</f>
        <v>5355158</v>
      </c>
      <c r="E44" s="103">
        <f t="shared" ref="E44:L44" si="8">E12+E16+E20+E24+E28+E32+E36+E40</f>
        <v>15090887</v>
      </c>
      <c r="F44" s="103">
        <f t="shared" si="8"/>
        <v>3620891</v>
      </c>
      <c r="G44" s="103">
        <f t="shared" si="8"/>
        <v>2380847</v>
      </c>
      <c r="H44" s="103">
        <f t="shared" si="8"/>
        <v>1694318</v>
      </c>
      <c r="I44" s="103">
        <f t="shared" si="8"/>
        <v>38355</v>
      </c>
      <c r="J44" s="103">
        <f t="shared" si="8"/>
        <v>6718</v>
      </c>
      <c r="K44" s="103">
        <f t="shared" si="8"/>
        <v>1022</v>
      </c>
      <c r="L44" s="103">
        <f t="shared" si="8"/>
        <v>28188196</v>
      </c>
      <c r="M44" s="159"/>
    </row>
    <row r="45" spans="1:13" ht="18" customHeight="1" x14ac:dyDescent="0.4">
      <c r="A45" s="111"/>
      <c r="B45" s="508"/>
      <c r="C45" s="96" t="s">
        <v>98</v>
      </c>
      <c r="D45" s="98">
        <f t="shared" ref="D45:L46" si="9">D13+D17+D21+D25+D29+D33+D37+D41</f>
        <v>41307</v>
      </c>
      <c r="E45" s="98">
        <f t="shared" si="9"/>
        <v>20536</v>
      </c>
      <c r="F45" s="98">
        <f t="shared" si="9"/>
        <v>254326</v>
      </c>
      <c r="G45" s="98">
        <f t="shared" si="9"/>
        <v>150891</v>
      </c>
      <c r="H45" s="98">
        <f t="shared" si="9"/>
        <v>24305</v>
      </c>
      <c r="I45" s="98">
        <f t="shared" si="9"/>
        <v>0</v>
      </c>
      <c r="J45" s="98">
        <f t="shared" si="9"/>
        <v>0</v>
      </c>
      <c r="K45" s="98">
        <f t="shared" si="9"/>
        <v>0</v>
      </c>
      <c r="L45" s="98">
        <f t="shared" si="9"/>
        <v>491365</v>
      </c>
      <c r="M45" s="159"/>
    </row>
    <row r="46" spans="1:13" ht="18" customHeight="1" x14ac:dyDescent="0.4">
      <c r="A46" s="111"/>
      <c r="B46" s="508"/>
      <c r="C46" s="96" t="s">
        <v>99</v>
      </c>
      <c r="D46" s="98">
        <f t="shared" si="9"/>
        <v>0</v>
      </c>
      <c r="E46" s="98">
        <f t="shared" si="9"/>
        <v>0</v>
      </c>
      <c r="F46" s="98">
        <f t="shared" si="9"/>
        <v>0</v>
      </c>
      <c r="G46" s="98">
        <f t="shared" si="9"/>
        <v>0</v>
      </c>
      <c r="H46" s="98">
        <f t="shared" si="9"/>
        <v>0</v>
      </c>
      <c r="I46" s="98">
        <f t="shared" si="9"/>
        <v>0</v>
      </c>
      <c r="J46" s="98"/>
      <c r="K46" s="98"/>
      <c r="L46" s="98">
        <f t="shared" si="9"/>
        <v>0</v>
      </c>
      <c r="M46" s="159"/>
    </row>
    <row r="47" spans="1:13" ht="18" customHeight="1" thickBot="1" x14ac:dyDescent="0.45">
      <c r="A47" s="111"/>
      <c r="B47" s="509"/>
      <c r="C47" s="107" t="s">
        <v>87</v>
      </c>
      <c r="D47" s="109">
        <f t="shared" ref="D47:L47" si="10">D44+D45+D46</f>
        <v>5396465</v>
      </c>
      <c r="E47" s="109">
        <f t="shared" si="10"/>
        <v>15111423</v>
      </c>
      <c r="F47" s="109">
        <f t="shared" si="10"/>
        <v>3875217</v>
      </c>
      <c r="G47" s="109">
        <f t="shared" si="10"/>
        <v>2531738</v>
      </c>
      <c r="H47" s="109">
        <f t="shared" si="10"/>
        <v>1718623</v>
      </c>
      <c r="I47" s="109">
        <f t="shared" si="10"/>
        <v>38355</v>
      </c>
      <c r="J47" s="109">
        <f t="shared" si="10"/>
        <v>6718</v>
      </c>
      <c r="K47" s="109">
        <f t="shared" si="10"/>
        <v>1022</v>
      </c>
      <c r="L47" s="109">
        <f t="shared" si="10"/>
        <v>28679561</v>
      </c>
      <c r="M47" s="159"/>
    </row>
    <row r="48" spans="1:13" ht="18" customHeight="1" x14ac:dyDescent="0.4">
      <c r="A48" s="111"/>
      <c r="B48" s="245"/>
      <c r="C48" s="96"/>
      <c r="D48" s="98"/>
      <c r="E48" s="98"/>
      <c r="F48" s="98"/>
      <c r="G48" s="98"/>
      <c r="H48" s="98"/>
      <c r="I48" s="98"/>
      <c r="J48" s="98"/>
      <c r="K48" s="98"/>
      <c r="L48" s="98"/>
      <c r="M48" s="159"/>
    </row>
    <row r="49" spans="1:12" x14ac:dyDescent="0.4">
      <c r="A49" s="111"/>
      <c r="B49" s="110" t="s">
        <v>202</v>
      </c>
      <c r="C49" s="111"/>
      <c r="D49" s="111"/>
      <c r="E49" s="111"/>
      <c r="F49" s="111"/>
      <c r="G49" s="111"/>
      <c r="H49" s="111"/>
      <c r="I49" s="111"/>
      <c r="J49" s="111"/>
      <c r="K49" s="111"/>
      <c r="L49" s="111"/>
    </row>
    <row r="50" spans="1:12" x14ac:dyDescent="0.4">
      <c r="A50" s="111"/>
      <c r="B50" s="111"/>
      <c r="C50" s="111"/>
      <c r="D50" s="111"/>
      <c r="E50" s="111"/>
      <c r="F50" s="111"/>
      <c r="G50" s="111"/>
      <c r="H50" s="111"/>
      <c r="I50" s="111"/>
      <c r="J50" s="111"/>
      <c r="K50" s="111"/>
      <c r="L50" s="111"/>
    </row>
    <row r="61" spans="1:12" x14ac:dyDescent="0.4">
      <c r="B61" s="122"/>
      <c r="C61" s="122"/>
    </row>
  </sheetData>
  <mergeCells count="9">
    <mergeCell ref="B36:B39"/>
    <mergeCell ref="B40:B43"/>
    <mergeCell ref="B44:B47"/>
    <mergeCell ref="B12:B15"/>
    <mergeCell ref="B16:B19"/>
    <mergeCell ref="B20:B23"/>
    <mergeCell ref="B24:B27"/>
    <mergeCell ref="B28:B31"/>
    <mergeCell ref="B32:B35"/>
  </mergeCells>
  <hyperlinks>
    <hyperlink ref="L6" location="Índice!A1" display="Índice" xr:uid="{00000000-0004-0000-1500-000000000000}"/>
  </hyperlinks>
  <pageMargins left="0.7" right="0.7" top="0.75" bottom="0.75" header="0.3" footer="0.3"/>
  <pageSetup paperSize="9" scale="5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DC5F0-9912-4926-A7A6-21BE6AFF2E99}">
  <sheetPr>
    <pageSetUpPr fitToPage="1"/>
  </sheetPr>
  <dimension ref="A1:K54"/>
  <sheetViews>
    <sheetView showGridLines="0" topLeftCell="A2" zoomScale="120" zoomScaleNormal="120" workbookViewId="0">
      <selection activeCell="F12" sqref="F12"/>
    </sheetView>
  </sheetViews>
  <sheetFormatPr baseColWidth="10" defaultColWidth="11.42578125" defaultRowHeight="19.5" x14ac:dyDescent="0.4"/>
  <cols>
    <col min="1" max="1" width="1.7109375" style="7" customWidth="1"/>
    <col min="2" max="2" width="17.7109375" style="60" customWidth="1"/>
    <col min="3" max="6" width="17.7109375" style="7" customWidth="1"/>
    <col min="7" max="7" width="20.42578125" style="7" customWidth="1"/>
    <col min="8" max="16384" width="11.42578125" style="7"/>
  </cols>
  <sheetData>
    <row r="1" spans="1:11" x14ac:dyDescent="0.4">
      <c r="A1" s="114"/>
      <c r="B1" s="247"/>
      <c r="C1" s="114"/>
      <c r="D1" s="114"/>
      <c r="E1" s="114"/>
      <c r="F1" s="114"/>
      <c r="G1" s="114"/>
      <c r="H1" s="63"/>
      <c r="I1" s="63"/>
      <c r="J1" s="63"/>
      <c r="K1" s="63"/>
    </row>
    <row r="2" spans="1:11" ht="24" x14ac:dyDescent="0.4">
      <c r="A2" s="114"/>
      <c r="B2" s="112" t="s">
        <v>0</v>
      </c>
      <c r="C2" s="113"/>
      <c r="D2" s="113"/>
      <c r="E2" s="113"/>
      <c r="F2" s="114"/>
      <c r="G2" s="114"/>
      <c r="H2" s="63"/>
      <c r="I2" s="63"/>
      <c r="J2" s="63"/>
      <c r="K2" s="63"/>
    </row>
    <row r="3" spans="1:11" x14ac:dyDescent="0.4">
      <c r="A3" s="114"/>
      <c r="B3" s="117" t="s">
        <v>198</v>
      </c>
      <c r="C3" s="134"/>
      <c r="D3" s="134"/>
      <c r="E3" s="134"/>
      <c r="F3" s="114"/>
      <c r="G3" s="114"/>
      <c r="H3" s="63"/>
      <c r="I3" s="63"/>
      <c r="J3" s="63"/>
      <c r="K3" s="63"/>
    </row>
    <row r="4" spans="1:11" x14ac:dyDescent="0.4">
      <c r="A4" s="114"/>
      <c r="B4" s="247"/>
      <c r="C4" s="114"/>
      <c r="D4" s="114"/>
      <c r="E4" s="114"/>
      <c r="F4" s="114"/>
      <c r="G4" s="114"/>
      <c r="H4" s="63"/>
      <c r="I4" s="63"/>
      <c r="J4" s="63"/>
      <c r="K4" s="63"/>
    </row>
    <row r="5" spans="1:11" x14ac:dyDescent="0.4">
      <c r="A5" s="114"/>
      <c r="B5" s="135" t="s">
        <v>3</v>
      </c>
      <c r="C5" s="136"/>
      <c r="D5" s="136"/>
      <c r="E5" s="136"/>
      <c r="F5" s="137"/>
      <c r="G5" s="137"/>
      <c r="H5" s="63"/>
      <c r="I5" s="63"/>
      <c r="J5" s="63"/>
      <c r="K5" s="63"/>
    </row>
    <row r="6" spans="1:11" x14ac:dyDescent="0.4">
      <c r="A6" s="114"/>
      <c r="B6" s="138"/>
      <c r="C6" s="68"/>
      <c r="D6" s="68"/>
      <c r="E6" s="68"/>
      <c r="F6" s="139"/>
      <c r="G6" s="139"/>
      <c r="H6" s="63"/>
      <c r="I6" s="118" t="s">
        <v>64</v>
      </c>
      <c r="J6" s="63"/>
      <c r="K6" s="63"/>
    </row>
    <row r="7" spans="1:11" ht="4.5" customHeight="1" x14ac:dyDescent="0.4">
      <c r="A7" s="114"/>
      <c r="B7" s="140"/>
      <c r="C7" s="141"/>
      <c r="D7" s="141"/>
      <c r="E7" s="141"/>
      <c r="F7" s="141"/>
      <c r="G7" s="141"/>
      <c r="H7" s="140"/>
      <c r="I7" s="140"/>
      <c r="J7" s="63"/>
      <c r="K7" s="63"/>
    </row>
    <row r="8" spans="1:11" x14ac:dyDescent="0.4">
      <c r="A8" s="160"/>
      <c r="B8" s="246"/>
      <c r="C8" s="160"/>
      <c r="D8" s="160"/>
      <c r="E8" s="160"/>
      <c r="F8" s="160"/>
      <c r="G8" s="160"/>
      <c r="H8" s="111"/>
      <c r="I8" s="63"/>
      <c r="J8" s="63"/>
      <c r="K8" s="63"/>
    </row>
    <row r="9" spans="1:11" ht="21.6" customHeight="1" x14ac:dyDescent="0.4">
      <c r="A9" s="160"/>
      <c r="B9" s="83" t="s">
        <v>297</v>
      </c>
      <c r="C9" s="83"/>
      <c r="D9" s="83"/>
      <c r="E9" s="83"/>
      <c r="F9" s="84"/>
      <c r="G9" s="84"/>
      <c r="H9" s="111"/>
      <c r="I9" s="63"/>
      <c r="J9" s="63"/>
      <c r="K9" s="63"/>
    </row>
    <row r="10" spans="1:11" ht="20.25" thickBot="1" x14ac:dyDescent="0.45">
      <c r="A10" s="160"/>
      <c r="B10" s="85" t="s">
        <v>203</v>
      </c>
      <c r="C10" s="86"/>
      <c r="D10" s="86"/>
      <c r="E10" s="86"/>
      <c r="F10" s="87"/>
      <c r="G10" s="87"/>
      <c r="H10" s="111"/>
      <c r="I10" s="63"/>
      <c r="J10" s="63"/>
      <c r="K10" s="63"/>
    </row>
    <row r="11" spans="1:11" ht="60" customHeight="1" thickBot="1" x14ac:dyDescent="0.45">
      <c r="A11" s="111"/>
      <c r="B11" s="123"/>
      <c r="C11" s="256"/>
      <c r="D11" s="89" t="s">
        <v>142</v>
      </c>
      <c r="E11" s="89" t="s">
        <v>143</v>
      </c>
      <c r="F11" s="89" t="s">
        <v>144</v>
      </c>
      <c r="G11" s="89" t="s">
        <v>87</v>
      </c>
      <c r="H11" s="111"/>
      <c r="I11" s="63"/>
      <c r="J11" s="63"/>
      <c r="K11" s="63"/>
    </row>
    <row r="12" spans="1:11" ht="18" customHeight="1" x14ac:dyDescent="0.4">
      <c r="A12" s="111"/>
      <c r="B12" s="484" t="s">
        <v>73</v>
      </c>
      <c r="C12" s="248" t="s">
        <v>74</v>
      </c>
      <c r="D12" s="257">
        <v>774</v>
      </c>
      <c r="E12" s="257">
        <v>2074</v>
      </c>
      <c r="F12" s="257">
        <v>2740</v>
      </c>
      <c r="G12" s="95">
        <f>SUM(D12:F12)</f>
        <v>5588</v>
      </c>
      <c r="H12" s="111"/>
      <c r="I12" s="63"/>
      <c r="J12" s="63"/>
      <c r="K12" s="63"/>
    </row>
    <row r="13" spans="1:11" ht="18" customHeight="1" x14ac:dyDescent="0.4">
      <c r="A13" s="111"/>
      <c r="B13" s="485"/>
      <c r="C13" s="249" t="s">
        <v>75</v>
      </c>
      <c r="D13" s="258">
        <v>691</v>
      </c>
      <c r="E13" s="258">
        <v>1904</v>
      </c>
      <c r="F13" s="258">
        <v>2558</v>
      </c>
      <c r="G13" s="98">
        <f>SUM(D13:F13)</f>
        <v>5153</v>
      </c>
      <c r="H13" s="111"/>
      <c r="I13" s="63"/>
      <c r="J13" s="63"/>
      <c r="K13" s="63"/>
    </row>
    <row r="14" spans="1:11" ht="18" customHeight="1" x14ac:dyDescent="0.4">
      <c r="A14" s="111"/>
      <c r="B14" s="489"/>
      <c r="C14" s="249" t="s">
        <v>87</v>
      </c>
      <c r="D14" s="98">
        <f>D12+D13</f>
        <v>1465</v>
      </c>
      <c r="E14" s="98">
        <f>E12+E13</f>
        <v>3978</v>
      </c>
      <c r="F14" s="98">
        <f>F12+F13</f>
        <v>5298</v>
      </c>
      <c r="G14" s="98">
        <f>SUM(G12:G13)</f>
        <v>10741</v>
      </c>
      <c r="H14" s="111"/>
      <c r="I14" s="63"/>
      <c r="J14" s="63"/>
      <c r="K14" s="63"/>
    </row>
    <row r="15" spans="1:11" ht="18" customHeight="1" x14ac:dyDescent="0.4">
      <c r="A15" s="111"/>
      <c r="B15" s="486" t="s">
        <v>65</v>
      </c>
      <c r="C15" s="448" t="s">
        <v>74</v>
      </c>
      <c r="D15" s="432">
        <v>564</v>
      </c>
      <c r="E15" s="433">
        <v>2066</v>
      </c>
      <c r="F15" s="432">
        <v>3114</v>
      </c>
      <c r="G15" s="103">
        <f>SUM(D15:F15)</f>
        <v>5744</v>
      </c>
      <c r="H15" s="111"/>
      <c r="I15" s="63"/>
      <c r="J15" s="63"/>
      <c r="K15" s="63"/>
    </row>
    <row r="16" spans="1:11" ht="18" customHeight="1" x14ac:dyDescent="0.4">
      <c r="A16" s="111"/>
      <c r="B16" s="485"/>
      <c r="C16" s="447" t="s">
        <v>75</v>
      </c>
      <c r="D16" s="258">
        <v>504</v>
      </c>
      <c r="E16" s="258">
        <v>1912</v>
      </c>
      <c r="F16" s="258">
        <v>2914</v>
      </c>
      <c r="G16" s="98">
        <f>SUM(D16:F16)</f>
        <v>5330</v>
      </c>
      <c r="H16" s="111"/>
      <c r="I16" s="63"/>
      <c r="J16" s="63"/>
      <c r="K16" s="63"/>
    </row>
    <row r="17" spans="1:11" ht="18" customHeight="1" x14ac:dyDescent="0.4">
      <c r="A17" s="111"/>
      <c r="B17" s="487"/>
      <c r="C17" s="298" t="s">
        <v>87</v>
      </c>
      <c r="D17" s="100">
        <f>D15+D16</f>
        <v>1068</v>
      </c>
      <c r="E17" s="100">
        <f>E15+E16</f>
        <v>3978</v>
      </c>
      <c r="F17" s="100">
        <f>F15+F16</f>
        <v>6028</v>
      </c>
      <c r="G17" s="100">
        <f>SUM(G15:G16)</f>
        <v>11074</v>
      </c>
      <c r="H17" s="111"/>
      <c r="I17" s="63"/>
      <c r="J17" s="63"/>
      <c r="K17" s="63"/>
    </row>
    <row r="18" spans="1:11" ht="18" customHeight="1" x14ac:dyDescent="0.4">
      <c r="A18" s="111"/>
      <c r="B18" s="481" t="s">
        <v>66</v>
      </c>
      <c r="C18" s="249" t="s">
        <v>74</v>
      </c>
      <c r="D18" s="258">
        <v>692</v>
      </c>
      <c r="E18" s="258">
        <v>1847</v>
      </c>
      <c r="F18" s="258">
        <v>2468</v>
      </c>
      <c r="G18" s="98">
        <f>SUM(D18:F18)</f>
        <v>5007</v>
      </c>
      <c r="H18" s="111"/>
      <c r="I18" s="63"/>
      <c r="J18" s="63"/>
      <c r="K18" s="63"/>
    </row>
    <row r="19" spans="1:11" ht="18" customHeight="1" x14ac:dyDescent="0.4">
      <c r="A19" s="111"/>
      <c r="B19" s="481"/>
      <c r="C19" s="249" t="s">
        <v>75</v>
      </c>
      <c r="D19" s="258">
        <v>584</v>
      </c>
      <c r="E19" s="258">
        <v>1757</v>
      </c>
      <c r="F19" s="258">
        <v>2283</v>
      </c>
      <c r="G19" s="98">
        <f>SUM(D19:F19)</f>
        <v>4624</v>
      </c>
      <c r="H19" s="111"/>
      <c r="I19" s="63"/>
      <c r="J19" s="63"/>
      <c r="K19" s="63"/>
    </row>
    <row r="20" spans="1:11" ht="18" customHeight="1" x14ac:dyDescent="0.4">
      <c r="A20" s="111"/>
      <c r="B20" s="489"/>
      <c r="C20" s="249" t="s">
        <v>87</v>
      </c>
      <c r="D20" s="98">
        <f>D18+D19</f>
        <v>1276</v>
      </c>
      <c r="E20" s="98">
        <f>E18+E19</f>
        <v>3604</v>
      </c>
      <c r="F20" s="98">
        <f>F18+F19</f>
        <v>4751</v>
      </c>
      <c r="G20" s="98">
        <f>SUM(G18:G19)</f>
        <v>9631</v>
      </c>
      <c r="H20" s="111"/>
      <c r="I20" s="63"/>
      <c r="J20" s="63"/>
      <c r="K20" s="63"/>
    </row>
    <row r="21" spans="1:11" ht="18" customHeight="1" x14ac:dyDescent="0.4">
      <c r="A21" s="111"/>
      <c r="B21" s="480" t="s">
        <v>67</v>
      </c>
      <c r="C21" s="417" t="s">
        <v>74</v>
      </c>
      <c r="D21" s="432">
        <v>743</v>
      </c>
      <c r="E21" s="433">
        <v>2008</v>
      </c>
      <c r="F21" s="432">
        <v>2739</v>
      </c>
      <c r="G21" s="103">
        <f>SUM(D21:F21)</f>
        <v>5490</v>
      </c>
      <c r="H21" s="111"/>
      <c r="I21" s="63"/>
      <c r="J21" s="63"/>
      <c r="K21" s="63"/>
    </row>
    <row r="22" spans="1:11" ht="18" customHeight="1" x14ac:dyDescent="0.4">
      <c r="A22" s="111"/>
      <c r="B22" s="481"/>
      <c r="C22" s="416" t="s">
        <v>75</v>
      </c>
      <c r="D22" s="258">
        <v>693</v>
      </c>
      <c r="E22" s="258">
        <v>1921</v>
      </c>
      <c r="F22" s="258">
        <v>2561</v>
      </c>
      <c r="G22" s="98">
        <f>SUM(D22:F22)</f>
        <v>5175</v>
      </c>
      <c r="H22" s="111"/>
      <c r="I22" s="63"/>
      <c r="J22" s="63"/>
      <c r="K22" s="63"/>
    </row>
    <row r="23" spans="1:11" ht="18" customHeight="1" x14ac:dyDescent="0.4">
      <c r="A23" s="111"/>
      <c r="B23" s="482"/>
      <c r="C23" s="298" t="s">
        <v>87</v>
      </c>
      <c r="D23" s="100">
        <f>D21+D22</f>
        <v>1436</v>
      </c>
      <c r="E23" s="100">
        <f>E21+E22</f>
        <v>3929</v>
      </c>
      <c r="F23" s="100">
        <f>F21+F22</f>
        <v>5300</v>
      </c>
      <c r="G23" s="100">
        <f>SUM(G21:G22)</f>
        <v>10665</v>
      </c>
      <c r="H23" s="111"/>
      <c r="I23" s="63"/>
      <c r="J23" s="63"/>
      <c r="K23" s="63"/>
    </row>
    <row r="24" spans="1:11" ht="18" customHeight="1" x14ac:dyDescent="0.4">
      <c r="A24" s="111"/>
      <c r="B24" s="481" t="s">
        <v>68</v>
      </c>
      <c r="C24" s="416" t="s">
        <v>74</v>
      </c>
      <c r="D24" s="258">
        <v>563</v>
      </c>
      <c r="E24" s="258">
        <v>1518</v>
      </c>
      <c r="F24" s="258">
        <v>1961</v>
      </c>
      <c r="G24" s="98">
        <f>SUM(D24:F24)</f>
        <v>4042</v>
      </c>
      <c r="H24" s="111"/>
      <c r="I24" s="63"/>
      <c r="J24" s="63"/>
      <c r="K24" s="63"/>
    </row>
    <row r="25" spans="1:11" ht="18" customHeight="1" x14ac:dyDescent="0.4">
      <c r="A25" s="111"/>
      <c r="B25" s="481"/>
      <c r="C25" s="249" t="s">
        <v>75</v>
      </c>
      <c r="D25" s="258">
        <v>485</v>
      </c>
      <c r="E25" s="258">
        <v>1390</v>
      </c>
      <c r="F25" s="258">
        <v>1848</v>
      </c>
      <c r="G25" s="98">
        <f>SUM(D25:F25)</f>
        <v>3723</v>
      </c>
      <c r="H25" s="111"/>
      <c r="I25" s="63"/>
      <c r="J25" s="63"/>
      <c r="K25" s="63"/>
    </row>
    <row r="26" spans="1:11" ht="18" customHeight="1" x14ac:dyDescent="0.4">
      <c r="A26" s="111"/>
      <c r="B26" s="489"/>
      <c r="C26" s="249" t="s">
        <v>87</v>
      </c>
      <c r="D26" s="98">
        <f>D24+D25</f>
        <v>1048</v>
      </c>
      <c r="E26" s="98">
        <f>E24+E25</f>
        <v>2908</v>
      </c>
      <c r="F26" s="98">
        <f>F24+F25</f>
        <v>3809</v>
      </c>
      <c r="G26" s="98">
        <f>SUM(G24:G25)</f>
        <v>7765</v>
      </c>
      <c r="H26" s="111"/>
      <c r="I26" s="63"/>
      <c r="J26" s="63"/>
      <c r="K26" s="63"/>
    </row>
    <row r="27" spans="1:11" ht="18" customHeight="1" x14ac:dyDescent="0.4">
      <c r="A27" s="111"/>
      <c r="B27" s="480" t="s">
        <v>69</v>
      </c>
      <c r="C27" s="417" t="s">
        <v>74</v>
      </c>
      <c r="D27" s="432">
        <v>443</v>
      </c>
      <c r="E27" s="432">
        <v>1315</v>
      </c>
      <c r="F27" s="432">
        <v>1738</v>
      </c>
      <c r="G27" s="103">
        <f>SUM(D27:F27)</f>
        <v>3496</v>
      </c>
      <c r="H27" s="111"/>
      <c r="I27" s="63"/>
      <c r="J27" s="63"/>
      <c r="K27" s="63"/>
    </row>
    <row r="28" spans="1:11" ht="18" customHeight="1" x14ac:dyDescent="0.4">
      <c r="A28" s="111"/>
      <c r="B28" s="481"/>
      <c r="C28" s="416" t="s">
        <v>75</v>
      </c>
      <c r="D28" s="258">
        <v>424</v>
      </c>
      <c r="E28" s="259">
        <v>1161</v>
      </c>
      <c r="F28" s="258">
        <v>1547</v>
      </c>
      <c r="G28" s="98">
        <f>SUM(D28:F28)</f>
        <v>3132</v>
      </c>
      <c r="H28" s="111"/>
      <c r="I28" s="63"/>
      <c r="J28" s="63"/>
      <c r="K28" s="63"/>
    </row>
    <row r="29" spans="1:11" ht="18" customHeight="1" x14ac:dyDescent="0.4">
      <c r="A29" s="111"/>
      <c r="B29" s="482"/>
      <c r="C29" s="298" t="s">
        <v>87</v>
      </c>
      <c r="D29" s="100">
        <f>D27+D28</f>
        <v>867</v>
      </c>
      <c r="E29" s="434">
        <f>E27+E28</f>
        <v>2476</v>
      </c>
      <c r="F29" s="100">
        <f>F27+F28</f>
        <v>3285</v>
      </c>
      <c r="G29" s="100">
        <f>SUM(G27:G28)</f>
        <v>6628</v>
      </c>
      <c r="H29" s="111"/>
      <c r="I29" s="63"/>
      <c r="J29" s="63"/>
      <c r="K29" s="63"/>
    </row>
    <row r="30" spans="1:11" ht="18" customHeight="1" x14ac:dyDescent="0.4">
      <c r="A30" s="111"/>
      <c r="B30" s="481" t="s">
        <v>70</v>
      </c>
      <c r="C30" s="416" t="s">
        <v>74</v>
      </c>
      <c r="D30" s="258">
        <v>1456</v>
      </c>
      <c r="E30" s="258">
        <v>3938</v>
      </c>
      <c r="F30" s="259">
        <v>5221</v>
      </c>
      <c r="G30" s="98">
        <f>SUM(D30:F30)</f>
        <v>10615</v>
      </c>
      <c r="H30" s="111"/>
      <c r="I30" s="63"/>
      <c r="J30" s="63"/>
      <c r="K30" s="63"/>
    </row>
    <row r="31" spans="1:11" ht="18" customHeight="1" x14ac:dyDescent="0.4">
      <c r="A31" s="111"/>
      <c r="B31" s="481"/>
      <c r="C31" s="249" t="s">
        <v>75</v>
      </c>
      <c r="D31" s="258">
        <v>1288</v>
      </c>
      <c r="E31" s="258">
        <v>3684</v>
      </c>
      <c r="F31" s="258">
        <v>4779</v>
      </c>
      <c r="G31" s="98">
        <f>SUM(D31:F31)</f>
        <v>9751</v>
      </c>
      <c r="H31" s="111"/>
      <c r="I31" s="63"/>
      <c r="J31" s="63"/>
      <c r="K31" s="63"/>
    </row>
    <row r="32" spans="1:11" ht="18" customHeight="1" x14ac:dyDescent="0.4">
      <c r="A32" s="111"/>
      <c r="B32" s="489"/>
      <c r="C32" s="249" t="s">
        <v>87</v>
      </c>
      <c r="D32" s="98">
        <f>D30+D31</f>
        <v>2744</v>
      </c>
      <c r="E32" s="98">
        <f>E30+E31</f>
        <v>7622</v>
      </c>
      <c r="F32" s="98">
        <f>F30+F31</f>
        <v>10000</v>
      </c>
      <c r="G32" s="98">
        <f>SUM(G30:G31)</f>
        <v>20366</v>
      </c>
      <c r="H32" s="111"/>
      <c r="I32" s="63"/>
      <c r="J32" s="63"/>
      <c r="K32" s="63"/>
    </row>
    <row r="33" spans="1:11" ht="18" customHeight="1" x14ac:dyDescent="0.4">
      <c r="A33" s="111"/>
      <c r="B33" s="480" t="s">
        <v>71</v>
      </c>
      <c r="C33" s="417" t="s">
        <v>74</v>
      </c>
      <c r="D33" s="432">
        <v>1890</v>
      </c>
      <c r="E33" s="432">
        <v>5270</v>
      </c>
      <c r="F33" s="432">
        <v>6738</v>
      </c>
      <c r="G33" s="103">
        <f>SUM(D33:F33)</f>
        <v>13898</v>
      </c>
      <c r="H33" s="111"/>
      <c r="I33" s="63"/>
      <c r="J33" s="63"/>
      <c r="K33" s="63"/>
    </row>
    <row r="34" spans="1:11" ht="18" customHeight="1" x14ac:dyDescent="0.4">
      <c r="A34" s="111"/>
      <c r="B34" s="481"/>
      <c r="C34" s="416" t="s">
        <v>75</v>
      </c>
      <c r="D34" s="258">
        <v>1688</v>
      </c>
      <c r="E34" s="258">
        <v>4857</v>
      </c>
      <c r="F34" s="258">
        <v>6250</v>
      </c>
      <c r="G34" s="98">
        <f>SUM(D34:F34)</f>
        <v>12795</v>
      </c>
      <c r="H34" s="111"/>
      <c r="I34" s="63"/>
      <c r="J34" s="63"/>
      <c r="K34" s="63"/>
    </row>
    <row r="35" spans="1:11" ht="18" customHeight="1" x14ac:dyDescent="0.4">
      <c r="A35" s="111"/>
      <c r="B35" s="482"/>
      <c r="C35" s="298" t="s">
        <v>87</v>
      </c>
      <c r="D35" s="100">
        <f>D33+D34</f>
        <v>3578</v>
      </c>
      <c r="E35" s="100">
        <f>E33+E34</f>
        <v>10127</v>
      </c>
      <c r="F35" s="100">
        <f>F33+F34</f>
        <v>12988</v>
      </c>
      <c r="G35" s="100">
        <f>SUM(G33:G34)</f>
        <v>26693</v>
      </c>
      <c r="H35" s="111"/>
      <c r="I35" s="63"/>
      <c r="J35" s="63"/>
      <c r="K35" s="63"/>
    </row>
    <row r="36" spans="1:11" ht="18" customHeight="1" x14ac:dyDescent="0.4">
      <c r="A36" s="111"/>
      <c r="B36" s="481" t="s">
        <v>72</v>
      </c>
      <c r="C36" s="416" t="s">
        <v>74</v>
      </c>
      <c r="D36" s="98">
        <f t="shared" ref="D36:E36" si="0">D12+D15+D18+D21+D24+D27+D30+D33</f>
        <v>7125</v>
      </c>
      <c r="E36" s="98">
        <f t="shared" si="0"/>
        <v>20036</v>
      </c>
      <c r="F36" s="98">
        <f t="shared" ref="F36:F37" si="1">F12+F15+F18+F21+F24+F27+F30+F33</f>
        <v>26719</v>
      </c>
      <c r="G36" s="98">
        <f>SUM(D36:F36)</f>
        <v>53880</v>
      </c>
      <c r="H36" s="111"/>
      <c r="I36" s="63"/>
      <c r="J36" s="63"/>
      <c r="K36" s="63"/>
    </row>
    <row r="37" spans="1:11" ht="18" customHeight="1" x14ac:dyDescent="0.4">
      <c r="A37" s="111"/>
      <c r="B37" s="478"/>
      <c r="C37" s="249" t="s">
        <v>75</v>
      </c>
      <c r="D37" s="98">
        <f t="shared" ref="D37:E37" si="2">D13+D16+D19+D22+D25+D28+D31+D34</f>
        <v>6357</v>
      </c>
      <c r="E37" s="98">
        <f t="shared" si="2"/>
        <v>18586</v>
      </c>
      <c r="F37" s="98">
        <f t="shared" si="1"/>
        <v>24740</v>
      </c>
      <c r="G37" s="98">
        <f>SUM(D37:F37)</f>
        <v>49683</v>
      </c>
      <c r="H37" s="111"/>
      <c r="I37" s="63"/>
      <c r="J37" s="63"/>
      <c r="K37" s="63"/>
    </row>
    <row r="38" spans="1:11" ht="18" customHeight="1" thickBot="1" x14ac:dyDescent="0.45">
      <c r="A38" s="111"/>
      <c r="B38" s="483"/>
      <c r="C38" s="107" t="s">
        <v>87</v>
      </c>
      <c r="D38" s="109">
        <f>D36+D37</f>
        <v>13482</v>
      </c>
      <c r="E38" s="109">
        <f>E36+E37</f>
        <v>38622</v>
      </c>
      <c r="F38" s="109">
        <f>F36+F37</f>
        <v>51459</v>
      </c>
      <c r="G38" s="109">
        <f>SUM(G36:G37)</f>
        <v>103563</v>
      </c>
      <c r="H38" s="111"/>
      <c r="I38" s="63"/>
      <c r="J38" s="63"/>
      <c r="K38" s="63"/>
    </row>
    <row r="39" spans="1:11" ht="18" customHeight="1" x14ac:dyDescent="0.4">
      <c r="A39" s="111"/>
      <c r="B39" s="84"/>
      <c r="C39" s="249"/>
      <c r="D39" s="167"/>
      <c r="E39" s="167"/>
      <c r="F39" s="167"/>
      <c r="G39" s="167"/>
      <c r="H39" s="111"/>
      <c r="I39" s="63"/>
      <c r="J39" s="63"/>
      <c r="K39" s="63"/>
    </row>
    <row r="40" spans="1:11" ht="30" customHeight="1" x14ac:dyDescent="0.4">
      <c r="A40" s="111"/>
      <c r="B40" s="493" t="s">
        <v>227</v>
      </c>
      <c r="C40" s="493"/>
      <c r="D40" s="493"/>
      <c r="E40" s="493"/>
      <c r="F40" s="493"/>
      <c r="G40" s="493"/>
      <c r="H40" s="111"/>
      <c r="I40" s="63"/>
      <c r="J40" s="63"/>
      <c r="K40" s="63"/>
    </row>
    <row r="41" spans="1:11" x14ac:dyDescent="0.4">
      <c r="A41" s="111"/>
      <c r="B41" s="132" t="s">
        <v>202</v>
      </c>
      <c r="C41" s="111"/>
      <c r="D41" s="111"/>
      <c r="E41" s="111"/>
      <c r="F41" s="111"/>
      <c r="G41" s="111"/>
      <c r="H41" s="111"/>
      <c r="I41" s="63"/>
      <c r="J41" s="63"/>
      <c r="K41" s="63"/>
    </row>
    <row r="42" spans="1:11" x14ac:dyDescent="0.4">
      <c r="A42" s="63"/>
      <c r="B42" s="121"/>
      <c r="C42" s="63"/>
      <c r="D42" s="63"/>
      <c r="E42" s="63"/>
      <c r="F42" s="63"/>
      <c r="G42" s="63"/>
      <c r="H42" s="63"/>
      <c r="I42" s="63"/>
      <c r="J42" s="63"/>
      <c r="K42" s="63"/>
    </row>
    <row r="43" spans="1:11" x14ac:dyDescent="0.4">
      <c r="A43" s="63"/>
      <c r="B43" s="121"/>
      <c r="C43" s="63"/>
      <c r="D43" s="63"/>
      <c r="E43" s="63"/>
      <c r="F43" s="63"/>
      <c r="G43" s="63"/>
      <c r="H43" s="63"/>
      <c r="I43" s="63"/>
      <c r="J43" s="63"/>
      <c r="K43" s="63"/>
    </row>
    <row r="44" spans="1:11" x14ac:dyDescent="0.4">
      <c r="A44" s="63"/>
      <c r="B44" s="121"/>
      <c r="C44" s="63"/>
      <c r="D44" s="63"/>
      <c r="E44" s="63"/>
      <c r="F44" s="63"/>
      <c r="G44" s="63"/>
      <c r="H44" s="63"/>
      <c r="I44" s="63"/>
      <c r="J44" s="63"/>
      <c r="K44" s="63"/>
    </row>
    <row r="45" spans="1:11" x14ac:dyDescent="0.4">
      <c r="A45" s="63"/>
      <c r="B45" s="121"/>
      <c r="C45" s="63"/>
      <c r="D45" s="63"/>
      <c r="E45" s="63"/>
      <c r="F45" s="63"/>
      <c r="G45" s="63"/>
      <c r="H45" s="63"/>
      <c r="I45" s="63"/>
      <c r="J45" s="63"/>
      <c r="K45" s="63"/>
    </row>
    <row r="46" spans="1:11" x14ac:dyDescent="0.4">
      <c r="A46" s="63"/>
      <c r="B46" s="121"/>
      <c r="C46" s="63"/>
      <c r="D46" s="63"/>
      <c r="E46" s="63"/>
      <c r="F46" s="63"/>
      <c r="G46" s="63"/>
      <c r="H46" s="63"/>
      <c r="I46" s="63"/>
      <c r="J46" s="63"/>
      <c r="K46" s="63"/>
    </row>
    <row r="47" spans="1:11" x14ac:dyDescent="0.4">
      <c r="A47" s="63"/>
      <c r="B47" s="121"/>
      <c r="C47" s="63"/>
      <c r="D47" s="63"/>
      <c r="E47" s="63"/>
      <c r="F47" s="63"/>
      <c r="G47" s="63"/>
      <c r="H47" s="63"/>
      <c r="I47" s="63"/>
      <c r="J47" s="63"/>
      <c r="K47" s="63"/>
    </row>
    <row r="48" spans="1:11" x14ac:dyDescent="0.4">
      <c r="A48" s="63"/>
      <c r="B48" s="121"/>
      <c r="C48" s="63"/>
      <c r="D48" s="63"/>
      <c r="E48" s="63"/>
      <c r="F48" s="63"/>
      <c r="G48" s="63"/>
      <c r="H48" s="63"/>
      <c r="I48" s="63"/>
      <c r="J48" s="63"/>
      <c r="K48" s="63"/>
    </row>
    <row r="54" spans="2:5" x14ac:dyDescent="0.4">
      <c r="B54" s="59"/>
      <c r="C54" s="19"/>
      <c r="D54" s="19"/>
      <c r="E54" s="19"/>
    </row>
  </sheetData>
  <mergeCells count="10">
    <mergeCell ref="B12:B14"/>
    <mergeCell ref="B15:B17"/>
    <mergeCell ref="B18:B20"/>
    <mergeCell ref="B21:B23"/>
    <mergeCell ref="B24:B26"/>
    <mergeCell ref="B40:G40"/>
    <mergeCell ref="B30:B32"/>
    <mergeCell ref="B33:B35"/>
    <mergeCell ref="B36:B38"/>
    <mergeCell ref="B27:B29"/>
  </mergeCells>
  <hyperlinks>
    <hyperlink ref="I6" location="Índice!A1" display="Índice" xr:uid="{F6F741F0-636F-4277-BEBD-0149E0D444BF}"/>
  </hyperlinks>
  <pageMargins left="0.7" right="0.7" top="0.75" bottom="0.75" header="0.3" footer="0.3"/>
  <pageSetup paperSize="9" scale="6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54"/>
  <sheetViews>
    <sheetView showGridLines="0" topLeftCell="A24" workbookViewId="0">
      <selection activeCell="F39" sqref="F39"/>
    </sheetView>
  </sheetViews>
  <sheetFormatPr baseColWidth="10" defaultColWidth="11.42578125" defaultRowHeight="19.5" x14ac:dyDescent="0.4"/>
  <cols>
    <col min="1" max="1" width="1.7109375" style="63" customWidth="1"/>
    <col min="2" max="2" width="21.7109375" style="121" customWidth="1"/>
    <col min="3" max="7" width="21.7109375" style="63" customWidth="1"/>
    <col min="8" max="16384" width="11.42578125" style="7"/>
  </cols>
  <sheetData>
    <row r="1" spans="1:15" x14ac:dyDescent="0.4">
      <c r="A1" s="114"/>
      <c r="B1" s="247"/>
      <c r="C1" s="114"/>
      <c r="D1" s="114"/>
      <c r="E1" s="114"/>
      <c r="F1" s="114"/>
      <c r="G1" s="114"/>
    </row>
    <row r="2" spans="1:15" ht="24" x14ac:dyDescent="0.4">
      <c r="A2" s="114"/>
      <c r="B2" s="112" t="s">
        <v>0</v>
      </c>
      <c r="C2" s="113"/>
      <c r="D2" s="113"/>
      <c r="E2" s="113"/>
      <c r="F2" s="114"/>
      <c r="G2" s="114"/>
    </row>
    <row r="3" spans="1:15" x14ac:dyDescent="0.4">
      <c r="A3" s="114"/>
      <c r="B3" s="117" t="s">
        <v>198</v>
      </c>
      <c r="C3" s="134"/>
      <c r="D3" s="134"/>
      <c r="E3" s="134"/>
      <c r="F3" s="114"/>
      <c r="G3" s="114"/>
    </row>
    <row r="4" spans="1:15" x14ac:dyDescent="0.4">
      <c r="A4" s="114"/>
      <c r="B4" s="247"/>
      <c r="C4" s="114"/>
      <c r="D4" s="114"/>
      <c r="E4" s="114"/>
      <c r="F4" s="114"/>
      <c r="G4" s="114"/>
    </row>
    <row r="5" spans="1:15" x14ac:dyDescent="0.4">
      <c r="A5" s="114"/>
      <c r="B5" s="135" t="s">
        <v>3</v>
      </c>
      <c r="C5" s="136"/>
      <c r="D5" s="136"/>
      <c r="E5" s="136"/>
      <c r="F5" s="137"/>
      <c r="G5" s="137"/>
      <c r="H5" s="63"/>
    </row>
    <row r="6" spans="1:15" x14ac:dyDescent="0.4">
      <c r="A6" s="114"/>
      <c r="B6" s="138"/>
      <c r="C6" s="68"/>
      <c r="D6" s="68"/>
      <c r="E6" s="68"/>
      <c r="F6" s="139"/>
      <c r="G6" s="199" t="s">
        <v>64</v>
      </c>
      <c r="H6" s="63"/>
    </row>
    <row r="7" spans="1:15" ht="4.5" customHeight="1" x14ac:dyDescent="0.4">
      <c r="A7" s="114"/>
      <c r="B7" s="140"/>
      <c r="C7" s="141"/>
      <c r="D7" s="141"/>
      <c r="E7" s="141"/>
      <c r="F7" s="141"/>
      <c r="G7" s="141"/>
      <c r="H7" s="63"/>
    </row>
    <row r="8" spans="1:15" x14ac:dyDescent="0.4">
      <c r="A8" s="114"/>
      <c r="B8" s="246"/>
      <c r="C8" s="160"/>
      <c r="D8" s="160"/>
      <c r="E8" s="160"/>
      <c r="F8" s="160"/>
      <c r="G8" s="160"/>
      <c r="H8" s="63"/>
    </row>
    <row r="9" spans="1:15" ht="21.6" customHeight="1" x14ac:dyDescent="0.4">
      <c r="A9" s="114"/>
      <c r="B9" s="83" t="s">
        <v>229</v>
      </c>
      <c r="C9" s="83"/>
      <c r="D9" s="83"/>
      <c r="E9" s="83"/>
      <c r="F9" s="84"/>
      <c r="G9" s="84"/>
      <c r="H9" s="63"/>
    </row>
    <row r="10" spans="1:15" ht="20.25" thickBot="1" x14ac:dyDescent="0.45">
      <c r="A10" s="114"/>
      <c r="B10" s="85" t="s">
        <v>203</v>
      </c>
      <c r="C10" s="86"/>
      <c r="D10" s="86"/>
      <c r="E10" s="86"/>
      <c r="F10" s="87"/>
      <c r="G10" s="87"/>
      <c r="H10" s="63"/>
    </row>
    <row r="11" spans="1:15" ht="60" customHeight="1" thickBot="1" x14ac:dyDescent="0.45">
      <c r="B11" s="123"/>
      <c r="C11" s="89"/>
      <c r="D11" s="89" t="s">
        <v>142</v>
      </c>
      <c r="E11" s="89" t="s">
        <v>143</v>
      </c>
      <c r="F11" s="89" t="s">
        <v>144</v>
      </c>
      <c r="G11" s="89" t="s">
        <v>87</v>
      </c>
      <c r="H11" s="63"/>
    </row>
    <row r="12" spans="1:15" ht="18" customHeight="1" x14ac:dyDescent="0.4">
      <c r="B12" s="484" t="s">
        <v>73</v>
      </c>
      <c r="C12" s="248" t="s">
        <v>193</v>
      </c>
      <c r="D12" s="284">
        <v>553</v>
      </c>
      <c r="E12" s="284">
        <v>1742</v>
      </c>
      <c r="F12" s="284">
        <v>2295</v>
      </c>
      <c r="G12" s="147">
        <f>SUM(D12:F12)</f>
        <v>4590</v>
      </c>
      <c r="H12" s="63"/>
      <c r="I12" s="63"/>
      <c r="J12" s="63"/>
      <c r="K12" s="63"/>
      <c r="L12" s="63"/>
      <c r="M12" s="63"/>
      <c r="N12" s="63"/>
      <c r="O12" s="63"/>
    </row>
    <row r="13" spans="1:15" ht="18" customHeight="1" x14ac:dyDescent="0.4">
      <c r="B13" s="485"/>
      <c r="C13" s="249" t="s">
        <v>194</v>
      </c>
      <c r="D13" s="285">
        <v>912</v>
      </c>
      <c r="E13" s="285">
        <v>2236</v>
      </c>
      <c r="F13" s="285">
        <v>3003</v>
      </c>
      <c r="G13" s="149">
        <f>SUM(D13:F13)</f>
        <v>6151</v>
      </c>
      <c r="H13" s="63"/>
      <c r="I13" s="63"/>
      <c r="J13" s="63"/>
      <c r="K13" s="63"/>
      <c r="L13" s="63"/>
      <c r="M13" s="63"/>
      <c r="N13" s="63"/>
      <c r="O13" s="63"/>
    </row>
    <row r="14" spans="1:15" ht="18" customHeight="1" x14ac:dyDescent="0.4">
      <c r="B14" s="489"/>
      <c r="C14" s="249" t="s">
        <v>87</v>
      </c>
      <c r="D14" s="149">
        <f>SUM(D12:D13)</f>
        <v>1465</v>
      </c>
      <c r="E14" s="149">
        <f>SUM(E12:E13)</f>
        <v>3978</v>
      </c>
      <c r="F14" s="149">
        <f>SUM(F12:F13)</f>
        <v>5298</v>
      </c>
      <c r="G14" s="149">
        <f>SUM(G12:G13)</f>
        <v>10741</v>
      </c>
      <c r="H14" s="63"/>
      <c r="I14" s="63"/>
      <c r="J14" s="63"/>
      <c r="K14" s="63"/>
      <c r="L14" s="63"/>
      <c r="M14" s="63"/>
      <c r="N14" s="63"/>
      <c r="O14" s="63"/>
    </row>
    <row r="15" spans="1:15" ht="18" customHeight="1" x14ac:dyDescent="0.4">
      <c r="B15" s="486" t="s">
        <v>65</v>
      </c>
      <c r="C15" s="448" t="s">
        <v>195</v>
      </c>
      <c r="D15" s="453">
        <v>432</v>
      </c>
      <c r="E15" s="453">
        <v>1577</v>
      </c>
      <c r="F15" s="453">
        <v>2560</v>
      </c>
      <c r="G15" s="154">
        <f>SUM(D15:F15)</f>
        <v>4569</v>
      </c>
      <c r="H15" s="63"/>
      <c r="I15" s="63"/>
      <c r="J15" s="63"/>
      <c r="K15" s="63"/>
      <c r="L15" s="63"/>
      <c r="M15" s="63"/>
      <c r="N15" s="63"/>
      <c r="O15" s="63"/>
    </row>
    <row r="16" spans="1:15" ht="18" customHeight="1" x14ac:dyDescent="0.4">
      <c r="B16" s="485"/>
      <c r="C16" s="447" t="s">
        <v>194</v>
      </c>
      <c r="D16" s="285">
        <v>636</v>
      </c>
      <c r="E16" s="285">
        <v>2401</v>
      </c>
      <c r="F16" s="285">
        <v>3468</v>
      </c>
      <c r="G16" s="149">
        <f>SUM(D16:F16)</f>
        <v>6505</v>
      </c>
      <c r="H16" s="63"/>
      <c r="I16" s="63"/>
      <c r="J16" s="63"/>
      <c r="K16" s="63"/>
      <c r="L16" s="63"/>
      <c r="M16" s="63"/>
      <c r="N16" s="63"/>
      <c r="O16" s="63"/>
    </row>
    <row r="17" spans="2:15" ht="18" customHeight="1" x14ac:dyDescent="0.4">
      <c r="B17" s="487"/>
      <c r="C17" s="298" t="s">
        <v>87</v>
      </c>
      <c r="D17" s="152">
        <f>SUM(D15:D16)</f>
        <v>1068</v>
      </c>
      <c r="E17" s="152">
        <f>SUM(E15:E16)</f>
        <v>3978</v>
      </c>
      <c r="F17" s="152">
        <f>SUM(F15:F16)</f>
        <v>6028</v>
      </c>
      <c r="G17" s="152">
        <f>SUM(G15:G16)</f>
        <v>11074</v>
      </c>
      <c r="H17" s="63"/>
      <c r="I17" s="63"/>
      <c r="J17" s="63"/>
      <c r="K17" s="63"/>
      <c r="L17" s="63"/>
      <c r="M17" s="63"/>
      <c r="N17" s="63"/>
      <c r="O17" s="63"/>
    </row>
    <row r="18" spans="2:15" ht="18" customHeight="1" x14ac:dyDescent="0.4">
      <c r="B18" s="481" t="s">
        <v>66</v>
      </c>
      <c r="C18" s="249" t="s">
        <v>193</v>
      </c>
      <c r="D18" s="285">
        <v>350</v>
      </c>
      <c r="E18" s="285">
        <v>1256</v>
      </c>
      <c r="F18" s="285">
        <v>1735</v>
      </c>
      <c r="G18" s="149">
        <f>SUM(D18:F18)</f>
        <v>3341</v>
      </c>
      <c r="H18" s="63"/>
      <c r="I18" s="63"/>
      <c r="J18" s="63"/>
      <c r="K18" s="63"/>
      <c r="L18" s="63"/>
      <c r="M18" s="63"/>
      <c r="N18" s="63"/>
      <c r="O18" s="63"/>
    </row>
    <row r="19" spans="2:15" ht="18" customHeight="1" x14ac:dyDescent="0.4">
      <c r="B19" s="481"/>
      <c r="C19" s="249" t="s">
        <v>194</v>
      </c>
      <c r="D19" s="285">
        <v>926</v>
      </c>
      <c r="E19" s="285">
        <v>2348</v>
      </c>
      <c r="F19" s="285">
        <v>3016</v>
      </c>
      <c r="G19" s="149">
        <f>SUM(D19:F19)</f>
        <v>6290</v>
      </c>
      <c r="H19" s="63"/>
      <c r="I19" s="63"/>
      <c r="J19" s="63"/>
      <c r="K19" s="63"/>
      <c r="L19" s="63"/>
      <c r="M19" s="63"/>
      <c r="N19" s="63"/>
      <c r="O19" s="63"/>
    </row>
    <row r="20" spans="2:15" ht="18" customHeight="1" x14ac:dyDescent="0.4">
      <c r="B20" s="489"/>
      <c r="C20" s="249" t="s">
        <v>87</v>
      </c>
      <c r="D20" s="149">
        <f>SUM(D18:D19)</f>
        <v>1276</v>
      </c>
      <c r="E20" s="149">
        <f>SUM(E18:E19)</f>
        <v>3604</v>
      </c>
      <c r="F20" s="149">
        <f>F18+F19</f>
        <v>4751</v>
      </c>
      <c r="G20" s="149">
        <f>SUM(G18:G19)</f>
        <v>9631</v>
      </c>
      <c r="H20" s="63"/>
      <c r="I20" s="63"/>
      <c r="J20" s="63"/>
      <c r="K20" s="63"/>
      <c r="L20" s="63"/>
      <c r="M20" s="63"/>
      <c r="N20" s="63"/>
      <c r="O20" s="63"/>
    </row>
    <row r="21" spans="2:15" ht="18" customHeight="1" x14ac:dyDescent="0.4">
      <c r="B21" s="480" t="s">
        <v>67</v>
      </c>
      <c r="C21" s="448" t="s">
        <v>193</v>
      </c>
      <c r="D21" s="453">
        <v>698</v>
      </c>
      <c r="E21" s="453">
        <v>1951</v>
      </c>
      <c r="F21" s="453">
        <v>2727</v>
      </c>
      <c r="G21" s="154">
        <f>SUM(D21:F21)</f>
        <v>5376</v>
      </c>
      <c r="H21" s="63"/>
      <c r="I21" s="63"/>
      <c r="J21" s="63"/>
      <c r="K21" s="63"/>
      <c r="L21" s="63"/>
      <c r="M21" s="63"/>
      <c r="N21" s="63"/>
      <c r="O21" s="63"/>
    </row>
    <row r="22" spans="2:15" ht="18" customHeight="1" x14ac:dyDescent="0.4">
      <c r="B22" s="481"/>
      <c r="C22" s="447" t="s">
        <v>194</v>
      </c>
      <c r="D22" s="285">
        <v>738</v>
      </c>
      <c r="E22" s="285">
        <v>1978</v>
      </c>
      <c r="F22" s="285">
        <v>2573</v>
      </c>
      <c r="G22" s="149">
        <f>SUM(D22:F22)</f>
        <v>5289</v>
      </c>
      <c r="H22" s="63"/>
      <c r="I22" s="63"/>
      <c r="J22" s="63"/>
      <c r="K22" s="63"/>
      <c r="L22" s="63"/>
      <c r="M22" s="63"/>
      <c r="N22" s="63"/>
      <c r="O22" s="63"/>
    </row>
    <row r="23" spans="2:15" ht="18" customHeight="1" x14ac:dyDescent="0.4">
      <c r="B23" s="482"/>
      <c r="C23" s="298" t="s">
        <v>87</v>
      </c>
      <c r="D23" s="152">
        <f>SUM(D21:D22)</f>
        <v>1436</v>
      </c>
      <c r="E23" s="152">
        <f>SUM(E21:E22)</f>
        <v>3929</v>
      </c>
      <c r="F23" s="152">
        <f>F21+F22</f>
        <v>5300</v>
      </c>
      <c r="G23" s="152">
        <f>SUM(G21:G22)</f>
        <v>10665</v>
      </c>
      <c r="H23" s="63"/>
      <c r="I23" s="63"/>
      <c r="J23" s="63"/>
      <c r="K23" s="63"/>
      <c r="L23" s="63"/>
      <c r="M23" s="63"/>
      <c r="N23" s="63"/>
      <c r="O23" s="63"/>
    </row>
    <row r="24" spans="2:15" ht="18" customHeight="1" x14ac:dyDescent="0.4">
      <c r="B24" s="481" t="s">
        <v>68</v>
      </c>
      <c r="C24" s="447" t="s">
        <v>193</v>
      </c>
      <c r="D24" s="285">
        <v>523</v>
      </c>
      <c r="E24" s="285">
        <v>1545</v>
      </c>
      <c r="F24" s="285">
        <v>2008</v>
      </c>
      <c r="G24" s="149">
        <f>SUM(D24:F24)</f>
        <v>4076</v>
      </c>
      <c r="H24" s="63"/>
      <c r="I24" s="63"/>
      <c r="J24" s="63"/>
      <c r="K24" s="63"/>
      <c r="L24" s="63"/>
      <c r="M24" s="63"/>
      <c r="N24" s="63"/>
      <c r="O24" s="63"/>
    </row>
    <row r="25" spans="2:15" ht="18" customHeight="1" x14ac:dyDescent="0.4">
      <c r="B25" s="481"/>
      <c r="C25" s="249" t="s">
        <v>194</v>
      </c>
      <c r="D25" s="285">
        <v>525</v>
      </c>
      <c r="E25" s="285">
        <v>1363</v>
      </c>
      <c r="F25" s="285">
        <v>1801</v>
      </c>
      <c r="G25" s="149">
        <f>SUM(D25:F25)</f>
        <v>3689</v>
      </c>
      <c r="H25" s="63"/>
      <c r="I25" s="63"/>
      <c r="J25" s="63"/>
      <c r="K25" s="63"/>
      <c r="L25" s="63"/>
      <c r="M25" s="63"/>
      <c r="N25" s="63"/>
      <c r="O25" s="63"/>
    </row>
    <row r="26" spans="2:15" ht="18" customHeight="1" x14ac:dyDescent="0.4">
      <c r="B26" s="489"/>
      <c r="C26" s="447" t="s">
        <v>87</v>
      </c>
      <c r="D26" s="149">
        <f>SUM(D24:D25)</f>
        <v>1048</v>
      </c>
      <c r="E26" s="149">
        <f>SUM(E24:E25)</f>
        <v>2908</v>
      </c>
      <c r="F26" s="149">
        <f>F24+F25</f>
        <v>3809</v>
      </c>
      <c r="G26" s="149">
        <f>SUM(G24:G25)</f>
        <v>7765</v>
      </c>
      <c r="H26" s="63"/>
      <c r="I26" s="63"/>
      <c r="J26" s="63"/>
      <c r="K26" s="63"/>
      <c r="L26" s="63"/>
      <c r="M26" s="63"/>
      <c r="N26" s="63"/>
      <c r="O26" s="63"/>
    </row>
    <row r="27" spans="2:15" ht="18" customHeight="1" x14ac:dyDescent="0.4">
      <c r="B27" s="480" t="s">
        <v>69</v>
      </c>
      <c r="C27" s="448" t="s">
        <v>193</v>
      </c>
      <c r="D27" s="453">
        <v>447</v>
      </c>
      <c r="E27" s="453">
        <v>1324</v>
      </c>
      <c r="F27" s="453">
        <v>1753</v>
      </c>
      <c r="G27" s="154">
        <f>SUM(D27:F27)</f>
        <v>3524</v>
      </c>
      <c r="H27" s="63"/>
      <c r="I27" s="63"/>
      <c r="J27" s="63"/>
      <c r="K27" s="63"/>
      <c r="L27" s="63"/>
      <c r="M27" s="63"/>
      <c r="N27" s="63"/>
      <c r="O27" s="63"/>
    </row>
    <row r="28" spans="2:15" ht="18" customHeight="1" x14ac:dyDescent="0.4">
      <c r="B28" s="481"/>
      <c r="C28" s="447" t="s">
        <v>194</v>
      </c>
      <c r="D28" s="285">
        <v>420</v>
      </c>
      <c r="E28" s="285">
        <v>1152</v>
      </c>
      <c r="F28" s="285">
        <v>1532</v>
      </c>
      <c r="G28" s="149">
        <f>SUM(D28:F28)</f>
        <v>3104</v>
      </c>
      <c r="H28" s="63"/>
      <c r="I28" s="63"/>
      <c r="J28" s="63"/>
      <c r="K28" s="63"/>
      <c r="L28" s="63"/>
      <c r="M28" s="63"/>
      <c r="N28" s="63"/>
      <c r="O28" s="63"/>
    </row>
    <row r="29" spans="2:15" ht="18" customHeight="1" x14ac:dyDescent="0.4">
      <c r="B29" s="482"/>
      <c r="C29" s="298" t="s">
        <v>87</v>
      </c>
      <c r="D29" s="152">
        <f>SUM(D27:D28)</f>
        <v>867</v>
      </c>
      <c r="E29" s="152">
        <f>SUM(E27:E28)</f>
        <v>2476</v>
      </c>
      <c r="F29" s="152">
        <f>F27+F28</f>
        <v>3285</v>
      </c>
      <c r="G29" s="152">
        <f>SUM(G27:G28)</f>
        <v>6628</v>
      </c>
      <c r="H29" s="63"/>
      <c r="I29" s="63"/>
      <c r="J29" s="63"/>
      <c r="K29" s="63"/>
      <c r="L29" s="63"/>
      <c r="M29" s="63"/>
      <c r="N29" s="63"/>
      <c r="O29" s="63"/>
    </row>
    <row r="30" spans="2:15" ht="18" customHeight="1" x14ac:dyDescent="0.4">
      <c r="B30" s="481" t="s">
        <v>70</v>
      </c>
      <c r="C30" s="249" t="s">
        <v>193</v>
      </c>
      <c r="D30" s="285">
        <v>722</v>
      </c>
      <c r="E30" s="285">
        <v>2167</v>
      </c>
      <c r="F30" s="285">
        <v>2844</v>
      </c>
      <c r="G30" s="149">
        <f>SUM(D30:F30)</f>
        <v>5733</v>
      </c>
      <c r="H30" s="63"/>
      <c r="I30" s="63"/>
      <c r="J30" s="63"/>
      <c r="K30" s="63"/>
      <c r="L30" s="63"/>
      <c r="M30" s="63"/>
      <c r="N30" s="63"/>
      <c r="O30" s="63"/>
    </row>
    <row r="31" spans="2:15" ht="18" customHeight="1" x14ac:dyDescent="0.4">
      <c r="B31" s="481"/>
      <c r="C31" s="249" t="s">
        <v>194</v>
      </c>
      <c r="D31" s="285">
        <v>2022</v>
      </c>
      <c r="E31" s="285">
        <v>5455</v>
      </c>
      <c r="F31" s="285">
        <v>7156</v>
      </c>
      <c r="G31" s="149">
        <f>SUM(D31:F31)</f>
        <v>14633</v>
      </c>
      <c r="H31" s="63"/>
      <c r="I31" s="63"/>
      <c r="J31" s="63"/>
      <c r="K31" s="63"/>
      <c r="L31" s="63"/>
      <c r="M31" s="63"/>
      <c r="N31" s="63"/>
      <c r="O31" s="63"/>
    </row>
    <row r="32" spans="2:15" ht="18" customHeight="1" x14ac:dyDescent="0.4">
      <c r="B32" s="489"/>
      <c r="C32" s="447" t="s">
        <v>87</v>
      </c>
      <c r="D32" s="149">
        <f>SUM(D30:D31)</f>
        <v>2744</v>
      </c>
      <c r="E32" s="149">
        <f>SUM(E30:E31)</f>
        <v>7622</v>
      </c>
      <c r="F32" s="149">
        <f>F30+F31</f>
        <v>10000</v>
      </c>
      <c r="G32" s="149">
        <f>SUM(G30:G31)</f>
        <v>20366</v>
      </c>
      <c r="H32" s="63"/>
      <c r="I32" s="63"/>
      <c r="J32" s="63"/>
      <c r="K32" s="63"/>
      <c r="L32" s="63"/>
      <c r="M32" s="63"/>
      <c r="N32" s="63"/>
      <c r="O32" s="63"/>
    </row>
    <row r="33" spans="1:15" ht="18" customHeight="1" x14ac:dyDescent="0.4">
      <c r="B33" s="480" t="s">
        <v>71</v>
      </c>
      <c r="C33" s="448" t="s">
        <v>193</v>
      </c>
      <c r="D33" s="453">
        <v>995</v>
      </c>
      <c r="E33" s="453">
        <v>3241</v>
      </c>
      <c r="F33" s="453">
        <v>4245</v>
      </c>
      <c r="G33" s="154">
        <f>SUM(D33:F33)</f>
        <v>8481</v>
      </c>
      <c r="H33" s="63"/>
      <c r="I33" s="63"/>
      <c r="J33" s="63"/>
      <c r="K33" s="63"/>
      <c r="L33" s="63"/>
      <c r="M33" s="63"/>
      <c r="N33" s="63"/>
      <c r="O33" s="63"/>
    </row>
    <row r="34" spans="1:15" ht="18" customHeight="1" x14ac:dyDescent="0.4">
      <c r="B34" s="481"/>
      <c r="C34" s="447" t="s">
        <v>194</v>
      </c>
      <c r="D34" s="285">
        <v>2583</v>
      </c>
      <c r="E34" s="285">
        <v>6886</v>
      </c>
      <c r="F34" s="285">
        <v>8743</v>
      </c>
      <c r="G34" s="149">
        <f>SUM(D34:F34)</f>
        <v>18212</v>
      </c>
      <c r="H34" s="63"/>
      <c r="I34" s="63"/>
      <c r="J34" s="63"/>
      <c r="K34" s="63"/>
      <c r="L34" s="63"/>
      <c r="M34" s="63"/>
      <c r="N34" s="63"/>
      <c r="O34" s="63"/>
    </row>
    <row r="35" spans="1:15" ht="18" customHeight="1" x14ac:dyDescent="0.4">
      <c r="B35" s="482"/>
      <c r="C35" s="298" t="s">
        <v>87</v>
      </c>
      <c r="D35" s="152">
        <f>SUM(D33:D34)</f>
        <v>3578</v>
      </c>
      <c r="E35" s="152">
        <f>SUM(E33:E34)</f>
        <v>10127</v>
      </c>
      <c r="F35" s="152">
        <f>F33+F34</f>
        <v>12988</v>
      </c>
      <c r="G35" s="152">
        <f>SUM(G33:G34)</f>
        <v>26693</v>
      </c>
      <c r="H35" s="63"/>
      <c r="I35" s="63"/>
      <c r="J35" s="63"/>
      <c r="K35" s="63"/>
      <c r="L35" s="63"/>
      <c r="M35" s="63"/>
      <c r="N35" s="63"/>
      <c r="O35" s="63"/>
    </row>
    <row r="36" spans="1:15" ht="18" customHeight="1" x14ac:dyDescent="0.4">
      <c r="B36" s="481" t="s">
        <v>72</v>
      </c>
      <c r="C36" s="447" t="s">
        <v>193</v>
      </c>
      <c r="D36" s="149">
        <f>D12+D15+D18+D21+D24+D27+D30+D33</f>
        <v>4720</v>
      </c>
      <c r="E36" s="149">
        <f>E12+E15+E18+E24+E21+E27+E30+E33</f>
        <v>14803</v>
      </c>
      <c r="F36" s="149">
        <f>F12+F15+F18+F21+F24+F27+F30+F33</f>
        <v>20167</v>
      </c>
      <c r="G36" s="149">
        <f>G12+G15+G18+G21+G24+G27+G30+G33</f>
        <v>39690</v>
      </c>
      <c r="H36" s="63"/>
      <c r="I36" s="63"/>
      <c r="J36" s="63"/>
      <c r="K36" s="63"/>
      <c r="L36" s="63"/>
      <c r="M36" s="63"/>
      <c r="N36" s="63"/>
      <c r="O36" s="63"/>
    </row>
    <row r="37" spans="1:15" ht="18" customHeight="1" x14ac:dyDescent="0.4">
      <c r="B37" s="478"/>
      <c r="C37" s="249" t="s">
        <v>194</v>
      </c>
      <c r="D37" s="149">
        <f>D13+D16+D19+D22+D25+D28+D31+D34</f>
        <v>8762</v>
      </c>
      <c r="E37" s="149">
        <f>E13+E16+E19+E22+E25+E28+E31+E34</f>
        <v>23819</v>
      </c>
      <c r="F37" s="149">
        <f>F13+F16+F19+F22+F25+F28+F31+F34</f>
        <v>31292</v>
      </c>
      <c r="G37" s="149">
        <f>G13+G16+G19+G22+G25+G28+G31+G34</f>
        <v>63873</v>
      </c>
      <c r="H37" s="63"/>
      <c r="I37" s="63"/>
      <c r="J37" s="63"/>
      <c r="K37" s="63"/>
      <c r="L37" s="63"/>
      <c r="M37" s="63"/>
      <c r="N37" s="63"/>
      <c r="O37" s="63"/>
    </row>
    <row r="38" spans="1:15" ht="18" customHeight="1" thickBot="1" x14ac:dyDescent="0.45">
      <c r="B38" s="483"/>
      <c r="C38" s="107" t="s">
        <v>87</v>
      </c>
      <c r="D38" s="158">
        <f>SUM(D36:D37)</f>
        <v>13482</v>
      </c>
      <c r="E38" s="158">
        <f>SUM(E36:E37)</f>
        <v>38622</v>
      </c>
      <c r="F38" s="158">
        <f>F36+F37</f>
        <v>51459</v>
      </c>
      <c r="G38" s="158">
        <f>SUM(G36:G37)</f>
        <v>103563</v>
      </c>
      <c r="H38" s="63"/>
      <c r="I38" s="63"/>
      <c r="J38" s="63"/>
      <c r="K38" s="63"/>
      <c r="L38" s="63"/>
      <c r="M38" s="63"/>
      <c r="N38" s="63"/>
      <c r="O38" s="63"/>
    </row>
    <row r="39" spans="1:15" ht="18" customHeight="1" x14ac:dyDescent="0.4">
      <c r="B39" s="84"/>
      <c r="C39" s="249"/>
      <c r="D39" s="249"/>
      <c r="E39" s="249"/>
      <c r="F39" s="98"/>
      <c r="G39" s="98"/>
      <c r="H39" s="63"/>
      <c r="I39" s="63"/>
      <c r="J39" s="63"/>
      <c r="K39" s="63"/>
      <c r="L39" s="63"/>
      <c r="M39" s="63"/>
      <c r="N39" s="63"/>
      <c r="O39" s="63"/>
    </row>
    <row r="40" spans="1:15" ht="30" customHeight="1" x14ac:dyDescent="0.4">
      <c r="A40" s="283"/>
      <c r="B40" s="492" t="s">
        <v>227</v>
      </c>
      <c r="C40" s="492"/>
      <c r="D40" s="492"/>
      <c r="E40" s="492"/>
      <c r="F40" s="492"/>
      <c r="G40" s="492"/>
      <c r="H40" s="283"/>
      <c r="I40" s="62"/>
    </row>
    <row r="41" spans="1:15" x14ac:dyDescent="0.4">
      <c r="A41" s="283"/>
      <c r="B41" s="132" t="s">
        <v>202</v>
      </c>
      <c r="C41" s="111"/>
      <c r="D41" s="111"/>
      <c r="E41" s="111"/>
      <c r="F41" s="111"/>
      <c r="G41" s="111"/>
      <c r="H41" s="283"/>
      <c r="I41" s="62"/>
    </row>
    <row r="42" spans="1:15" x14ac:dyDescent="0.4">
      <c r="A42" s="283"/>
      <c r="B42" s="286"/>
      <c r="C42" s="286"/>
      <c r="D42" s="286"/>
      <c r="E42" s="286"/>
      <c r="F42" s="286"/>
      <c r="G42" s="286"/>
      <c r="H42" s="283"/>
      <c r="I42" s="62"/>
    </row>
    <row r="43" spans="1:15" x14ac:dyDescent="0.4">
      <c r="B43" s="132"/>
      <c r="C43" s="111"/>
      <c r="D43" s="111"/>
      <c r="E43" s="111"/>
      <c r="F43" s="111"/>
      <c r="G43" s="111"/>
      <c r="H43" s="63"/>
    </row>
    <row r="44" spans="1:15" x14ac:dyDescent="0.4">
      <c r="B44" s="132"/>
      <c r="C44" s="111"/>
      <c r="D44" s="111"/>
      <c r="E44" s="111"/>
      <c r="F44" s="111"/>
      <c r="G44" s="111"/>
      <c r="H44" s="63"/>
    </row>
    <row r="45" spans="1:15" x14ac:dyDescent="0.4">
      <c r="H45" s="63"/>
    </row>
    <row r="46" spans="1:15" x14ac:dyDescent="0.4">
      <c r="H46" s="63"/>
    </row>
    <row r="47" spans="1:15" x14ac:dyDescent="0.4">
      <c r="H47" s="63"/>
    </row>
    <row r="48" spans="1:15" x14ac:dyDescent="0.4">
      <c r="H48" s="63"/>
    </row>
    <row r="49" spans="2:8" x14ac:dyDescent="0.4">
      <c r="H49" s="63"/>
    </row>
    <row r="50" spans="2:8" x14ac:dyDescent="0.4">
      <c r="H50" s="63"/>
    </row>
    <row r="54" spans="2:8" x14ac:dyDescent="0.4">
      <c r="B54" s="170"/>
      <c r="C54" s="122"/>
      <c r="D54" s="122"/>
      <c r="E54" s="122"/>
    </row>
  </sheetData>
  <mergeCells count="10">
    <mergeCell ref="B12:B14"/>
    <mergeCell ref="B15:B17"/>
    <mergeCell ref="B18:B20"/>
    <mergeCell ref="B21:B23"/>
    <mergeCell ref="B24:B26"/>
    <mergeCell ref="B40:G40"/>
    <mergeCell ref="B30:B32"/>
    <mergeCell ref="B33:B35"/>
    <mergeCell ref="B36:B38"/>
    <mergeCell ref="B27:B29"/>
  </mergeCells>
  <hyperlinks>
    <hyperlink ref="G6" location="Índice!A1" display="Índice" xr:uid="{69199B5A-EA5B-4505-A8DC-7779E1A7FF6F}"/>
  </hyperlinks>
  <pageMargins left="0.7" right="0.7" top="0.75" bottom="0.75" header="0.3" footer="0.3"/>
  <pageSetup paperSize="9" scale="6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AD697-FFE7-4747-83DD-BF512C8EFA77}">
  <sheetPr>
    <pageSetUpPr fitToPage="1"/>
  </sheetPr>
  <dimension ref="A1:H52"/>
  <sheetViews>
    <sheetView showGridLines="0" topLeftCell="A24" workbookViewId="0">
      <selection activeCell="B33" sqref="B33:G35"/>
    </sheetView>
  </sheetViews>
  <sheetFormatPr baseColWidth="10" defaultColWidth="11.42578125" defaultRowHeight="19.5" x14ac:dyDescent="0.4"/>
  <cols>
    <col min="1" max="1" width="1.7109375" style="63" customWidth="1"/>
    <col min="2" max="2" width="22.7109375" style="121" customWidth="1"/>
    <col min="3" max="7" width="22.7109375" style="63" customWidth="1"/>
    <col min="8" max="16384" width="11.42578125" style="7"/>
  </cols>
  <sheetData>
    <row r="1" spans="1:7" x14ac:dyDescent="0.4">
      <c r="A1" s="114"/>
      <c r="B1" s="247"/>
      <c r="C1" s="114"/>
      <c r="D1" s="114"/>
      <c r="E1" s="114"/>
      <c r="F1" s="114"/>
      <c r="G1" s="114"/>
    </row>
    <row r="2" spans="1:7" ht="24" x14ac:dyDescent="0.4">
      <c r="A2" s="114"/>
      <c r="B2" s="112" t="s">
        <v>0</v>
      </c>
      <c r="C2" s="113"/>
      <c r="D2" s="113"/>
      <c r="E2" s="113"/>
      <c r="F2" s="114"/>
      <c r="G2" s="114"/>
    </row>
    <row r="3" spans="1:7" x14ac:dyDescent="0.4">
      <c r="A3" s="114"/>
      <c r="B3" s="117" t="s">
        <v>198</v>
      </c>
      <c r="C3" s="134"/>
      <c r="D3" s="134"/>
      <c r="E3" s="134"/>
      <c r="F3" s="114"/>
      <c r="G3" s="114"/>
    </row>
    <row r="4" spans="1:7" x14ac:dyDescent="0.4">
      <c r="A4" s="114"/>
      <c r="B4" s="247"/>
      <c r="C4" s="114"/>
      <c r="D4" s="114"/>
      <c r="E4" s="114"/>
      <c r="F4" s="114"/>
      <c r="G4" s="114"/>
    </row>
    <row r="5" spans="1:7" x14ac:dyDescent="0.4">
      <c r="A5" s="114"/>
      <c r="B5" s="135" t="s">
        <v>3</v>
      </c>
      <c r="C5" s="136"/>
      <c r="D5" s="136"/>
      <c r="E5" s="136"/>
      <c r="F5" s="137"/>
      <c r="G5" s="137"/>
    </row>
    <row r="6" spans="1:7" x14ac:dyDescent="0.4">
      <c r="A6" s="114"/>
      <c r="B6" s="138"/>
      <c r="C6" s="68"/>
      <c r="D6" s="68"/>
      <c r="E6" s="68"/>
      <c r="F6" s="139"/>
      <c r="G6" s="199" t="s">
        <v>64</v>
      </c>
    </row>
    <row r="7" spans="1:7" ht="4.5" customHeight="1" x14ac:dyDescent="0.4">
      <c r="A7" s="114"/>
      <c r="B7" s="140"/>
      <c r="C7" s="141"/>
      <c r="D7" s="141"/>
      <c r="E7" s="141"/>
      <c r="F7" s="141"/>
      <c r="G7" s="141"/>
    </row>
    <row r="8" spans="1:7" x14ac:dyDescent="0.4">
      <c r="A8" s="114"/>
      <c r="B8" s="246"/>
      <c r="C8" s="160"/>
      <c r="D8" s="160"/>
      <c r="E8" s="160"/>
      <c r="F8" s="160"/>
      <c r="G8" s="160"/>
    </row>
    <row r="9" spans="1:7" ht="21.6" customHeight="1" x14ac:dyDescent="0.4">
      <c r="A9" s="114"/>
      <c r="B9" s="83" t="s">
        <v>298</v>
      </c>
      <c r="C9" s="83"/>
      <c r="D9" s="83"/>
      <c r="E9" s="83"/>
      <c r="F9" s="84"/>
      <c r="G9" s="84"/>
    </row>
    <row r="10" spans="1:7" ht="20.25" thickBot="1" x14ac:dyDescent="0.45">
      <c r="A10" s="114"/>
      <c r="B10" s="85" t="s">
        <v>203</v>
      </c>
      <c r="C10" s="86"/>
      <c r="D10" s="86"/>
      <c r="E10" s="86"/>
      <c r="F10" s="87"/>
      <c r="G10" s="87"/>
    </row>
    <row r="11" spans="1:7" ht="60" customHeight="1" thickBot="1" x14ac:dyDescent="0.45">
      <c r="B11" s="123"/>
      <c r="C11" s="89"/>
      <c r="D11" s="89" t="s">
        <v>142</v>
      </c>
      <c r="E11" s="89" t="s">
        <v>143</v>
      </c>
      <c r="F11" s="89" t="s">
        <v>144</v>
      </c>
      <c r="G11" s="89" t="s">
        <v>87</v>
      </c>
    </row>
    <row r="12" spans="1:7" ht="18" customHeight="1" x14ac:dyDescent="0.4">
      <c r="B12" s="484" t="s">
        <v>73</v>
      </c>
      <c r="C12" s="347" t="s">
        <v>193</v>
      </c>
      <c r="D12" s="291">
        <v>854362.03</v>
      </c>
      <c r="E12" s="291">
        <v>3390738</v>
      </c>
      <c r="F12" s="359">
        <v>4835710</v>
      </c>
      <c r="G12" s="147">
        <f>SUM(D12:F12)</f>
        <v>9080810.0300000012</v>
      </c>
    </row>
    <row r="13" spans="1:7" ht="18" customHeight="1" x14ac:dyDescent="0.4">
      <c r="B13" s="485"/>
      <c r="C13" s="348" t="s">
        <v>194</v>
      </c>
      <c r="D13" s="292">
        <v>1248725.44</v>
      </c>
      <c r="E13" s="292">
        <v>3996767</v>
      </c>
      <c r="F13" s="292">
        <v>6005900.96</v>
      </c>
      <c r="G13" s="149">
        <f>SUM(D13:F13)</f>
        <v>11251393.399999999</v>
      </c>
    </row>
    <row r="14" spans="1:7" ht="18" customHeight="1" x14ac:dyDescent="0.4">
      <c r="B14" s="489"/>
      <c r="C14" s="447" t="s">
        <v>87</v>
      </c>
      <c r="D14" s="149">
        <f>SUM(D12:D13)</f>
        <v>2103087.4699999997</v>
      </c>
      <c r="E14" s="149">
        <f>SUM(E12:E13)</f>
        <v>7387505</v>
      </c>
      <c r="F14" s="149">
        <f>SUM(F12:F13)</f>
        <v>10841610.960000001</v>
      </c>
      <c r="G14" s="149">
        <f>SUM(G12:G13)</f>
        <v>20332203.43</v>
      </c>
    </row>
    <row r="15" spans="1:7" ht="18" customHeight="1" x14ac:dyDescent="0.4">
      <c r="B15" s="486" t="s">
        <v>65</v>
      </c>
      <c r="C15" s="448" t="s">
        <v>195</v>
      </c>
      <c r="D15" s="454">
        <v>624769.30000000005</v>
      </c>
      <c r="E15" s="454">
        <v>2775874.55</v>
      </c>
      <c r="F15" s="455">
        <v>5075746</v>
      </c>
      <c r="G15" s="154">
        <f>SUM(D15:F15)</f>
        <v>8476389.8499999996</v>
      </c>
    </row>
    <row r="16" spans="1:7" ht="18" customHeight="1" x14ac:dyDescent="0.4">
      <c r="B16" s="485"/>
      <c r="C16" s="447" t="s">
        <v>194</v>
      </c>
      <c r="D16" s="292">
        <v>823074</v>
      </c>
      <c r="E16" s="292">
        <v>4137759</v>
      </c>
      <c r="F16" s="293">
        <v>6745066</v>
      </c>
      <c r="G16" s="149">
        <f>SUM(D16:F16)</f>
        <v>11705899</v>
      </c>
    </row>
    <row r="17" spans="2:7" ht="18" customHeight="1" x14ac:dyDescent="0.4">
      <c r="B17" s="487"/>
      <c r="C17" s="298" t="s">
        <v>87</v>
      </c>
      <c r="D17" s="152">
        <f>SUM(D15:D16)</f>
        <v>1447843.3</v>
      </c>
      <c r="E17" s="152">
        <f>SUM(E15:E16)</f>
        <v>6913633.5499999998</v>
      </c>
      <c r="F17" s="152">
        <f>SUM(F15:F16)</f>
        <v>11820812</v>
      </c>
      <c r="G17" s="152">
        <f>SUM(G15:G16)</f>
        <v>20182288.850000001</v>
      </c>
    </row>
    <row r="18" spans="2:7" ht="18" customHeight="1" x14ac:dyDescent="0.4">
      <c r="B18" s="481" t="s">
        <v>66</v>
      </c>
      <c r="C18" s="348" t="s">
        <v>193</v>
      </c>
      <c r="D18" s="292">
        <v>527596.87</v>
      </c>
      <c r="E18" s="292">
        <v>2324149.7999999998</v>
      </c>
      <c r="F18" s="292">
        <v>3510039.08</v>
      </c>
      <c r="G18" s="149">
        <f>SUM(D18:F18)</f>
        <v>6361785.75</v>
      </c>
    </row>
    <row r="19" spans="2:7" ht="18" customHeight="1" x14ac:dyDescent="0.4">
      <c r="B19" s="481"/>
      <c r="C19" s="348" t="s">
        <v>194</v>
      </c>
      <c r="D19" s="292">
        <v>1283367.73</v>
      </c>
      <c r="E19" s="292">
        <v>4129959.4</v>
      </c>
      <c r="F19" s="293">
        <v>5917828.1200000001</v>
      </c>
      <c r="G19" s="149">
        <f>SUM(D19:F19)</f>
        <v>11331155.25</v>
      </c>
    </row>
    <row r="20" spans="2:7" ht="18" customHeight="1" x14ac:dyDescent="0.4">
      <c r="B20" s="489"/>
      <c r="C20" s="348" t="s">
        <v>87</v>
      </c>
      <c r="D20" s="149">
        <f>SUM(D18:D19)</f>
        <v>1810964.6</v>
      </c>
      <c r="E20" s="149">
        <f>SUM(E18:E19)</f>
        <v>6454109.1999999993</v>
      </c>
      <c r="F20" s="149">
        <f>F18+F19</f>
        <v>9427867.1999999993</v>
      </c>
      <c r="G20" s="149">
        <f>SUM(G18:G19)</f>
        <v>17692941</v>
      </c>
    </row>
    <row r="21" spans="2:7" ht="18" customHeight="1" x14ac:dyDescent="0.4">
      <c r="B21" s="480" t="s">
        <v>67</v>
      </c>
      <c r="C21" s="448" t="s">
        <v>193</v>
      </c>
      <c r="D21" s="454">
        <v>1015645.34</v>
      </c>
      <c r="E21" s="454">
        <v>3601216</v>
      </c>
      <c r="F21" s="454">
        <v>5668088</v>
      </c>
      <c r="G21" s="154">
        <f>SUM(D21:F21)</f>
        <v>10284949.34</v>
      </c>
    </row>
    <row r="22" spans="2:7" ht="18" customHeight="1" x14ac:dyDescent="0.4">
      <c r="B22" s="481"/>
      <c r="C22" s="447" t="s">
        <v>194</v>
      </c>
      <c r="D22" s="292">
        <v>1061956.57</v>
      </c>
      <c r="E22" s="292">
        <v>3412165.34</v>
      </c>
      <c r="F22" s="293">
        <v>5038890.78</v>
      </c>
      <c r="G22" s="149">
        <f>SUM(D22:F22)</f>
        <v>9513012.6900000013</v>
      </c>
    </row>
    <row r="23" spans="2:7" ht="18" customHeight="1" x14ac:dyDescent="0.4">
      <c r="B23" s="482"/>
      <c r="C23" s="298" t="s">
        <v>87</v>
      </c>
      <c r="D23" s="152">
        <f>SUM(D21:D22)</f>
        <v>2077601.9100000001</v>
      </c>
      <c r="E23" s="152">
        <f>SUM(E21:E22)</f>
        <v>7013381.3399999999</v>
      </c>
      <c r="F23" s="152">
        <f>F21+F22</f>
        <v>10706978.780000001</v>
      </c>
      <c r="G23" s="152">
        <f>SUM(G21:G22)</f>
        <v>19797962.030000001</v>
      </c>
    </row>
    <row r="24" spans="2:7" ht="18" customHeight="1" x14ac:dyDescent="0.4">
      <c r="B24" s="481" t="s">
        <v>68</v>
      </c>
      <c r="C24" s="447" t="s">
        <v>193</v>
      </c>
      <c r="D24" s="292">
        <v>820808</v>
      </c>
      <c r="E24" s="292">
        <v>2971814</v>
      </c>
      <c r="F24" s="293">
        <v>4104715.87</v>
      </c>
      <c r="G24" s="149">
        <f>SUM(D24:F24)</f>
        <v>7897337.8700000001</v>
      </c>
    </row>
    <row r="25" spans="2:7" ht="18" customHeight="1" x14ac:dyDescent="0.4">
      <c r="B25" s="481"/>
      <c r="C25" s="348" t="s">
        <v>194</v>
      </c>
      <c r="D25" s="292">
        <v>780157.62</v>
      </c>
      <c r="E25" s="292">
        <v>2472577.2000000002</v>
      </c>
      <c r="F25" s="293">
        <v>3527951.08</v>
      </c>
      <c r="G25" s="149">
        <f>SUM(D25:F25)</f>
        <v>6780685.9000000004</v>
      </c>
    </row>
    <row r="26" spans="2:7" ht="18" customHeight="1" x14ac:dyDescent="0.4">
      <c r="B26" s="489"/>
      <c r="C26" s="447" t="s">
        <v>87</v>
      </c>
      <c r="D26" s="149">
        <f>SUM(D24:D25)</f>
        <v>1600965.62</v>
      </c>
      <c r="E26" s="149">
        <f>SUM(E24:E25)</f>
        <v>5444391.2000000002</v>
      </c>
      <c r="F26" s="149">
        <f>F24+F25</f>
        <v>7632666.9500000002</v>
      </c>
      <c r="G26" s="149">
        <f>SUM(G24:G25)</f>
        <v>14678023.77</v>
      </c>
    </row>
    <row r="27" spans="2:7" ht="18" customHeight="1" x14ac:dyDescent="0.4">
      <c r="B27" s="480" t="s">
        <v>69</v>
      </c>
      <c r="C27" s="448" t="s">
        <v>193</v>
      </c>
      <c r="D27" s="454">
        <v>635539.96</v>
      </c>
      <c r="E27" s="454">
        <v>2467793.17</v>
      </c>
      <c r="F27" s="455">
        <v>3539643.99</v>
      </c>
      <c r="G27" s="154">
        <f>SUM(D27:F27)</f>
        <v>6642977.1200000001</v>
      </c>
    </row>
    <row r="28" spans="2:7" ht="18" customHeight="1" x14ac:dyDescent="0.4">
      <c r="B28" s="481"/>
      <c r="C28" s="447" t="s">
        <v>194</v>
      </c>
      <c r="D28" s="292">
        <v>584449.18999999994</v>
      </c>
      <c r="E28" s="292">
        <v>2036988.52</v>
      </c>
      <c r="F28" s="292">
        <v>2933431.36</v>
      </c>
      <c r="G28" s="149">
        <f>SUM(D28:F28)</f>
        <v>5554869.0700000003</v>
      </c>
    </row>
    <row r="29" spans="2:7" ht="18" customHeight="1" x14ac:dyDescent="0.4">
      <c r="B29" s="482"/>
      <c r="C29" s="298" t="s">
        <v>87</v>
      </c>
      <c r="D29" s="152">
        <f>SUM(D27:D28)</f>
        <v>1219989.1499999999</v>
      </c>
      <c r="E29" s="152">
        <f>SUM(E27:E28)</f>
        <v>4504781.6899999995</v>
      </c>
      <c r="F29" s="152">
        <f>F27+F28</f>
        <v>6473075.3499999996</v>
      </c>
      <c r="G29" s="152">
        <f>SUM(G27:G28)</f>
        <v>12197846.190000001</v>
      </c>
    </row>
    <row r="30" spans="2:7" ht="18" customHeight="1" x14ac:dyDescent="0.4">
      <c r="B30" s="481" t="s">
        <v>70</v>
      </c>
      <c r="C30" s="348" t="s">
        <v>193</v>
      </c>
      <c r="D30" s="293">
        <v>928573.11</v>
      </c>
      <c r="E30" s="292">
        <v>3724394</v>
      </c>
      <c r="F30" s="292">
        <v>5715370.8499999996</v>
      </c>
      <c r="G30" s="149">
        <f>SUM(D30:F30)</f>
        <v>10368337.960000001</v>
      </c>
    </row>
    <row r="31" spans="2:7" ht="18" customHeight="1" x14ac:dyDescent="0.4">
      <c r="B31" s="481"/>
      <c r="C31" s="348" t="s">
        <v>194</v>
      </c>
      <c r="D31" s="292">
        <v>2570415.9</v>
      </c>
      <c r="E31" s="293">
        <v>9100026.4000000004</v>
      </c>
      <c r="F31" s="292">
        <v>13566192.16</v>
      </c>
      <c r="G31" s="149">
        <f>SUM(D31:F31)</f>
        <v>25236634.460000001</v>
      </c>
    </row>
    <row r="32" spans="2:7" ht="18" customHeight="1" x14ac:dyDescent="0.4">
      <c r="B32" s="489"/>
      <c r="C32" s="447" t="s">
        <v>87</v>
      </c>
      <c r="D32" s="149">
        <f>SUM(D30:D31)</f>
        <v>3498989.01</v>
      </c>
      <c r="E32" s="149">
        <f>SUM(E30:E31)</f>
        <v>12824420.4</v>
      </c>
      <c r="F32" s="149">
        <f>F30+F31</f>
        <v>19281563.009999998</v>
      </c>
      <c r="G32" s="149">
        <f>SUM(G30:G31)</f>
        <v>35604972.420000002</v>
      </c>
    </row>
    <row r="33" spans="1:8" ht="18" customHeight="1" x14ac:dyDescent="0.4">
      <c r="B33" s="480" t="s">
        <v>71</v>
      </c>
      <c r="C33" s="448" t="s">
        <v>193</v>
      </c>
      <c r="D33" s="454">
        <v>1421797.51</v>
      </c>
      <c r="E33" s="454">
        <v>6041523.2400000002</v>
      </c>
      <c r="F33" s="454">
        <v>8583451.0899999999</v>
      </c>
      <c r="G33" s="154">
        <f>SUM(D33:F33)</f>
        <v>16046771.84</v>
      </c>
    </row>
    <row r="34" spans="1:8" ht="18" customHeight="1" x14ac:dyDescent="0.4">
      <c r="B34" s="481"/>
      <c r="C34" s="447" t="s">
        <v>194</v>
      </c>
      <c r="D34" s="292">
        <v>3380364.44</v>
      </c>
      <c r="E34" s="292">
        <v>11592988</v>
      </c>
      <c r="F34" s="292">
        <v>16505996.27</v>
      </c>
      <c r="G34" s="149">
        <f>SUM(D34:F34)</f>
        <v>31479348.710000001</v>
      </c>
    </row>
    <row r="35" spans="1:8" ht="18" customHeight="1" x14ac:dyDescent="0.4">
      <c r="B35" s="482"/>
      <c r="C35" s="298" t="s">
        <v>87</v>
      </c>
      <c r="D35" s="152">
        <f>SUM(D33:D34)</f>
        <v>4802161.95</v>
      </c>
      <c r="E35" s="152">
        <f>SUM(E33:E34)</f>
        <v>17634511.240000002</v>
      </c>
      <c r="F35" s="152">
        <f>F33+F34</f>
        <v>25089447.359999999</v>
      </c>
      <c r="G35" s="152">
        <f>SUM(G33:G34)</f>
        <v>47526120.549999997</v>
      </c>
    </row>
    <row r="36" spans="1:8" ht="18" customHeight="1" x14ac:dyDescent="0.4">
      <c r="B36" s="481" t="s">
        <v>72</v>
      </c>
      <c r="C36" s="447" t="s">
        <v>193</v>
      </c>
      <c r="D36" s="149">
        <f>D12+D15+D18+D21+D24+D27+D30+D33</f>
        <v>6829092.1200000001</v>
      </c>
      <c r="E36" s="149">
        <f>E12+E15+E18+E24+E21+E27+E30+E33</f>
        <v>27297502.759999998</v>
      </c>
      <c r="F36" s="149">
        <f>F12+F15+F18+F24+F21+F27+F30+F33</f>
        <v>41032764.879999995</v>
      </c>
      <c r="G36" s="149">
        <f>G12+G15+G18+G21+G24+G27+G30+G33</f>
        <v>75159359.75999999</v>
      </c>
    </row>
    <row r="37" spans="1:8" ht="18" customHeight="1" x14ac:dyDescent="0.4">
      <c r="B37" s="478"/>
      <c r="C37" s="348" t="s">
        <v>194</v>
      </c>
      <c r="D37" s="149">
        <f>D13+D16+D19+D22+D25+D28+D31+D34</f>
        <v>11732510.890000001</v>
      </c>
      <c r="E37" s="149">
        <f>E13+E16+E19+E22+E25+E28+E31+E34</f>
        <v>40879230.859999999</v>
      </c>
      <c r="F37" s="149">
        <f>F13+F16+F19+F22+F25+F28+F31+F34</f>
        <v>60241256.730000004</v>
      </c>
      <c r="G37" s="149">
        <f>G13+G16+G19+G22+G25+G28+G31+G34</f>
        <v>112852998.48000002</v>
      </c>
    </row>
    <row r="38" spans="1:8" ht="18" customHeight="1" thickBot="1" x14ac:dyDescent="0.45">
      <c r="B38" s="483"/>
      <c r="C38" s="107" t="s">
        <v>87</v>
      </c>
      <c r="D38" s="158">
        <f>SUM(D36:D37)</f>
        <v>18561603.010000002</v>
      </c>
      <c r="E38" s="158">
        <f>SUM(E36:E37)</f>
        <v>68176733.620000005</v>
      </c>
      <c r="F38" s="158">
        <f>F36+F37</f>
        <v>101274021.61</v>
      </c>
      <c r="G38" s="158">
        <f>SUM(G36:G37)</f>
        <v>188012358.24000001</v>
      </c>
    </row>
    <row r="39" spans="1:8" ht="18" customHeight="1" x14ac:dyDescent="0.4">
      <c r="B39" s="84"/>
      <c r="C39" s="348"/>
      <c r="D39" s="149"/>
      <c r="E39" s="149"/>
      <c r="F39" s="149"/>
      <c r="G39" s="149"/>
    </row>
    <row r="40" spans="1:8" ht="30" customHeight="1" x14ac:dyDescent="0.4">
      <c r="A40" s="287"/>
      <c r="B40" s="492" t="s">
        <v>227</v>
      </c>
      <c r="C40" s="492"/>
      <c r="D40" s="492"/>
      <c r="E40" s="492"/>
      <c r="F40" s="492"/>
      <c r="G40" s="492"/>
      <c r="H40" s="61"/>
    </row>
    <row r="41" spans="1:8" x14ac:dyDescent="0.4">
      <c r="B41" s="132" t="s">
        <v>202</v>
      </c>
      <c r="C41" s="111"/>
      <c r="D41" s="111"/>
      <c r="E41" s="111"/>
      <c r="F41" s="111"/>
      <c r="G41" s="111"/>
      <c r="H41" s="61"/>
    </row>
    <row r="42" spans="1:8" x14ac:dyDescent="0.4">
      <c r="B42" s="132"/>
      <c r="C42" s="111"/>
      <c r="D42" s="111"/>
      <c r="E42" s="111"/>
      <c r="F42" s="111"/>
      <c r="G42" s="111"/>
    </row>
    <row r="43" spans="1:8" x14ac:dyDescent="0.4">
      <c r="B43" s="132"/>
      <c r="C43" s="111"/>
      <c r="D43" s="111"/>
      <c r="E43" s="111"/>
      <c r="F43" s="111"/>
      <c r="G43" s="111"/>
    </row>
    <row r="44" spans="1:8" x14ac:dyDescent="0.4">
      <c r="B44" s="132"/>
      <c r="C44" s="111"/>
      <c r="D44" s="111"/>
      <c r="E44" s="111"/>
      <c r="F44" s="111"/>
      <c r="G44" s="111"/>
    </row>
    <row r="45" spans="1:8" x14ac:dyDescent="0.4">
      <c r="B45" s="132"/>
      <c r="C45" s="111"/>
      <c r="D45" s="111"/>
      <c r="E45" s="111"/>
      <c r="F45" s="111"/>
      <c r="G45" s="111"/>
    </row>
    <row r="46" spans="1:8" x14ac:dyDescent="0.4">
      <c r="B46" s="132"/>
      <c r="C46" s="111"/>
      <c r="D46" s="111"/>
      <c r="E46" s="111"/>
      <c r="F46" s="111"/>
      <c r="G46" s="111"/>
    </row>
    <row r="52" spans="2:5" x14ac:dyDescent="0.4">
      <c r="B52" s="170"/>
      <c r="C52" s="122"/>
      <c r="D52" s="122"/>
      <c r="E52" s="122"/>
    </row>
  </sheetData>
  <mergeCells count="10">
    <mergeCell ref="B40:G40"/>
    <mergeCell ref="B30:B32"/>
    <mergeCell ref="B33:B35"/>
    <mergeCell ref="B36:B38"/>
    <mergeCell ref="B27:B29"/>
    <mergeCell ref="B12:B14"/>
    <mergeCell ref="B15:B17"/>
    <mergeCell ref="B18:B20"/>
    <mergeCell ref="B21:B23"/>
    <mergeCell ref="B24:B26"/>
  </mergeCells>
  <hyperlinks>
    <hyperlink ref="G6" location="Índice!A1" display="Índice" xr:uid="{B8CCF31B-D543-4A38-8337-895BFF05FF1C}"/>
  </hyperlinks>
  <pageMargins left="0.7" right="0.7" top="0.75" bottom="0.75" header="0.3" footer="0.3"/>
  <pageSetup paperSize="9" scale="63"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B47A8-5B15-4EFE-A795-85F73BD3D5D4}">
  <sheetPr>
    <pageSetUpPr fitToPage="1"/>
  </sheetPr>
  <dimension ref="A1:M52"/>
  <sheetViews>
    <sheetView showGridLines="0" topLeftCell="A19" zoomScale="84" zoomScaleNormal="84" workbookViewId="0">
      <selection activeCell="B33" sqref="B33:E35"/>
    </sheetView>
  </sheetViews>
  <sheetFormatPr baseColWidth="10" defaultRowHeight="19.5" x14ac:dyDescent="0.4"/>
  <cols>
    <col min="1" max="1" width="1.7109375" style="6" customWidth="1"/>
    <col min="2" max="3" width="12.7109375" style="6" customWidth="1"/>
    <col min="4" max="4" width="17" style="6" customWidth="1"/>
    <col min="5" max="7" width="12.7109375" style="6" customWidth="1"/>
    <col min="8" max="8" width="19.140625" style="6" customWidth="1"/>
    <col min="9" max="11" width="11.42578125" style="6"/>
    <col min="12" max="12" width="12.5703125" style="6" customWidth="1"/>
    <col min="13" max="253" width="11.42578125" style="6"/>
    <col min="254" max="254" width="1.7109375" style="6" customWidth="1"/>
    <col min="255" max="255" width="12.7109375" style="6" customWidth="1"/>
    <col min="256" max="260" width="15.7109375" style="6" customWidth="1"/>
    <col min="261" max="267" width="11.42578125" style="6"/>
    <col min="268" max="268" width="12.5703125" style="6" customWidth="1"/>
    <col min="269" max="509" width="11.42578125" style="6"/>
    <col min="510" max="510" width="1.7109375" style="6" customWidth="1"/>
    <col min="511" max="511" width="12.7109375" style="6" customWidth="1"/>
    <col min="512" max="516" width="15.7109375" style="6" customWidth="1"/>
    <col min="517" max="523" width="11.42578125" style="6"/>
    <col min="524" max="524" width="12.5703125" style="6" customWidth="1"/>
    <col min="525" max="765" width="11.42578125" style="6"/>
    <col min="766" max="766" width="1.7109375" style="6" customWidth="1"/>
    <col min="767" max="767" width="12.7109375" style="6" customWidth="1"/>
    <col min="768" max="772" width="15.7109375" style="6" customWidth="1"/>
    <col min="773" max="779" width="11.42578125" style="6"/>
    <col min="780" max="780" width="12.5703125" style="6" customWidth="1"/>
    <col min="781" max="1021" width="11.42578125" style="6"/>
    <col min="1022" max="1022" width="1.7109375" style="6" customWidth="1"/>
    <col min="1023" max="1023" width="12.7109375" style="6" customWidth="1"/>
    <col min="1024" max="1028" width="15.7109375" style="6" customWidth="1"/>
    <col min="1029" max="1035" width="11.42578125" style="6"/>
    <col min="1036" max="1036" width="12.5703125" style="6" customWidth="1"/>
    <col min="1037" max="1277" width="11.42578125" style="6"/>
    <col min="1278" max="1278" width="1.7109375" style="6" customWidth="1"/>
    <col min="1279" max="1279" width="12.7109375" style="6" customWidth="1"/>
    <col min="1280" max="1284" width="15.7109375" style="6" customWidth="1"/>
    <col min="1285" max="1291" width="11.42578125" style="6"/>
    <col min="1292" max="1292" width="12.5703125" style="6" customWidth="1"/>
    <col min="1293" max="1533" width="11.42578125" style="6"/>
    <col min="1534" max="1534" width="1.7109375" style="6" customWidth="1"/>
    <col min="1535" max="1535" width="12.7109375" style="6" customWidth="1"/>
    <col min="1536" max="1540" width="15.7109375" style="6" customWidth="1"/>
    <col min="1541" max="1547" width="11.42578125" style="6"/>
    <col min="1548" max="1548" width="12.5703125" style="6" customWidth="1"/>
    <col min="1549" max="1789" width="11.42578125" style="6"/>
    <col min="1790" max="1790" width="1.7109375" style="6" customWidth="1"/>
    <col min="1791" max="1791" width="12.7109375" style="6" customWidth="1"/>
    <col min="1792" max="1796" width="15.7109375" style="6" customWidth="1"/>
    <col min="1797" max="1803" width="11.42578125" style="6"/>
    <col min="1804" max="1804" width="12.5703125" style="6" customWidth="1"/>
    <col min="1805" max="2045" width="11.42578125" style="6"/>
    <col min="2046" max="2046" width="1.7109375" style="6" customWidth="1"/>
    <col min="2047" max="2047" width="12.7109375" style="6" customWidth="1"/>
    <col min="2048" max="2052" width="15.7109375" style="6" customWidth="1"/>
    <col min="2053" max="2059" width="11.42578125" style="6"/>
    <col min="2060" max="2060" width="12.5703125" style="6" customWidth="1"/>
    <col min="2061" max="2301" width="11.42578125" style="6"/>
    <col min="2302" max="2302" width="1.7109375" style="6" customWidth="1"/>
    <col min="2303" max="2303" width="12.7109375" style="6" customWidth="1"/>
    <col min="2304" max="2308" width="15.7109375" style="6" customWidth="1"/>
    <col min="2309" max="2315" width="11.42578125" style="6"/>
    <col min="2316" max="2316" width="12.5703125" style="6" customWidth="1"/>
    <col min="2317" max="2557" width="11.42578125" style="6"/>
    <col min="2558" max="2558" width="1.7109375" style="6" customWidth="1"/>
    <col min="2559" max="2559" width="12.7109375" style="6" customWidth="1"/>
    <col min="2560" max="2564" width="15.7109375" style="6" customWidth="1"/>
    <col min="2565" max="2571" width="11.42578125" style="6"/>
    <col min="2572" max="2572" width="12.5703125" style="6" customWidth="1"/>
    <col min="2573" max="2813" width="11.42578125" style="6"/>
    <col min="2814" max="2814" width="1.7109375" style="6" customWidth="1"/>
    <col min="2815" max="2815" width="12.7109375" style="6" customWidth="1"/>
    <col min="2816" max="2820" width="15.7109375" style="6" customWidth="1"/>
    <col min="2821" max="2827" width="11.42578125" style="6"/>
    <col min="2828" max="2828" width="12.5703125" style="6" customWidth="1"/>
    <col min="2829" max="3069" width="11.42578125" style="6"/>
    <col min="3070" max="3070" width="1.7109375" style="6" customWidth="1"/>
    <col min="3071" max="3071" width="12.7109375" style="6" customWidth="1"/>
    <col min="3072" max="3076" width="15.7109375" style="6" customWidth="1"/>
    <col min="3077" max="3083" width="11.42578125" style="6"/>
    <col min="3084" max="3084" width="12.5703125" style="6" customWidth="1"/>
    <col min="3085" max="3325" width="11.42578125" style="6"/>
    <col min="3326" max="3326" width="1.7109375" style="6" customWidth="1"/>
    <col min="3327" max="3327" width="12.7109375" style="6" customWidth="1"/>
    <col min="3328" max="3332" width="15.7109375" style="6" customWidth="1"/>
    <col min="3333" max="3339" width="11.42578125" style="6"/>
    <col min="3340" max="3340" width="12.5703125" style="6" customWidth="1"/>
    <col min="3341" max="3581" width="11.42578125" style="6"/>
    <col min="3582" max="3582" width="1.7109375" style="6" customWidth="1"/>
    <col min="3583" max="3583" width="12.7109375" style="6" customWidth="1"/>
    <col min="3584" max="3588" width="15.7109375" style="6" customWidth="1"/>
    <col min="3589" max="3595" width="11.42578125" style="6"/>
    <col min="3596" max="3596" width="12.5703125" style="6" customWidth="1"/>
    <col min="3597" max="3837" width="11.42578125" style="6"/>
    <col min="3838" max="3838" width="1.7109375" style="6" customWidth="1"/>
    <col min="3839" max="3839" width="12.7109375" style="6" customWidth="1"/>
    <col min="3840" max="3844" width="15.7109375" style="6" customWidth="1"/>
    <col min="3845" max="3851" width="11.42578125" style="6"/>
    <col min="3852" max="3852" width="12.5703125" style="6" customWidth="1"/>
    <col min="3853" max="4093" width="11.42578125" style="6"/>
    <col min="4094" max="4094" width="1.7109375" style="6" customWidth="1"/>
    <col min="4095" max="4095" width="12.7109375" style="6" customWidth="1"/>
    <col min="4096" max="4100" width="15.7109375" style="6" customWidth="1"/>
    <col min="4101" max="4107" width="11.42578125" style="6"/>
    <col min="4108" max="4108" width="12.5703125" style="6" customWidth="1"/>
    <col min="4109" max="4349" width="11.42578125" style="6"/>
    <col min="4350" max="4350" width="1.7109375" style="6" customWidth="1"/>
    <col min="4351" max="4351" width="12.7109375" style="6" customWidth="1"/>
    <col min="4352" max="4356" width="15.7109375" style="6" customWidth="1"/>
    <col min="4357" max="4363" width="11.42578125" style="6"/>
    <col min="4364" max="4364" width="12.5703125" style="6" customWidth="1"/>
    <col min="4365" max="4605" width="11.42578125" style="6"/>
    <col min="4606" max="4606" width="1.7109375" style="6" customWidth="1"/>
    <col min="4607" max="4607" width="12.7109375" style="6" customWidth="1"/>
    <col min="4608" max="4612" width="15.7109375" style="6" customWidth="1"/>
    <col min="4613" max="4619" width="11.42578125" style="6"/>
    <col min="4620" max="4620" width="12.5703125" style="6" customWidth="1"/>
    <col min="4621" max="4861" width="11.42578125" style="6"/>
    <col min="4862" max="4862" width="1.7109375" style="6" customWidth="1"/>
    <col min="4863" max="4863" width="12.7109375" style="6" customWidth="1"/>
    <col min="4864" max="4868" width="15.7109375" style="6" customWidth="1"/>
    <col min="4869" max="4875" width="11.42578125" style="6"/>
    <col min="4876" max="4876" width="12.5703125" style="6" customWidth="1"/>
    <col min="4877" max="5117" width="11.42578125" style="6"/>
    <col min="5118" max="5118" width="1.7109375" style="6" customWidth="1"/>
    <col min="5119" max="5119" width="12.7109375" style="6" customWidth="1"/>
    <col min="5120" max="5124" width="15.7109375" style="6" customWidth="1"/>
    <col min="5125" max="5131" width="11.42578125" style="6"/>
    <col min="5132" max="5132" width="12.5703125" style="6" customWidth="1"/>
    <col min="5133" max="5373" width="11.42578125" style="6"/>
    <col min="5374" max="5374" width="1.7109375" style="6" customWidth="1"/>
    <col min="5375" max="5375" width="12.7109375" style="6" customWidth="1"/>
    <col min="5376" max="5380" width="15.7109375" style="6" customWidth="1"/>
    <col min="5381" max="5387" width="11.42578125" style="6"/>
    <col min="5388" max="5388" width="12.5703125" style="6" customWidth="1"/>
    <col min="5389" max="5629" width="11.42578125" style="6"/>
    <col min="5630" max="5630" width="1.7109375" style="6" customWidth="1"/>
    <col min="5631" max="5631" width="12.7109375" style="6" customWidth="1"/>
    <col min="5632" max="5636" width="15.7109375" style="6" customWidth="1"/>
    <col min="5637" max="5643" width="11.42578125" style="6"/>
    <col min="5644" max="5644" width="12.5703125" style="6" customWidth="1"/>
    <col min="5645" max="5885" width="11.42578125" style="6"/>
    <col min="5886" max="5886" width="1.7109375" style="6" customWidth="1"/>
    <col min="5887" max="5887" width="12.7109375" style="6" customWidth="1"/>
    <col min="5888" max="5892" width="15.7109375" style="6" customWidth="1"/>
    <col min="5893" max="5899" width="11.42578125" style="6"/>
    <col min="5900" max="5900" width="12.5703125" style="6" customWidth="1"/>
    <col min="5901" max="6141" width="11.42578125" style="6"/>
    <col min="6142" max="6142" width="1.7109375" style="6" customWidth="1"/>
    <col min="6143" max="6143" width="12.7109375" style="6" customWidth="1"/>
    <col min="6144" max="6148" width="15.7109375" style="6" customWidth="1"/>
    <col min="6149" max="6155" width="11.42578125" style="6"/>
    <col min="6156" max="6156" width="12.5703125" style="6" customWidth="1"/>
    <col min="6157" max="6397" width="11.42578125" style="6"/>
    <col min="6398" max="6398" width="1.7109375" style="6" customWidth="1"/>
    <col min="6399" max="6399" width="12.7109375" style="6" customWidth="1"/>
    <col min="6400" max="6404" width="15.7109375" style="6" customWidth="1"/>
    <col min="6405" max="6411" width="11.42578125" style="6"/>
    <col min="6412" max="6412" width="12.5703125" style="6" customWidth="1"/>
    <col min="6413" max="6653" width="11.42578125" style="6"/>
    <col min="6654" max="6654" width="1.7109375" style="6" customWidth="1"/>
    <col min="6655" max="6655" width="12.7109375" style="6" customWidth="1"/>
    <col min="6656" max="6660" width="15.7109375" style="6" customWidth="1"/>
    <col min="6661" max="6667" width="11.42578125" style="6"/>
    <col min="6668" max="6668" width="12.5703125" style="6" customWidth="1"/>
    <col min="6669" max="6909" width="11.42578125" style="6"/>
    <col min="6910" max="6910" width="1.7109375" style="6" customWidth="1"/>
    <col min="6911" max="6911" width="12.7109375" style="6" customWidth="1"/>
    <col min="6912" max="6916" width="15.7109375" style="6" customWidth="1"/>
    <col min="6917" max="6923" width="11.42578125" style="6"/>
    <col min="6924" max="6924" width="12.5703125" style="6" customWidth="1"/>
    <col min="6925" max="7165" width="11.42578125" style="6"/>
    <col min="7166" max="7166" width="1.7109375" style="6" customWidth="1"/>
    <col min="7167" max="7167" width="12.7109375" style="6" customWidth="1"/>
    <col min="7168" max="7172" width="15.7109375" style="6" customWidth="1"/>
    <col min="7173" max="7179" width="11.42578125" style="6"/>
    <col min="7180" max="7180" width="12.5703125" style="6" customWidth="1"/>
    <col min="7181" max="7421" width="11.42578125" style="6"/>
    <col min="7422" max="7422" width="1.7109375" style="6" customWidth="1"/>
    <col min="7423" max="7423" width="12.7109375" style="6" customWidth="1"/>
    <col min="7424" max="7428" width="15.7109375" style="6" customWidth="1"/>
    <col min="7429" max="7435" width="11.42578125" style="6"/>
    <col min="7436" max="7436" width="12.5703125" style="6" customWidth="1"/>
    <col min="7437" max="7677" width="11.42578125" style="6"/>
    <col min="7678" max="7678" width="1.7109375" style="6" customWidth="1"/>
    <col min="7679" max="7679" width="12.7109375" style="6" customWidth="1"/>
    <col min="7680" max="7684" width="15.7109375" style="6" customWidth="1"/>
    <col min="7685" max="7691" width="11.42578125" style="6"/>
    <col min="7692" max="7692" width="12.5703125" style="6" customWidth="1"/>
    <col min="7693" max="7933" width="11.42578125" style="6"/>
    <col min="7934" max="7934" width="1.7109375" style="6" customWidth="1"/>
    <col min="7935" max="7935" width="12.7109375" style="6" customWidth="1"/>
    <col min="7936" max="7940" width="15.7109375" style="6" customWidth="1"/>
    <col min="7941" max="7947" width="11.42578125" style="6"/>
    <col min="7948" max="7948" width="12.5703125" style="6" customWidth="1"/>
    <col min="7949" max="8189" width="11.42578125" style="6"/>
    <col min="8190" max="8190" width="1.7109375" style="6" customWidth="1"/>
    <col min="8191" max="8191" width="12.7109375" style="6" customWidth="1"/>
    <col min="8192" max="8196" width="15.7109375" style="6" customWidth="1"/>
    <col min="8197" max="8203" width="11.42578125" style="6"/>
    <col min="8204" max="8204" width="12.5703125" style="6" customWidth="1"/>
    <col min="8205" max="8445" width="11.42578125" style="6"/>
    <col min="8446" max="8446" width="1.7109375" style="6" customWidth="1"/>
    <col min="8447" max="8447" width="12.7109375" style="6" customWidth="1"/>
    <col min="8448" max="8452" width="15.7109375" style="6" customWidth="1"/>
    <col min="8453" max="8459" width="11.42578125" style="6"/>
    <col min="8460" max="8460" width="12.5703125" style="6" customWidth="1"/>
    <col min="8461" max="8701" width="11.42578125" style="6"/>
    <col min="8702" max="8702" width="1.7109375" style="6" customWidth="1"/>
    <col min="8703" max="8703" width="12.7109375" style="6" customWidth="1"/>
    <col min="8704" max="8708" width="15.7109375" style="6" customWidth="1"/>
    <col min="8709" max="8715" width="11.42578125" style="6"/>
    <col min="8716" max="8716" width="12.5703125" style="6" customWidth="1"/>
    <col min="8717" max="8957" width="11.42578125" style="6"/>
    <col min="8958" max="8958" width="1.7109375" style="6" customWidth="1"/>
    <col min="8959" max="8959" width="12.7109375" style="6" customWidth="1"/>
    <col min="8960" max="8964" width="15.7109375" style="6" customWidth="1"/>
    <col min="8965" max="8971" width="11.42578125" style="6"/>
    <col min="8972" max="8972" width="12.5703125" style="6" customWidth="1"/>
    <col min="8973" max="9213" width="11.42578125" style="6"/>
    <col min="9214" max="9214" width="1.7109375" style="6" customWidth="1"/>
    <col min="9215" max="9215" width="12.7109375" style="6" customWidth="1"/>
    <col min="9216" max="9220" width="15.7109375" style="6" customWidth="1"/>
    <col min="9221" max="9227" width="11.42578125" style="6"/>
    <col min="9228" max="9228" width="12.5703125" style="6" customWidth="1"/>
    <col min="9229" max="9469" width="11.42578125" style="6"/>
    <col min="9470" max="9470" width="1.7109375" style="6" customWidth="1"/>
    <col min="9471" max="9471" width="12.7109375" style="6" customWidth="1"/>
    <col min="9472" max="9476" width="15.7109375" style="6" customWidth="1"/>
    <col min="9477" max="9483" width="11.42578125" style="6"/>
    <col min="9484" max="9484" width="12.5703125" style="6" customWidth="1"/>
    <col min="9485" max="9725" width="11.42578125" style="6"/>
    <col min="9726" max="9726" width="1.7109375" style="6" customWidth="1"/>
    <col min="9727" max="9727" width="12.7109375" style="6" customWidth="1"/>
    <col min="9728" max="9732" width="15.7109375" style="6" customWidth="1"/>
    <col min="9733" max="9739" width="11.42578125" style="6"/>
    <col min="9740" max="9740" width="12.5703125" style="6" customWidth="1"/>
    <col min="9741" max="9981" width="11.42578125" style="6"/>
    <col min="9982" max="9982" width="1.7109375" style="6" customWidth="1"/>
    <col min="9983" max="9983" width="12.7109375" style="6" customWidth="1"/>
    <col min="9984" max="9988" width="15.7109375" style="6" customWidth="1"/>
    <col min="9989" max="9995" width="11.42578125" style="6"/>
    <col min="9996" max="9996" width="12.5703125" style="6" customWidth="1"/>
    <col min="9997" max="10237" width="11.42578125" style="6"/>
    <col min="10238" max="10238" width="1.7109375" style="6" customWidth="1"/>
    <col min="10239" max="10239" width="12.7109375" style="6" customWidth="1"/>
    <col min="10240" max="10244" width="15.7109375" style="6" customWidth="1"/>
    <col min="10245" max="10251" width="11.42578125" style="6"/>
    <col min="10252" max="10252" width="12.5703125" style="6" customWidth="1"/>
    <col min="10253" max="10493" width="11.42578125" style="6"/>
    <col min="10494" max="10494" width="1.7109375" style="6" customWidth="1"/>
    <col min="10495" max="10495" width="12.7109375" style="6" customWidth="1"/>
    <col min="10496" max="10500" width="15.7109375" style="6" customWidth="1"/>
    <col min="10501" max="10507" width="11.42578125" style="6"/>
    <col min="10508" max="10508" width="12.5703125" style="6" customWidth="1"/>
    <col min="10509" max="10749" width="11.42578125" style="6"/>
    <col min="10750" max="10750" width="1.7109375" style="6" customWidth="1"/>
    <col min="10751" max="10751" width="12.7109375" style="6" customWidth="1"/>
    <col min="10752" max="10756" width="15.7109375" style="6" customWidth="1"/>
    <col min="10757" max="10763" width="11.42578125" style="6"/>
    <col min="10764" max="10764" width="12.5703125" style="6" customWidth="1"/>
    <col min="10765" max="11005" width="11.42578125" style="6"/>
    <col min="11006" max="11006" width="1.7109375" style="6" customWidth="1"/>
    <col min="11007" max="11007" width="12.7109375" style="6" customWidth="1"/>
    <col min="11008" max="11012" width="15.7109375" style="6" customWidth="1"/>
    <col min="11013" max="11019" width="11.42578125" style="6"/>
    <col min="11020" max="11020" width="12.5703125" style="6" customWidth="1"/>
    <col min="11021" max="11261" width="11.42578125" style="6"/>
    <col min="11262" max="11262" width="1.7109375" style="6" customWidth="1"/>
    <col min="11263" max="11263" width="12.7109375" style="6" customWidth="1"/>
    <col min="11264" max="11268" width="15.7109375" style="6" customWidth="1"/>
    <col min="11269" max="11275" width="11.42578125" style="6"/>
    <col min="11276" max="11276" width="12.5703125" style="6" customWidth="1"/>
    <col min="11277" max="11517" width="11.42578125" style="6"/>
    <col min="11518" max="11518" width="1.7109375" style="6" customWidth="1"/>
    <col min="11519" max="11519" width="12.7109375" style="6" customWidth="1"/>
    <col min="11520" max="11524" width="15.7109375" style="6" customWidth="1"/>
    <col min="11525" max="11531" width="11.42578125" style="6"/>
    <col min="11532" max="11532" width="12.5703125" style="6" customWidth="1"/>
    <col min="11533" max="11773" width="11.42578125" style="6"/>
    <col min="11774" max="11774" width="1.7109375" style="6" customWidth="1"/>
    <col min="11775" max="11775" width="12.7109375" style="6" customWidth="1"/>
    <col min="11776" max="11780" width="15.7109375" style="6" customWidth="1"/>
    <col min="11781" max="11787" width="11.42578125" style="6"/>
    <col min="11788" max="11788" width="12.5703125" style="6" customWidth="1"/>
    <col min="11789" max="12029" width="11.42578125" style="6"/>
    <col min="12030" max="12030" width="1.7109375" style="6" customWidth="1"/>
    <col min="12031" max="12031" width="12.7109375" style="6" customWidth="1"/>
    <col min="12032" max="12036" width="15.7109375" style="6" customWidth="1"/>
    <col min="12037" max="12043" width="11.42578125" style="6"/>
    <col min="12044" max="12044" width="12.5703125" style="6" customWidth="1"/>
    <col min="12045" max="12285" width="11.42578125" style="6"/>
    <col min="12286" max="12286" width="1.7109375" style="6" customWidth="1"/>
    <col min="12287" max="12287" width="12.7109375" style="6" customWidth="1"/>
    <col min="12288" max="12292" width="15.7109375" style="6" customWidth="1"/>
    <col min="12293" max="12299" width="11.42578125" style="6"/>
    <col min="12300" max="12300" width="12.5703125" style="6" customWidth="1"/>
    <col min="12301" max="12541" width="11.42578125" style="6"/>
    <col min="12542" max="12542" width="1.7109375" style="6" customWidth="1"/>
    <col min="12543" max="12543" width="12.7109375" style="6" customWidth="1"/>
    <col min="12544" max="12548" width="15.7109375" style="6" customWidth="1"/>
    <col min="12549" max="12555" width="11.42578125" style="6"/>
    <col min="12556" max="12556" width="12.5703125" style="6" customWidth="1"/>
    <col min="12557" max="12797" width="11.42578125" style="6"/>
    <col min="12798" max="12798" width="1.7109375" style="6" customWidth="1"/>
    <col min="12799" max="12799" width="12.7109375" style="6" customWidth="1"/>
    <col min="12800" max="12804" width="15.7109375" style="6" customWidth="1"/>
    <col min="12805" max="12811" width="11.42578125" style="6"/>
    <col min="12812" max="12812" width="12.5703125" style="6" customWidth="1"/>
    <col min="12813" max="13053" width="11.42578125" style="6"/>
    <col min="13054" max="13054" width="1.7109375" style="6" customWidth="1"/>
    <col min="13055" max="13055" width="12.7109375" style="6" customWidth="1"/>
    <col min="13056" max="13060" width="15.7109375" style="6" customWidth="1"/>
    <col min="13061" max="13067" width="11.42578125" style="6"/>
    <col min="13068" max="13068" width="12.5703125" style="6" customWidth="1"/>
    <col min="13069" max="13309" width="11.42578125" style="6"/>
    <col min="13310" max="13310" width="1.7109375" style="6" customWidth="1"/>
    <col min="13311" max="13311" width="12.7109375" style="6" customWidth="1"/>
    <col min="13312" max="13316" width="15.7109375" style="6" customWidth="1"/>
    <col min="13317" max="13323" width="11.42578125" style="6"/>
    <col min="13324" max="13324" width="12.5703125" style="6" customWidth="1"/>
    <col min="13325" max="13565" width="11.42578125" style="6"/>
    <col min="13566" max="13566" width="1.7109375" style="6" customWidth="1"/>
    <col min="13567" max="13567" width="12.7109375" style="6" customWidth="1"/>
    <col min="13568" max="13572" width="15.7109375" style="6" customWidth="1"/>
    <col min="13573" max="13579" width="11.42578125" style="6"/>
    <col min="13580" max="13580" width="12.5703125" style="6" customWidth="1"/>
    <col min="13581" max="13821" width="11.42578125" style="6"/>
    <col min="13822" max="13822" width="1.7109375" style="6" customWidth="1"/>
    <col min="13823" max="13823" width="12.7109375" style="6" customWidth="1"/>
    <col min="13824" max="13828" width="15.7109375" style="6" customWidth="1"/>
    <col min="13829" max="13835" width="11.42578125" style="6"/>
    <col min="13836" max="13836" width="12.5703125" style="6" customWidth="1"/>
    <col min="13837" max="14077" width="11.42578125" style="6"/>
    <col min="14078" max="14078" width="1.7109375" style="6" customWidth="1"/>
    <col min="14079" max="14079" width="12.7109375" style="6" customWidth="1"/>
    <col min="14080" max="14084" width="15.7109375" style="6" customWidth="1"/>
    <col min="14085" max="14091" width="11.42578125" style="6"/>
    <col min="14092" max="14092" width="12.5703125" style="6" customWidth="1"/>
    <col min="14093" max="14333" width="11.42578125" style="6"/>
    <col min="14334" max="14334" width="1.7109375" style="6" customWidth="1"/>
    <col min="14335" max="14335" width="12.7109375" style="6" customWidth="1"/>
    <col min="14336" max="14340" width="15.7109375" style="6" customWidth="1"/>
    <col min="14341" max="14347" width="11.42578125" style="6"/>
    <col min="14348" max="14348" width="12.5703125" style="6" customWidth="1"/>
    <col min="14349" max="14589" width="11.42578125" style="6"/>
    <col min="14590" max="14590" width="1.7109375" style="6" customWidth="1"/>
    <col min="14591" max="14591" width="12.7109375" style="6" customWidth="1"/>
    <col min="14592" max="14596" width="15.7109375" style="6" customWidth="1"/>
    <col min="14597" max="14603" width="11.42578125" style="6"/>
    <col min="14604" max="14604" width="12.5703125" style="6" customWidth="1"/>
    <col min="14605" max="14845" width="11.42578125" style="6"/>
    <col min="14846" max="14846" width="1.7109375" style="6" customWidth="1"/>
    <col min="14847" max="14847" width="12.7109375" style="6" customWidth="1"/>
    <col min="14848" max="14852" width="15.7109375" style="6" customWidth="1"/>
    <col min="14853" max="14859" width="11.42578125" style="6"/>
    <col min="14860" max="14860" width="12.5703125" style="6" customWidth="1"/>
    <col min="14861" max="15101" width="11.42578125" style="6"/>
    <col min="15102" max="15102" width="1.7109375" style="6" customWidth="1"/>
    <col min="15103" max="15103" width="12.7109375" style="6" customWidth="1"/>
    <col min="15104" max="15108" width="15.7109375" style="6" customWidth="1"/>
    <col min="15109" max="15115" width="11.42578125" style="6"/>
    <col min="15116" max="15116" width="12.5703125" style="6" customWidth="1"/>
    <col min="15117" max="15357" width="11.42578125" style="6"/>
    <col min="15358" max="15358" width="1.7109375" style="6" customWidth="1"/>
    <col min="15359" max="15359" width="12.7109375" style="6" customWidth="1"/>
    <col min="15360" max="15364" width="15.7109375" style="6" customWidth="1"/>
    <col min="15365" max="15371" width="11.42578125" style="6"/>
    <col min="15372" max="15372" width="12.5703125" style="6" customWidth="1"/>
    <col min="15373" max="15613" width="11.42578125" style="6"/>
    <col min="15614" max="15614" width="1.7109375" style="6" customWidth="1"/>
    <col min="15615" max="15615" width="12.7109375" style="6" customWidth="1"/>
    <col min="15616" max="15620" width="15.7109375" style="6" customWidth="1"/>
    <col min="15621" max="15627" width="11.42578125" style="6"/>
    <col min="15628" max="15628" width="12.5703125" style="6" customWidth="1"/>
    <col min="15629" max="15869" width="11.42578125" style="6"/>
    <col min="15870" max="15870" width="1.7109375" style="6" customWidth="1"/>
    <col min="15871" max="15871" width="12.7109375" style="6" customWidth="1"/>
    <col min="15872" max="15876" width="15.7109375" style="6" customWidth="1"/>
    <col min="15877" max="15883" width="11.42578125" style="6"/>
    <col min="15884" max="15884" width="12.5703125" style="6" customWidth="1"/>
    <col min="15885" max="16125" width="11.42578125" style="6"/>
    <col min="16126" max="16126" width="1.7109375" style="6" customWidth="1"/>
    <col min="16127" max="16127" width="12.7109375" style="6" customWidth="1"/>
    <col min="16128" max="16132" width="15.7109375" style="6" customWidth="1"/>
    <col min="16133" max="16139" width="11.42578125" style="6"/>
    <col min="16140" max="16140" width="12.5703125" style="6" customWidth="1"/>
    <col min="16141" max="16384" width="11.42578125" style="6"/>
  </cols>
  <sheetData>
    <row r="1" spans="1:13" x14ac:dyDescent="0.4">
      <c r="A1" s="114"/>
      <c r="B1" s="114"/>
      <c r="C1" s="114"/>
      <c r="D1" s="114"/>
      <c r="E1" s="114"/>
      <c r="F1" s="114"/>
      <c r="G1" s="114"/>
      <c r="H1" s="114"/>
      <c r="I1" s="114"/>
      <c r="J1" s="114"/>
      <c r="K1" s="114"/>
    </row>
    <row r="2" spans="1:13" ht="24" x14ac:dyDescent="0.4">
      <c r="A2" s="114"/>
      <c r="B2" s="113" t="s">
        <v>0</v>
      </c>
      <c r="C2" s="113"/>
      <c r="D2" s="114"/>
      <c r="E2" s="114"/>
      <c r="F2" s="114"/>
      <c r="G2" s="114"/>
      <c r="H2" s="114"/>
      <c r="I2" s="114"/>
      <c r="J2" s="114"/>
      <c r="K2" s="114"/>
    </row>
    <row r="3" spans="1:13" x14ac:dyDescent="0.4">
      <c r="A3" s="114"/>
      <c r="B3" s="134" t="s">
        <v>198</v>
      </c>
      <c r="C3" s="134"/>
      <c r="D3" s="114"/>
      <c r="E3" s="114"/>
      <c r="F3" s="114"/>
      <c r="G3" s="114"/>
      <c r="H3" s="114"/>
      <c r="I3" s="114"/>
      <c r="J3" s="114"/>
      <c r="K3" s="114"/>
    </row>
    <row r="4" spans="1:13" x14ac:dyDescent="0.4">
      <c r="A4" s="114"/>
      <c r="B4" s="114"/>
      <c r="C4" s="114"/>
      <c r="D4" s="114"/>
      <c r="E4" s="114"/>
      <c r="F4" s="114"/>
      <c r="G4" s="114"/>
      <c r="H4" s="114"/>
      <c r="I4" s="114"/>
      <c r="J4" s="114"/>
      <c r="K4" s="114"/>
    </row>
    <row r="5" spans="1:13" x14ac:dyDescent="0.4">
      <c r="A5" s="114"/>
      <c r="B5" s="307" t="s">
        <v>3</v>
      </c>
      <c r="C5" s="307"/>
      <c r="D5" s="114"/>
      <c r="E5" s="114"/>
      <c r="F5" s="114"/>
      <c r="G5" s="114"/>
      <c r="H5" s="114"/>
      <c r="I5" s="114"/>
      <c r="J5" s="114"/>
      <c r="K5" s="114"/>
    </row>
    <row r="6" spans="1:13" x14ac:dyDescent="0.4">
      <c r="A6" s="114"/>
      <c r="B6" s="308"/>
      <c r="C6" s="308"/>
      <c r="D6" s="309"/>
      <c r="E6" s="309"/>
      <c r="F6" s="309"/>
      <c r="G6" s="309"/>
      <c r="H6" s="118" t="s">
        <v>64</v>
      </c>
      <c r="I6" s="309"/>
      <c r="J6" s="309"/>
      <c r="K6" s="309"/>
      <c r="L6" s="13"/>
    </row>
    <row r="7" spans="1:13" ht="4.5" customHeight="1" x14ac:dyDescent="0.4">
      <c r="A7" s="114"/>
      <c r="B7" s="141"/>
      <c r="C7" s="141"/>
      <c r="D7" s="141"/>
      <c r="E7" s="141"/>
      <c r="F7" s="141"/>
      <c r="G7" s="141"/>
      <c r="H7" s="141"/>
      <c r="I7" s="114"/>
      <c r="J7" s="310"/>
      <c r="K7" s="200"/>
      <c r="L7" s="23"/>
    </row>
    <row r="8" spans="1:13" x14ac:dyDescent="0.4">
      <c r="A8" s="114"/>
      <c r="B8" s="160"/>
      <c r="C8" s="160"/>
      <c r="D8" s="160"/>
      <c r="E8" s="160"/>
      <c r="F8" s="160"/>
      <c r="G8" s="160"/>
      <c r="H8" s="160"/>
      <c r="I8" s="160"/>
      <c r="J8" s="114"/>
      <c r="K8" s="114"/>
    </row>
    <row r="9" spans="1:13" ht="21.6" customHeight="1" x14ac:dyDescent="0.4">
      <c r="A9" s="114"/>
      <c r="B9" s="414" t="s">
        <v>299</v>
      </c>
      <c r="C9" s="315"/>
      <c r="D9" s="251"/>
      <c r="E9" s="251"/>
      <c r="F9" s="251"/>
      <c r="G9" s="251"/>
      <c r="H9" s="251"/>
      <c r="I9" s="251"/>
      <c r="J9" s="247"/>
      <c r="K9" s="247"/>
      <c r="L9" s="16"/>
      <c r="M9" s="16"/>
    </row>
    <row r="10" spans="1:13" ht="20.25" thickBot="1" x14ac:dyDescent="0.45">
      <c r="A10" s="114"/>
      <c r="B10" s="316" t="s">
        <v>203</v>
      </c>
      <c r="C10" s="316"/>
      <c r="D10" s="317"/>
      <c r="E10" s="317"/>
      <c r="F10" s="317"/>
      <c r="G10" s="317"/>
      <c r="H10" s="317"/>
      <c r="I10" s="317"/>
      <c r="J10" s="311"/>
      <c r="K10" s="114"/>
      <c r="L10" s="255"/>
      <c r="M10" s="255"/>
    </row>
    <row r="11" spans="1:13" ht="60" customHeight="1" thickBot="1" x14ac:dyDescent="0.45">
      <c r="A11" s="114"/>
      <c r="B11" s="318"/>
      <c r="C11" s="319"/>
      <c r="D11" s="89" t="s">
        <v>81</v>
      </c>
      <c r="E11" s="319" t="s">
        <v>87</v>
      </c>
      <c r="F11" s="320"/>
      <c r="G11" s="160"/>
      <c r="H11" s="160"/>
      <c r="I11" s="320"/>
      <c r="J11" s="312"/>
      <c r="K11" s="114"/>
      <c r="L11" s="255"/>
      <c r="M11" s="255"/>
    </row>
    <row r="12" spans="1:13" ht="18" customHeight="1" x14ac:dyDescent="0.4">
      <c r="A12" s="114"/>
      <c r="B12" s="517" t="s">
        <v>73</v>
      </c>
      <c r="C12" s="321" t="s">
        <v>74</v>
      </c>
      <c r="D12" s="322">
        <v>18</v>
      </c>
      <c r="E12" s="323">
        <f>D12</f>
        <v>18</v>
      </c>
      <c r="F12" s="324"/>
      <c r="G12" s="160"/>
      <c r="H12" s="160"/>
      <c r="I12" s="325"/>
      <c r="J12" s="313"/>
      <c r="K12" s="114"/>
      <c r="L12" s="255"/>
      <c r="M12" s="255"/>
    </row>
    <row r="13" spans="1:13" ht="18" customHeight="1" x14ac:dyDescent="0.4">
      <c r="A13" s="114"/>
      <c r="B13" s="518"/>
      <c r="C13" s="326" t="s">
        <v>75</v>
      </c>
      <c r="D13" s="327">
        <v>24</v>
      </c>
      <c r="E13" s="328">
        <f>D13</f>
        <v>24</v>
      </c>
      <c r="F13" s="324"/>
      <c r="G13" s="160"/>
      <c r="H13" s="160"/>
      <c r="I13" s="325"/>
      <c r="J13" s="313"/>
      <c r="K13" s="114"/>
      <c r="L13" s="255"/>
      <c r="M13" s="255"/>
    </row>
    <row r="14" spans="1:13" ht="18" customHeight="1" x14ac:dyDescent="0.4">
      <c r="A14" s="114"/>
      <c r="B14" s="519"/>
      <c r="C14" s="326" t="s">
        <v>87</v>
      </c>
      <c r="D14" s="331">
        <f>SUM(D12:D13)</f>
        <v>42</v>
      </c>
      <c r="E14" s="331">
        <f>SUM(E12:E13)</f>
        <v>42</v>
      </c>
      <c r="F14" s="325"/>
      <c r="G14" s="160"/>
      <c r="H14" s="160"/>
      <c r="I14" s="325"/>
      <c r="J14" s="313"/>
      <c r="K14" s="114"/>
      <c r="L14" s="255"/>
      <c r="M14" s="255"/>
    </row>
    <row r="15" spans="1:13" ht="18" customHeight="1" x14ac:dyDescent="0.4">
      <c r="A15" s="114"/>
      <c r="B15" s="520" t="s">
        <v>65</v>
      </c>
      <c r="C15" s="449" t="s">
        <v>74</v>
      </c>
      <c r="D15" s="456">
        <v>24</v>
      </c>
      <c r="E15" s="340">
        <f>D15</f>
        <v>24</v>
      </c>
      <c r="F15" s="324"/>
      <c r="G15" s="160"/>
      <c r="H15" s="160"/>
      <c r="I15" s="325"/>
      <c r="J15" s="313"/>
      <c r="K15" s="114"/>
      <c r="L15" s="255"/>
      <c r="M15" s="255"/>
    </row>
    <row r="16" spans="1:13" ht="18" customHeight="1" x14ac:dyDescent="0.4">
      <c r="A16" s="114"/>
      <c r="B16" s="521"/>
      <c r="C16" s="326" t="s">
        <v>75</v>
      </c>
      <c r="D16" s="327">
        <v>27</v>
      </c>
      <c r="E16" s="328">
        <f>D16</f>
        <v>27</v>
      </c>
      <c r="F16" s="324"/>
      <c r="G16" s="160"/>
      <c r="H16" s="160"/>
      <c r="I16" s="325"/>
      <c r="J16" s="313"/>
      <c r="K16" s="114"/>
      <c r="L16" s="255"/>
      <c r="M16" s="255"/>
    </row>
    <row r="17" spans="1:13" ht="18" customHeight="1" x14ac:dyDescent="0.4">
      <c r="A17" s="114"/>
      <c r="B17" s="513"/>
      <c r="C17" s="457" t="s">
        <v>87</v>
      </c>
      <c r="D17" s="333">
        <f>SUM(D15:D16)</f>
        <v>51</v>
      </c>
      <c r="E17" s="333">
        <f>SUM(E15:E16)</f>
        <v>51</v>
      </c>
      <c r="F17" s="325"/>
      <c r="G17" s="160"/>
      <c r="H17" s="160"/>
      <c r="I17" s="325"/>
      <c r="J17" s="313"/>
      <c r="K17" s="114"/>
      <c r="L17" s="255"/>
      <c r="M17" s="255"/>
    </row>
    <row r="18" spans="1:13" ht="18" customHeight="1" x14ac:dyDescent="0.4">
      <c r="A18" s="114"/>
      <c r="B18" s="506" t="s">
        <v>66</v>
      </c>
      <c r="C18" s="326" t="s">
        <v>74</v>
      </c>
      <c r="D18" s="327">
        <v>12</v>
      </c>
      <c r="E18" s="328">
        <f>D18</f>
        <v>12</v>
      </c>
      <c r="F18" s="324"/>
      <c r="G18" s="160"/>
      <c r="H18" s="160"/>
      <c r="I18" s="325"/>
      <c r="J18" s="313"/>
      <c r="K18" s="114"/>
      <c r="L18" s="255"/>
      <c r="M18" s="255"/>
    </row>
    <row r="19" spans="1:13" ht="18" customHeight="1" x14ac:dyDescent="0.4">
      <c r="A19" s="114"/>
      <c r="B19" s="514"/>
      <c r="C19" s="329" t="s">
        <v>75</v>
      </c>
      <c r="D19" s="327">
        <v>6</v>
      </c>
      <c r="E19" s="328">
        <f>D19</f>
        <v>6</v>
      </c>
      <c r="F19" s="324"/>
      <c r="G19" s="160"/>
      <c r="H19" s="160"/>
      <c r="I19" s="325"/>
      <c r="J19" s="313"/>
      <c r="K19" s="114"/>
      <c r="L19" s="255"/>
      <c r="M19" s="255"/>
    </row>
    <row r="20" spans="1:13" ht="18" customHeight="1" x14ac:dyDescent="0.4">
      <c r="A20" s="114"/>
      <c r="B20" s="519"/>
      <c r="C20" s="329" t="s">
        <v>87</v>
      </c>
      <c r="D20" s="331">
        <f>SUM(D18:D19)</f>
        <v>18</v>
      </c>
      <c r="E20" s="331">
        <f>SUM(E18:E19)</f>
        <v>18</v>
      </c>
      <c r="F20" s="325"/>
      <c r="G20" s="160"/>
      <c r="H20" s="160"/>
      <c r="I20" s="325"/>
      <c r="J20" s="313"/>
      <c r="K20" s="114"/>
      <c r="L20" s="255"/>
      <c r="M20" s="255"/>
    </row>
    <row r="21" spans="1:13" ht="18" customHeight="1" x14ac:dyDescent="0.4">
      <c r="A21" s="458"/>
      <c r="B21" s="505" t="s">
        <v>67</v>
      </c>
      <c r="C21" s="449" t="s">
        <v>74</v>
      </c>
      <c r="D21" s="456">
        <v>23</v>
      </c>
      <c r="E21" s="340">
        <f>D21</f>
        <v>23</v>
      </c>
      <c r="F21" s="324"/>
      <c r="G21" s="160"/>
      <c r="H21" s="160"/>
      <c r="I21" s="325"/>
      <c r="J21" s="313"/>
      <c r="K21" s="114"/>
      <c r="L21" s="255"/>
      <c r="M21" s="255"/>
    </row>
    <row r="22" spans="1:13" ht="18" customHeight="1" x14ac:dyDescent="0.4">
      <c r="A22" s="459"/>
      <c r="B22" s="506"/>
      <c r="C22" s="326" t="s">
        <v>75</v>
      </c>
      <c r="D22" s="327">
        <v>11</v>
      </c>
      <c r="E22" s="328">
        <f>D22</f>
        <v>11</v>
      </c>
      <c r="F22" s="324"/>
      <c r="G22" s="160"/>
      <c r="H22" s="160"/>
      <c r="I22" s="325"/>
      <c r="J22" s="313"/>
      <c r="K22" s="114"/>
      <c r="L22" s="255"/>
      <c r="M22" s="255"/>
    </row>
    <row r="23" spans="1:13" ht="18" customHeight="1" x14ac:dyDescent="0.4">
      <c r="A23" s="460"/>
      <c r="B23" s="507"/>
      <c r="C23" s="457" t="s">
        <v>87</v>
      </c>
      <c r="D23" s="333">
        <f>SUM(D21:D22)</f>
        <v>34</v>
      </c>
      <c r="E23" s="333">
        <f>SUM(E21:E22)</f>
        <v>34</v>
      </c>
      <c r="F23" s="325"/>
      <c r="G23" s="160"/>
      <c r="H23" s="160"/>
      <c r="I23" s="325"/>
      <c r="J23" s="313"/>
      <c r="K23" s="114"/>
      <c r="L23" s="255"/>
      <c r="M23" s="255"/>
    </row>
    <row r="24" spans="1:13" ht="18" customHeight="1" x14ac:dyDescent="0.4">
      <c r="A24" s="114"/>
      <c r="B24" s="506" t="s">
        <v>68</v>
      </c>
      <c r="C24" s="326" t="s">
        <v>74</v>
      </c>
      <c r="D24" s="327">
        <v>8</v>
      </c>
      <c r="E24" s="328">
        <f>D24</f>
        <v>8</v>
      </c>
      <c r="F24" s="324"/>
      <c r="G24" s="160"/>
      <c r="H24" s="160"/>
      <c r="I24" s="325"/>
      <c r="J24" s="313"/>
      <c r="K24" s="114"/>
      <c r="L24" s="255"/>
      <c r="M24" s="255"/>
    </row>
    <row r="25" spans="1:13" ht="18" customHeight="1" x14ac:dyDescent="0.4">
      <c r="A25" s="114"/>
      <c r="B25" s="514"/>
      <c r="C25" s="329" t="s">
        <v>75</v>
      </c>
      <c r="D25" s="327">
        <v>3</v>
      </c>
      <c r="E25" s="328">
        <f>D25</f>
        <v>3</v>
      </c>
      <c r="F25" s="324"/>
      <c r="G25" s="160"/>
      <c r="H25" s="160"/>
      <c r="I25" s="325"/>
      <c r="J25" s="313"/>
      <c r="K25" s="114"/>
      <c r="L25" s="255"/>
      <c r="M25" s="255"/>
    </row>
    <row r="26" spans="1:13" ht="18" customHeight="1" x14ac:dyDescent="0.4">
      <c r="A26" s="114"/>
      <c r="B26" s="519"/>
      <c r="C26" s="329" t="s">
        <v>87</v>
      </c>
      <c r="D26" s="331">
        <f>SUM(D24:D25)</f>
        <v>11</v>
      </c>
      <c r="E26" s="331">
        <f>SUM(E24:E25)</f>
        <v>11</v>
      </c>
      <c r="F26" s="325"/>
      <c r="G26" s="160"/>
      <c r="H26" s="160"/>
      <c r="I26" s="325"/>
      <c r="J26" s="313"/>
      <c r="K26" s="114"/>
      <c r="L26" s="255"/>
      <c r="M26" s="255"/>
    </row>
    <row r="27" spans="1:13" ht="18" customHeight="1" x14ac:dyDescent="0.4">
      <c r="A27" s="114"/>
      <c r="B27" s="505" t="s">
        <v>69</v>
      </c>
      <c r="C27" s="449" t="s">
        <v>74</v>
      </c>
      <c r="D27" s="456">
        <v>9</v>
      </c>
      <c r="E27" s="340">
        <f>D27</f>
        <v>9</v>
      </c>
      <c r="F27" s="324"/>
      <c r="G27" s="160"/>
      <c r="H27" s="160"/>
      <c r="I27" s="325"/>
      <c r="J27" s="313"/>
      <c r="K27" s="114"/>
      <c r="L27" s="255"/>
      <c r="M27" s="255"/>
    </row>
    <row r="28" spans="1:13" ht="18" customHeight="1" x14ac:dyDescent="0.4">
      <c r="A28" s="114"/>
      <c r="B28" s="506"/>
      <c r="C28" s="326" t="s">
        <v>75</v>
      </c>
      <c r="D28" s="327">
        <v>8</v>
      </c>
      <c r="E28" s="328">
        <f>D28</f>
        <v>8</v>
      </c>
      <c r="F28" s="324"/>
      <c r="G28" s="160"/>
      <c r="H28" s="160"/>
      <c r="I28" s="325"/>
      <c r="J28" s="313"/>
      <c r="K28" s="114"/>
      <c r="L28" s="255"/>
      <c r="M28" s="255"/>
    </row>
    <row r="29" spans="1:13" ht="18" customHeight="1" x14ac:dyDescent="0.4">
      <c r="A29" s="114"/>
      <c r="B29" s="507"/>
      <c r="C29" s="457" t="s">
        <v>87</v>
      </c>
      <c r="D29" s="333">
        <f>SUM(D27:D28)</f>
        <v>17</v>
      </c>
      <c r="E29" s="333">
        <f>SUM(E27:E28)</f>
        <v>17</v>
      </c>
      <c r="F29" s="325"/>
      <c r="G29" s="160"/>
      <c r="H29" s="160"/>
      <c r="I29" s="325"/>
      <c r="J29" s="313"/>
      <c r="K29" s="114"/>
      <c r="L29" s="255"/>
      <c r="M29" s="255"/>
    </row>
    <row r="30" spans="1:13" ht="18" customHeight="1" x14ac:dyDescent="0.4">
      <c r="A30" s="114"/>
      <c r="B30" s="506" t="s">
        <v>70</v>
      </c>
      <c r="C30" s="326" t="s">
        <v>74</v>
      </c>
      <c r="D30" s="160">
        <v>37</v>
      </c>
      <c r="E30" s="328">
        <f>D30</f>
        <v>37</v>
      </c>
      <c r="F30" s="324"/>
      <c r="G30" s="160"/>
      <c r="H30" s="160"/>
      <c r="I30" s="325"/>
      <c r="J30" s="313"/>
      <c r="K30" s="114"/>
      <c r="L30" s="255"/>
      <c r="M30" s="255"/>
    </row>
    <row r="31" spans="1:13" ht="18" customHeight="1" x14ac:dyDescent="0.4">
      <c r="A31" s="114"/>
      <c r="B31" s="514"/>
      <c r="C31" s="329" t="s">
        <v>75</v>
      </c>
      <c r="D31" s="160">
        <v>66</v>
      </c>
      <c r="E31" s="332">
        <f>D31</f>
        <v>66</v>
      </c>
      <c r="F31" s="324"/>
      <c r="G31" s="160"/>
      <c r="H31" s="160"/>
      <c r="I31" s="325"/>
      <c r="J31" s="313"/>
      <c r="K31" s="114"/>
      <c r="L31" s="255"/>
      <c r="M31" s="255"/>
    </row>
    <row r="32" spans="1:13" ht="18" customHeight="1" x14ac:dyDescent="0.4">
      <c r="A32" s="114"/>
      <c r="B32" s="507"/>
      <c r="C32" s="329" t="s">
        <v>87</v>
      </c>
      <c r="D32" s="333">
        <f>SUM(D30:D31)</f>
        <v>103</v>
      </c>
      <c r="E32" s="333">
        <f>SUM(E30:E31)</f>
        <v>103</v>
      </c>
      <c r="F32" s="325"/>
      <c r="G32" s="160"/>
      <c r="H32" s="160"/>
      <c r="I32" s="325"/>
      <c r="J32" s="314"/>
      <c r="K32" s="114"/>
      <c r="L32" s="255"/>
      <c r="M32" s="255"/>
    </row>
    <row r="33" spans="1:13" ht="18" customHeight="1" x14ac:dyDescent="0.4">
      <c r="A33" s="114"/>
      <c r="B33" s="505" t="s">
        <v>71</v>
      </c>
      <c r="C33" s="449" t="s">
        <v>74</v>
      </c>
      <c r="D33" s="456">
        <v>26</v>
      </c>
      <c r="E33" s="340">
        <f>D33</f>
        <v>26</v>
      </c>
      <c r="F33" s="324"/>
      <c r="G33" s="160"/>
      <c r="H33" s="160"/>
      <c r="I33" s="325"/>
      <c r="J33" s="313"/>
      <c r="K33" s="114"/>
      <c r="L33" s="255"/>
      <c r="M33" s="255"/>
    </row>
    <row r="34" spans="1:13" ht="18" customHeight="1" x14ac:dyDescent="0.4">
      <c r="A34" s="114"/>
      <c r="B34" s="506"/>
      <c r="C34" s="326" t="s">
        <v>75</v>
      </c>
      <c r="D34" s="327">
        <v>13</v>
      </c>
      <c r="E34" s="328">
        <f>D34</f>
        <v>13</v>
      </c>
      <c r="F34" s="324"/>
      <c r="G34" s="160"/>
      <c r="H34" s="160"/>
      <c r="I34" s="325"/>
      <c r="J34" s="313"/>
      <c r="K34" s="114"/>
      <c r="L34" s="255"/>
      <c r="M34" s="255"/>
    </row>
    <row r="35" spans="1:13" ht="18" customHeight="1" x14ac:dyDescent="0.4">
      <c r="A35" s="114"/>
      <c r="B35" s="507"/>
      <c r="C35" s="457" t="s">
        <v>87</v>
      </c>
      <c r="D35" s="333">
        <f>SUM(D33:D34)</f>
        <v>39</v>
      </c>
      <c r="E35" s="333">
        <f>SUM(E33:E34)</f>
        <v>39</v>
      </c>
      <c r="F35" s="325"/>
      <c r="G35" s="160"/>
      <c r="H35" s="160"/>
      <c r="I35" s="325"/>
      <c r="J35" s="313"/>
      <c r="K35" s="114"/>
      <c r="L35" s="255"/>
      <c r="M35" s="255"/>
    </row>
    <row r="36" spans="1:13" ht="18" customHeight="1" x14ac:dyDescent="0.4">
      <c r="A36" s="114"/>
      <c r="B36" s="505" t="s">
        <v>72</v>
      </c>
      <c r="C36" s="330" t="s">
        <v>74</v>
      </c>
      <c r="D36" s="335">
        <f>D12+D15+D18+D21+D24+D27+D30+D33</f>
        <v>157</v>
      </c>
      <c r="E36" s="335">
        <f>E12+E15+E18+E21+E24+E27+E30+E33</f>
        <v>157</v>
      </c>
      <c r="F36" s="325"/>
      <c r="G36" s="160"/>
      <c r="H36" s="160"/>
      <c r="I36" s="325"/>
      <c r="J36" s="314"/>
      <c r="K36" s="114"/>
      <c r="L36" s="255"/>
      <c r="M36" s="255"/>
    </row>
    <row r="37" spans="1:13" ht="18" customHeight="1" x14ac:dyDescent="0.4">
      <c r="A37" s="114"/>
      <c r="B37" s="515"/>
      <c r="C37" s="329" t="s">
        <v>75</v>
      </c>
      <c r="D37" s="334">
        <f>D13+D16+D19+D22+D25+D31+D28+D34</f>
        <v>158</v>
      </c>
      <c r="E37" s="334">
        <f>E13+E16+E19+E22+E25+E28+E31+E34</f>
        <v>158</v>
      </c>
      <c r="F37" s="325"/>
      <c r="G37" s="160"/>
      <c r="H37" s="160"/>
      <c r="I37" s="325"/>
      <c r="J37" s="314"/>
      <c r="K37" s="114"/>
      <c r="L37" s="255"/>
      <c r="M37" s="255"/>
    </row>
    <row r="38" spans="1:13" ht="18" customHeight="1" thickBot="1" x14ac:dyDescent="0.45">
      <c r="A38" s="114"/>
      <c r="B38" s="516"/>
      <c r="C38" s="337" t="s">
        <v>87</v>
      </c>
      <c r="D38" s="338">
        <f>SUM(D36:D37)</f>
        <v>315</v>
      </c>
      <c r="E38" s="338">
        <f>SUM(E36:E37)</f>
        <v>315</v>
      </c>
      <c r="F38" s="325"/>
      <c r="G38" s="160"/>
      <c r="H38" s="160"/>
      <c r="I38" s="325"/>
      <c r="J38" s="314"/>
      <c r="K38" s="314"/>
      <c r="L38" s="44"/>
    </row>
    <row r="39" spans="1:13" ht="18" customHeight="1" x14ac:dyDescent="0.4">
      <c r="A39" s="114"/>
      <c r="B39" s="327"/>
      <c r="C39" s="326"/>
      <c r="D39" s="331"/>
      <c r="E39" s="331"/>
      <c r="F39" s="325"/>
      <c r="G39" s="160"/>
      <c r="H39" s="160"/>
      <c r="I39" s="325"/>
      <c r="J39" s="314"/>
      <c r="K39" s="314"/>
      <c r="L39" s="44"/>
    </row>
    <row r="40" spans="1:13" x14ac:dyDescent="0.4">
      <c r="A40" s="114"/>
      <c r="B40" s="132" t="s">
        <v>202</v>
      </c>
      <c r="C40" s="160"/>
      <c r="D40" s="160"/>
      <c r="E40" s="160"/>
      <c r="F40" s="160"/>
      <c r="G40" s="160"/>
      <c r="H40" s="160"/>
      <c r="I40" s="160"/>
      <c r="J40" s="114"/>
      <c r="K40" s="114"/>
    </row>
    <row r="41" spans="1:13" x14ac:dyDescent="0.4">
      <c r="A41" s="114"/>
      <c r="B41" s="160"/>
      <c r="C41" s="160"/>
      <c r="D41" s="160"/>
      <c r="E41" s="160"/>
      <c r="F41" s="160"/>
      <c r="G41" s="160"/>
      <c r="H41" s="160"/>
      <c r="I41" s="160"/>
      <c r="J41" s="114"/>
      <c r="K41" s="114"/>
    </row>
    <row r="42" spans="1:13" x14ac:dyDescent="0.4">
      <c r="A42" s="114"/>
      <c r="B42" s="160"/>
      <c r="C42" s="160"/>
      <c r="D42" s="160"/>
      <c r="E42" s="160"/>
      <c r="F42" s="160"/>
      <c r="G42" s="160"/>
      <c r="H42" s="160"/>
      <c r="I42" s="160"/>
      <c r="J42" s="114"/>
      <c r="K42" s="114"/>
    </row>
    <row r="43" spans="1:13" x14ac:dyDescent="0.4">
      <c r="A43" s="114"/>
      <c r="B43" s="114"/>
      <c r="C43" s="114"/>
      <c r="D43" s="114"/>
      <c r="E43" s="114"/>
      <c r="F43" s="114"/>
      <c r="G43" s="114"/>
      <c r="H43" s="114"/>
      <c r="I43" s="114"/>
      <c r="J43" s="114"/>
      <c r="K43" s="114"/>
    </row>
    <row r="44" spans="1:13" x14ac:dyDescent="0.4">
      <c r="A44" s="114"/>
      <c r="B44" s="114"/>
      <c r="C44" s="114"/>
      <c r="D44" s="114"/>
      <c r="E44" s="114"/>
      <c r="F44" s="114"/>
      <c r="G44" s="114"/>
      <c r="H44" s="114"/>
      <c r="I44" s="114"/>
      <c r="J44" s="114"/>
      <c r="K44" s="114"/>
    </row>
    <row r="45" spans="1:13" x14ac:dyDescent="0.4">
      <c r="A45" s="114"/>
      <c r="B45" s="114"/>
      <c r="C45" s="114"/>
      <c r="D45" s="114"/>
      <c r="E45" s="114"/>
      <c r="F45" s="114"/>
      <c r="G45" s="114"/>
      <c r="H45" s="114"/>
      <c r="I45" s="114"/>
      <c r="J45" s="114"/>
      <c r="K45" s="114"/>
    </row>
    <row r="46" spans="1:13" x14ac:dyDescent="0.4">
      <c r="A46" s="114"/>
      <c r="B46" s="114"/>
      <c r="C46" s="114"/>
      <c r="D46" s="114"/>
      <c r="E46" s="114"/>
      <c r="F46" s="114"/>
      <c r="G46" s="114"/>
      <c r="H46" s="114"/>
      <c r="I46" s="114"/>
      <c r="J46" s="114"/>
      <c r="K46" s="114"/>
    </row>
    <row r="47" spans="1:13" x14ac:dyDescent="0.4">
      <c r="A47" s="114"/>
      <c r="B47" s="114"/>
      <c r="C47" s="114"/>
      <c r="D47" s="114"/>
      <c r="E47" s="114"/>
      <c r="F47" s="114"/>
      <c r="G47" s="114"/>
      <c r="H47" s="114"/>
      <c r="I47" s="114"/>
      <c r="J47" s="114"/>
      <c r="K47" s="114"/>
    </row>
    <row r="48" spans="1:13" x14ac:dyDescent="0.4">
      <c r="A48" s="114"/>
      <c r="B48" s="114"/>
      <c r="C48" s="114"/>
      <c r="D48" s="114"/>
      <c r="E48" s="114"/>
      <c r="F48" s="114"/>
      <c r="G48" s="114"/>
      <c r="H48" s="114"/>
      <c r="I48" s="114"/>
      <c r="J48" s="114"/>
      <c r="K48" s="114"/>
    </row>
    <row r="52" spans="2:3" x14ac:dyDescent="0.4">
      <c r="B52" s="35"/>
      <c r="C52" s="35"/>
    </row>
  </sheetData>
  <mergeCells count="9">
    <mergeCell ref="B30:B32"/>
    <mergeCell ref="B33:B35"/>
    <mergeCell ref="B36:B38"/>
    <mergeCell ref="B12:B14"/>
    <mergeCell ref="B15:B17"/>
    <mergeCell ref="B18:B20"/>
    <mergeCell ref="B21:B23"/>
    <mergeCell ref="B24:B26"/>
    <mergeCell ref="B27:B29"/>
  </mergeCells>
  <hyperlinks>
    <hyperlink ref="H6" location="Índice!A1" display="Índice" xr:uid="{75AB503A-BB74-4374-8E7A-F3589A680108}"/>
  </hyperlinks>
  <pageMargins left="0.7" right="0.7" top="0.75" bottom="0.75" header="0.3" footer="0.3"/>
  <pageSetup paperSize="9" scale="86"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6E181-69EA-40D9-95F9-36DB75B8FC59}">
  <sheetPr>
    <pageSetUpPr fitToPage="1"/>
  </sheetPr>
  <dimension ref="A2:L61"/>
  <sheetViews>
    <sheetView showGridLines="0" topLeftCell="A5" zoomScale="84" zoomScaleNormal="84" workbookViewId="0">
      <selection activeCell="B49" sqref="B49"/>
    </sheetView>
  </sheetViews>
  <sheetFormatPr baseColWidth="10" defaultRowHeight="19.5" x14ac:dyDescent="0.4"/>
  <cols>
    <col min="1" max="1" width="1.7109375" style="114" customWidth="1"/>
    <col min="2" max="2" width="16.7109375" style="114" customWidth="1"/>
    <col min="3" max="3" width="18.28515625" style="114" customWidth="1"/>
    <col min="4" max="8" width="16.7109375" style="114" customWidth="1"/>
    <col min="9" max="9" width="11.42578125" style="114"/>
    <col min="10" max="10" width="11.42578125" style="6"/>
    <col min="11" max="11" width="12.5703125" style="6" customWidth="1"/>
    <col min="12" max="253" width="11.42578125" style="6"/>
    <col min="254" max="254" width="1.7109375" style="6" customWidth="1"/>
    <col min="255" max="255" width="12.7109375" style="6" customWidth="1"/>
    <col min="256" max="256" width="20.7109375" style="6" customWidth="1"/>
    <col min="257" max="260" width="15.7109375" style="6" customWidth="1"/>
    <col min="261" max="261" width="11.42578125" style="6"/>
    <col min="262" max="262" width="27" style="6" customWidth="1"/>
    <col min="263" max="266" width="11.42578125" style="6"/>
    <col min="267" max="267" width="12.5703125" style="6" customWidth="1"/>
    <col min="268" max="509" width="11.42578125" style="6"/>
    <col min="510" max="510" width="1.7109375" style="6" customWidth="1"/>
    <col min="511" max="511" width="12.7109375" style="6" customWidth="1"/>
    <col min="512" max="512" width="20.7109375" style="6" customWidth="1"/>
    <col min="513" max="516" width="15.7109375" style="6" customWidth="1"/>
    <col min="517" max="517" width="11.42578125" style="6"/>
    <col min="518" max="518" width="27" style="6" customWidth="1"/>
    <col min="519" max="522" width="11.42578125" style="6"/>
    <col min="523" max="523" width="12.5703125" style="6" customWidth="1"/>
    <col min="524" max="765" width="11.42578125" style="6"/>
    <col min="766" max="766" width="1.7109375" style="6" customWidth="1"/>
    <col min="767" max="767" width="12.7109375" style="6" customWidth="1"/>
    <col min="768" max="768" width="20.7109375" style="6" customWidth="1"/>
    <col min="769" max="772" width="15.7109375" style="6" customWidth="1"/>
    <col min="773" max="773" width="11.42578125" style="6"/>
    <col min="774" max="774" width="27" style="6" customWidth="1"/>
    <col min="775" max="778" width="11.42578125" style="6"/>
    <col min="779" max="779" width="12.5703125" style="6" customWidth="1"/>
    <col min="780" max="1021" width="11.42578125" style="6"/>
    <col min="1022" max="1022" width="1.7109375" style="6" customWidth="1"/>
    <col min="1023" max="1023" width="12.7109375" style="6" customWidth="1"/>
    <col min="1024" max="1024" width="20.7109375" style="6" customWidth="1"/>
    <col min="1025" max="1028" width="15.7109375" style="6" customWidth="1"/>
    <col min="1029" max="1029" width="11.42578125" style="6"/>
    <col min="1030" max="1030" width="27" style="6" customWidth="1"/>
    <col min="1031" max="1034" width="11.42578125" style="6"/>
    <col min="1035" max="1035" width="12.5703125" style="6" customWidth="1"/>
    <col min="1036" max="1277" width="11.42578125" style="6"/>
    <col min="1278" max="1278" width="1.7109375" style="6" customWidth="1"/>
    <col min="1279" max="1279" width="12.7109375" style="6" customWidth="1"/>
    <col min="1280" max="1280" width="20.7109375" style="6" customWidth="1"/>
    <col min="1281" max="1284" width="15.7109375" style="6" customWidth="1"/>
    <col min="1285" max="1285" width="11.42578125" style="6"/>
    <col min="1286" max="1286" width="27" style="6" customWidth="1"/>
    <col min="1287" max="1290" width="11.42578125" style="6"/>
    <col min="1291" max="1291" width="12.5703125" style="6" customWidth="1"/>
    <col min="1292" max="1533" width="11.42578125" style="6"/>
    <col min="1534" max="1534" width="1.7109375" style="6" customWidth="1"/>
    <col min="1535" max="1535" width="12.7109375" style="6" customWidth="1"/>
    <col min="1536" max="1536" width="20.7109375" style="6" customWidth="1"/>
    <col min="1537" max="1540" width="15.7109375" style="6" customWidth="1"/>
    <col min="1541" max="1541" width="11.42578125" style="6"/>
    <col min="1542" max="1542" width="27" style="6" customWidth="1"/>
    <col min="1543" max="1546" width="11.42578125" style="6"/>
    <col min="1547" max="1547" width="12.5703125" style="6" customWidth="1"/>
    <col min="1548" max="1789" width="11.42578125" style="6"/>
    <col min="1790" max="1790" width="1.7109375" style="6" customWidth="1"/>
    <col min="1791" max="1791" width="12.7109375" style="6" customWidth="1"/>
    <col min="1792" max="1792" width="20.7109375" style="6" customWidth="1"/>
    <col min="1793" max="1796" width="15.7109375" style="6" customWidth="1"/>
    <col min="1797" max="1797" width="11.42578125" style="6"/>
    <col min="1798" max="1798" width="27" style="6" customWidth="1"/>
    <col min="1799" max="1802" width="11.42578125" style="6"/>
    <col min="1803" max="1803" width="12.5703125" style="6" customWidth="1"/>
    <col min="1804" max="2045" width="11.42578125" style="6"/>
    <col min="2046" max="2046" width="1.7109375" style="6" customWidth="1"/>
    <col min="2047" max="2047" width="12.7109375" style="6" customWidth="1"/>
    <col min="2048" max="2048" width="20.7109375" style="6" customWidth="1"/>
    <col min="2049" max="2052" width="15.7109375" style="6" customWidth="1"/>
    <col min="2053" max="2053" width="11.42578125" style="6"/>
    <col min="2054" max="2054" width="27" style="6" customWidth="1"/>
    <col min="2055" max="2058" width="11.42578125" style="6"/>
    <col min="2059" max="2059" width="12.5703125" style="6" customWidth="1"/>
    <col min="2060" max="2301" width="11.42578125" style="6"/>
    <col min="2302" max="2302" width="1.7109375" style="6" customWidth="1"/>
    <col min="2303" max="2303" width="12.7109375" style="6" customWidth="1"/>
    <col min="2304" max="2304" width="20.7109375" style="6" customWidth="1"/>
    <col min="2305" max="2308" width="15.7109375" style="6" customWidth="1"/>
    <col min="2309" max="2309" width="11.42578125" style="6"/>
    <col min="2310" max="2310" width="27" style="6" customWidth="1"/>
    <col min="2311" max="2314" width="11.42578125" style="6"/>
    <col min="2315" max="2315" width="12.5703125" style="6" customWidth="1"/>
    <col min="2316" max="2557" width="11.42578125" style="6"/>
    <col min="2558" max="2558" width="1.7109375" style="6" customWidth="1"/>
    <col min="2559" max="2559" width="12.7109375" style="6" customWidth="1"/>
    <col min="2560" max="2560" width="20.7109375" style="6" customWidth="1"/>
    <col min="2561" max="2564" width="15.7109375" style="6" customWidth="1"/>
    <col min="2565" max="2565" width="11.42578125" style="6"/>
    <col min="2566" max="2566" width="27" style="6" customWidth="1"/>
    <col min="2567" max="2570" width="11.42578125" style="6"/>
    <col min="2571" max="2571" width="12.5703125" style="6" customWidth="1"/>
    <col min="2572" max="2813" width="11.42578125" style="6"/>
    <col min="2814" max="2814" width="1.7109375" style="6" customWidth="1"/>
    <col min="2815" max="2815" width="12.7109375" style="6" customWidth="1"/>
    <col min="2816" max="2816" width="20.7109375" style="6" customWidth="1"/>
    <col min="2817" max="2820" width="15.7109375" style="6" customWidth="1"/>
    <col min="2821" max="2821" width="11.42578125" style="6"/>
    <col min="2822" max="2822" width="27" style="6" customWidth="1"/>
    <col min="2823" max="2826" width="11.42578125" style="6"/>
    <col min="2827" max="2827" width="12.5703125" style="6" customWidth="1"/>
    <col min="2828" max="3069" width="11.42578125" style="6"/>
    <col min="3070" max="3070" width="1.7109375" style="6" customWidth="1"/>
    <col min="3071" max="3071" width="12.7109375" style="6" customWidth="1"/>
    <col min="3072" max="3072" width="20.7109375" style="6" customWidth="1"/>
    <col min="3073" max="3076" width="15.7109375" style="6" customWidth="1"/>
    <col min="3077" max="3077" width="11.42578125" style="6"/>
    <col min="3078" max="3078" width="27" style="6" customWidth="1"/>
    <col min="3079" max="3082" width="11.42578125" style="6"/>
    <col min="3083" max="3083" width="12.5703125" style="6" customWidth="1"/>
    <col min="3084" max="3325" width="11.42578125" style="6"/>
    <col min="3326" max="3326" width="1.7109375" style="6" customWidth="1"/>
    <col min="3327" max="3327" width="12.7109375" style="6" customWidth="1"/>
    <col min="3328" max="3328" width="20.7109375" style="6" customWidth="1"/>
    <col min="3329" max="3332" width="15.7109375" style="6" customWidth="1"/>
    <col min="3333" max="3333" width="11.42578125" style="6"/>
    <col min="3334" max="3334" width="27" style="6" customWidth="1"/>
    <col min="3335" max="3338" width="11.42578125" style="6"/>
    <col min="3339" max="3339" width="12.5703125" style="6" customWidth="1"/>
    <col min="3340" max="3581" width="11.42578125" style="6"/>
    <col min="3582" max="3582" width="1.7109375" style="6" customWidth="1"/>
    <col min="3583" max="3583" width="12.7109375" style="6" customWidth="1"/>
    <col min="3584" max="3584" width="20.7109375" style="6" customWidth="1"/>
    <col min="3585" max="3588" width="15.7109375" style="6" customWidth="1"/>
    <col min="3589" max="3589" width="11.42578125" style="6"/>
    <col min="3590" max="3590" width="27" style="6" customWidth="1"/>
    <col min="3591" max="3594" width="11.42578125" style="6"/>
    <col min="3595" max="3595" width="12.5703125" style="6" customWidth="1"/>
    <col min="3596" max="3837" width="11.42578125" style="6"/>
    <col min="3838" max="3838" width="1.7109375" style="6" customWidth="1"/>
    <col min="3839" max="3839" width="12.7109375" style="6" customWidth="1"/>
    <col min="3840" max="3840" width="20.7109375" style="6" customWidth="1"/>
    <col min="3841" max="3844" width="15.7109375" style="6" customWidth="1"/>
    <col min="3845" max="3845" width="11.42578125" style="6"/>
    <col min="3846" max="3846" width="27" style="6" customWidth="1"/>
    <col min="3847" max="3850" width="11.42578125" style="6"/>
    <col min="3851" max="3851" width="12.5703125" style="6" customWidth="1"/>
    <col min="3852" max="4093" width="11.42578125" style="6"/>
    <col min="4094" max="4094" width="1.7109375" style="6" customWidth="1"/>
    <col min="4095" max="4095" width="12.7109375" style="6" customWidth="1"/>
    <col min="4096" max="4096" width="20.7109375" style="6" customWidth="1"/>
    <col min="4097" max="4100" width="15.7109375" style="6" customWidth="1"/>
    <col min="4101" max="4101" width="11.42578125" style="6"/>
    <col min="4102" max="4102" width="27" style="6" customWidth="1"/>
    <col min="4103" max="4106" width="11.42578125" style="6"/>
    <col min="4107" max="4107" width="12.5703125" style="6" customWidth="1"/>
    <col min="4108" max="4349" width="11.42578125" style="6"/>
    <col min="4350" max="4350" width="1.7109375" style="6" customWidth="1"/>
    <col min="4351" max="4351" width="12.7109375" style="6" customWidth="1"/>
    <col min="4352" max="4352" width="20.7109375" style="6" customWidth="1"/>
    <col min="4353" max="4356" width="15.7109375" style="6" customWidth="1"/>
    <col min="4357" max="4357" width="11.42578125" style="6"/>
    <col min="4358" max="4358" width="27" style="6" customWidth="1"/>
    <col min="4359" max="4362" width="11.42578125" style="6"/>
    <col min="4363" max="4363" width="12.5703125" style="6" customWidth="1"/>
    <col min="4364" max="4605" width="11.42578125" style="6"/>
    <col min="4606" max="4606" width="1.7109375" style="6" customWidth="1"/>
    <col min="4607" max="4607" width="12.7109375" style="6" customWidth="1"/>
    <col min="4608" max="4608" width="20.7109375" style="6" customWidth="1"/>
    <col min="4609" max="4612" width="15.7109375" style="6" customWidth="1"/>
    <col min="4613" max="4613" width="11.42578125" style="6"/>
    <col min="4614" max="4614" width="27" style="6" customWidth="1"/>
    <col min="4615" max="4618" width="11.42578125" style="6"/>
    <col min="4619" max="4619" width="12.5703125" style="6" customWidth="1"/>
    <col min="4620" max="4861" width="11.42578125" style="6"/>
    <col min="4862" max="4862" width="1.7109375" style="6" customWidth="1"/>
    <col min="4863" max="4863" width="12.7109375" style="6" customWidth="1"/>
    <col min="4864" max="4864" width="20.7109375" style="6" customWidth="1"/>
    <col min="4865" max="4868" width="15.7109375" style="6" customWidth="1"/>
    <col min="4869" max="4869" width="11.42578125" style="6"/>
    <col min="4870" max="4870" width="27" style="6" customWidth="1"/>
    <col min="4871" max="4874" width="11.42578125" style="6"/>
    <col min="4875" max="4875" width="12.5703125" style="6" customWidth="1"/>
    <col min="4876" max="5117" width="11.42578125" style="6"/>
    <col min="5118" max="5118" width="1.7109375" style="6" customWidth="1"/>
    <col min="5119" max="5119" width="12.7109375" style="6" customWidth="1"/>
    <col min="5120" max="5120" width="20.7109375" style="6" customWidth="1"/>
    <col min="5121" max="5124" width="15.7109375" style="6" customWidth="1"/>
    <col min="5125" max="5125" width="11.42578125" style="6"/>
    <col min="5126" max="5126" width="27" style="6" customWidth="1"/>
    <col min="5127" max="5130" width="11.42578125" style="6"/>
    <col min="5131" max="5131" width="12.5703125" style="6" customWidth="1"/>
    <col min="5132" max="5373" width="11.42578125" style="6"/>
    <col min="5374" max="5374" width="1.7109375" style="6" customWidth="1"/>
    <col min="5375" max="5375" width="12.7109375" style="6" customWidth="1"/>
    <col min="5376" max="5376" width="20.7109375" style="6" customWidth="1"/>
    <col min="5377" max="5380" width="15.7109375" style="6" customWidth="1"/>
    <col min="5381" max="5381" width="11.42578125" style="6"/>
    <col min="5382" max="5382" width="27" style="6" customWidth="1"/>
    <col min="5383" max="5386" width="11.42578125" style="6"/>
    <col min="5387" max="5387" width="12.5703125" style="6" customWidth="1"/>
    <col min="5388" max="5629" width="11.42578125" style="6"/>
    <col min="5630" max="5630" width="1.7109375" style="6" customWidth="1"/>
    <col min="5631" max="5631" width="12.7109375" style="6" customWidth="1"/>
    <col min="5632" max="5632" width="20.7109375" style="6" customWidth="1"/>
    <col min="5633" max="5636" width="15.7109375" style="6" customWidth="1"/>
    <col min="5637" max="5637" width="11.42578125" style="6"/>
    <col min="5638" max="5638" width="27" style="6" customWidth="1"/>
    <col min="5639" max="5642" width="11.42578125" style="6"/>
    <col min="5643" max="5643" width="12.5703125" style="6" customWidth="1"/>
    <col min="5644" max="5885" width="11.42578125" style="6"/>
    <col min="5886" max="5886" width="1.7109375" style="6" customWidth="1"/>
    <col min="5887" max="5887" width="12.7109375" style="6" customWidth="1"/>
    <col min="5888" max="5888" width="20.7109375" style="6" customWidth="1"/>
    <col min="5889" max="5892" width="15.7109375" style="6" customWidth="1"/>
    <col min="5893" max="5893" width="11.42578125" style="6"/>
    <col min="5894" max="5894" width="27" style="6" customWidth="1"/>
    <col min="5895" max="5898" width="11.42578125" style="6"/>
    <col min="5899" max="5899" width="12.5703125" style="6" customWidth="1"/>
    <col min="5900" max="6141" width="11.42578125" style="6"/>
    <col min="6142" max="6142" width="1.7109375" style="6" customWidth="1"/>
    <col min="6143" max="6143" width="12.7109375" style="6" customWidth="1"/>
    <col min="6144" max="6144" width="20.7109375" style="6" customWidth="1"/>
    <col min="6145" max="6148" width="15.7109375" style="6" customWidth="1"/>
    <col min="6149" max="6149" width="11.42578125" style="6"/>
    <col min="6150" max="6150" width="27" style="6" customWidth="1"/>
    <col min="6151" max="6154" width="11.42578125" style="6"/>
    <col min="6155" max="6155" width="12.5703125" style="6" customWidth="1"/>
    <col min="6156" max="6397" width="11.42578125" style="6"/>
    <col min="6398" max="6398" width="1.7109375" style="6" customWidth="1"/>
    <col min="6399" max="6399" width="12.7109375" style="6" customWidth="1"/>
    <col min="6400" max="6400" width="20.7109375" style="6" customWidth="1"/>
    <col min="6401" max="6404" width="15.7109375" style="6" customWidth="1"/>
    <col min="6405" max="6405" width="11.42578125" style="6"/>
    <col min="6406" max="6406" width="27" style="6" customWidth="1"/>
    <col min="6407" max="6410" width="11.42578125" style="6"/>
    <col min="6411" max="6411" width="12.5703125" style="6" customWidth="1"/>
    <col min="6412" max="6653" width="11.42578125" style="6"/>
    <col min="6654" max="6654" width="1.7109375" style="6" customWidth="1"/>
    <col min="6655" max="6655" width="12.7109375" style="6" customWidth="1"/>
    <col min="6656" max="6656" width="20.7109375" style="6" customWidth="1"/>
    <col min="6657" max="6660" width="15.7109375" style="6" customWidth="1"/>
    <col min="6661" max="6661" width="11.42578125" style="6"/>
    <col min="6662" max="6662" width="27" style="6" customWidth="1"/>
    <col min="6663" max="6666" width="11.42578125" style="6"/>
    <col min="6667" max="6667" width="12.5703125" style="6" customWidth="1"/>
    <col min="6668" max="6909" width="11.42578125" style="6"/>
    <col min="6910" max="6910" width="1.7109375" style="6" customWidth="1"/>
    <col min="6911" max="6911" width="12.7109375" style="6" customWidth="1"/>
    <col min="6912" max="6912" width="20.7109375" style="6" customWidth="1"/>
    <col min="6913" max="6916" width="15.7109375" style="6" customWidth="1"/>
    <col min="6917" max="6917" width="11.42578125" style="6"/>
    <col min="6918" max="6918" width="27" style="6" customWidth="1"/>
    <col min="6919" max="6922" width="11.42578125" style="6"/>
    <col min="6923" max="6923" width="12.5703125" style="6" customWidth="1"/>
    <col min="6924" max="7165" width="11.42578125" style="6"/>
    <col min="7166" max="7166" width="1.7109375" style="6" customWidth="1"/>
    <col min="7167" max="7167" width="12.7109375" style="6" customWidth="1"/>
    <col min="7168" max="7168" width="20.7109375" style="6" customWidth="1"/>
    <col min="7169" max="7172" width="15.7109375" style="6" customWidth="1"/>
    <col min="7173" max="7173" width="11.42578125" style="6"/>
    <col min="7174" max="7174" width="27" style="6" customWidth="1"/>
    <col min="7175" max="7178" width="11.42578125" style="6"/>
    <col min="7179" max="7179" width="12.5703125" style="6" customWidth="1"/>
    <col min="7180" max="7421" width="11.42578125" style="6"/>
    <col min="7422" max="7422" width="1.7109375" style="6" customWidth="1"/>
    <col min="7423" max="7423" width="12.7109375" style="6" customWidth="1"/>
    <col min="7424" max="7424" width="20.7109375" style="6" customWidth="1"/>
    <col min="7425" max="7428" width="15.7109375" style="6" customWidth="1"/>
    <col min="7429" max="7429" width="11.42578125" style="6"/>
    <col min="7430" max="7430" width="27" style="6" customWidth="1"/>
    <col min="7431" max="7434" width="11.42578125" style="6"/>
    <col min="7435" max="7435" width="12.5703125" style="6" customWidth="1"/>
    <col min="7436" max="7677" width="11.42578125" style="6"/>
    <col min="7678" max="7678" width="1.7109375" style="6" customWidth="1"/>
    <col min="7679" max="7679" width="12.7109375" style="6" customWidth="1"/>
    <col min="7680" max="7680" width="20.7109375" style="6" customWidth="1"/>
    <col min="7681" max="7684" width="15.7109375" style="6" customWidth="1"/>
    <col min="7685" max="7685" width="11.42578125" style="6"/>
    <col min="7686" max="7686" width="27" style="6" customWidth="1"/>
    <col min="7687" max="7690" width="11.42578125" style="6"/>
    <col min="7691" max="7691" width="12.5703125" style="6" customWidth="1"/>
    <col min="7692" max="7933" width="11.42578125" style="6"/>
    <col min="7934" max="7934" width="1.7109375" style="6" customWidth="1"/>
    <col min="7935" max="7935" width="12.7109375" style="6" customWidth="1"/>
    <col min="7936" max="7936" width="20.7109375" style="6" customWidth="1"/>
    <col min="7937" max="7940" width="15.7109375" style="6" customWidth="1"/>
    <col min="7941" max="7941" width="11.42578125" style="6"/>
    <col min="7942" max="7942" width="27" style="6" customWidth="1"/>
    <col min="7943" max="7946" width="11.42578125" style="6"/>
    <col min="7947" max="7947" width="12.5703125" style="6" customWidth="1"/>
    <col min="7948" max="8189" width="11.42578125" style="6"/>
    <col min="8190" max="8190" width="1.7109375" style="6" customWidth="1"/>
    <col min="8191" max="8191" width="12.7109375" style="6" customWidth="1"/>
    <col min="8192" max="8192" width="20.7109375" style="6" customWidth="1"/>
    <col min="8193" max="8196" width="15.7109375" style="6" customWidth="1"/>
    <col min="8197" max="8197" width="11.42578125" style="6"/>
    <col min="8198" max="8198" width="27" style="6" customWidth="1"/>
    <col min="8199" max="8202" width="11.42578125" style="6"/>
    <col min="8203" max="8203" width="12.5703125" style="6" customWidth="1"/>
    <col min="8204" max="8445" width="11.42578125" style="6"/>
    <col min="8446" max="8446" width="1.7109375" style="6" customWidth="1"/>
    <col min="8447" max="8447" width="12.7109375" style="6" customWidth="1"/>
    <col min="8448" max="8448" width="20.7109375" style="6" customWidth="1"/>
    <col min="8449" max="8452" width="15.7109375" style="6" customWidth="1"/>
    <col min="8453" max="8453" width="11.42578125" style="6"/>
    <col min="8454" max="8454" width="27" style="6" customWidth="1"/>
    <col min="8455" max="8458" width="11.42578125" style="6"/>
    <col min="8459" max="8459" width="12.5703125" style="6" customWidth="1"/>
    <col min="8460" max="8701" width="11.42578125" style="6"/>
    <col min="8702" max="8702" width="1.7109375" style="6" customWidth="1"/>
    <col min="8703" max="8703" width="12.7109375" style="6" customWidth="1"/>
    <col min="8704" max="8704" width="20.7109375" style="6" customWidth="1"/>
    <col min="8705" max="8708" width="15.7109375" style="6" customWidth="1"/>
    <col min="8709" max="8709" width="11.42578125" style="6"/>
    <col min="8710" max="8710" width="27" style="6" customWidth="1"/>
    <col min="8711" max="8714" width="11.42578125" style="6"/>
    <col min="8715" max="8715" width="12.5703125" style="6" customWidth="1"/>
    <col min="8716" max="8957" width="11.42578125" style="6"/>
    <col min="8958" max="8958" width="1.7109375" style="6" customWidth="1"/>
    <col min="8959" max="8959" width="12.7109375" style="6" customWidth="1"/>
    <col min="8960" max="8960" width="20.7109375" style="6" customWidth="1"/>
    <col min="8961" max="8964" width="15.7109375" style="6" customWidth="1"/>
    <col min="8965" max="8965" width="11.42578125" style="6"/>
    <col min="8966" max="8966" width="27" style="6" customWidth="1"/>
    <col min="8967" max="8970" width="11.42578125" style="6"/>
    <col min="8971" max="8971" width="12.5703125" style="6" customWidth="1"/>
    <col min="8972" max="9213" width="11.42578125" style="6"/>
    <col min="9214" max="9214" width="1.7109375" style="6" customWidth="1"/>
    <col min="9215" max="9215" width="12.7109375" style="6" customWidth="1"/>
    <col min="9216" max="9216" width="20.7109375" style="6" customWidth="1"/>
    <col min="9217" max="9220" width="15.7109375" style="6" customWidth="1"/>
    <col min="9221" max="9221" width="11.42578125" style="6"/>
    <col min="9222" max="9222" width="27" style="6" customWidth="1"/>
    <col min="9223" max="9226" width="11.42578125" style="6"/>
    <col min="9227" max="9227" width="12.5703125" style="6" customWidth="1"/>
    <col min="9228" max="9469" width="11.42578125" style="6"/>
    <col min="9470" max="9470" width="1.7109375" style="6" customWidth="1"/>
    <col min="9471" max="9471" width="12.7109375" style="6" customWidth="1"/>
    <col min="9472" max="9472" width="20.7109375" style="6" customWidth="1"/>
    <col min="9473" max="9476" width="15.7109375" style="6" customWidth="1"/>
    <col min="9477" max="9477" width="11.42578125" style="6"/>
    <col min="9478" max="9478" width="27" style="6" customWidth="1"/>
    <col min="9479" max="9482" width="11.42578125" style="6"/>
    <col min="9483" max="9483" width="12.5703125" style="6" customWidth="1"/>
    <col min="9484" max="9725" width="11.42578125" style="6"/>
    <col min="9726" max="9726" width="1.7109375" style="6" customWidth="1"/>
    <col min="9727" max="9727" width="12.7109375" style="6" customWidth="1"/>
    <col min="9728" max="9728" width="20.7109375" style="6" customWidth="1"/>
    <col min="9729" max="9732" width="15.7109375" style="6" customWidth="1"/>
    <col min="9733" max="9733" width="11.42578125" style="6"/>
    <col min="9734" max="9734" width="27" style="6" customWidth="1"/>
    <col min="9735" max="9738" width="11.42578125" style="6"/>
    <col min="9739" max="9739" width="12.5703125" style="6" customWidth="1"/>
    <col min="9740" max="9981" width="11.42578125" style="6"/>
    <col min="9982" max="9982" width="1.7109375" style="6" customWidth="1"/>
    <col min="9983" max="9983" width="12.7109375" style="6" customWidth="1"/>
    <col min="9984" max="9984" width="20.7109375" style="6" customWidth="1"/>
    <col min="9985" max="9988" width="15.7109375" style="6" customWidth="1"/>
    <col min="9989" max="9989" width="11.42578125" style="6"/>
    <col min="9990" max="9990" width="27" style="6" customWidth="1"/>
    <col min="9991" max="9994" width="11.42578125" style="6"/>
    <col min="9995" max="9995" width="12.5703125" style="6" customWidth="1"/>
    <col min="9996" max="10237" width="11.42578125" style="6"/>
    <col min="10238" max="10238" width="1.7109375" style="6" customWidth="1"/>
    <col min="10239" max="10239" width="12.7109375" style="6" customWidth="1"/>
    <col min="10240" max="10240" width="20.7109375" style="6" customWidth="1"/>
    <col min="10241" max="10244" width="15.7109375" style="6" customWidth="1"/>
    <col min="10245" max="10245" width="11.42578125" style="6"/>
    <col min="10246" max="10246" width="27" style="6" customWidth="1"/>
    <col min="10247" max="10250" width="11.42578125" style="6"/>
    <col min="10251" max="10251" width="12.5703125" style="6" customWidth="1"/>
    <col min="10252" max="10493" width="11.42578125" style="6"/>
    <col min="10494" max="10494" width="1.7109375" style="6" customWidth="1"/>
    <col min="10495" max="10495" width="12.7109375" style="6" customWidth="1"/>
    <col min="10496" max="10496" width="20.7109375" style="6" customWidth="1"/>
    <col min="10497" max="10500" width="15.7109375" style="6" customWidth="1"/>
    <col min="10501" max="10501" width="11.42578125" style="6"/>
    <col min="10502" max="10502" width="27" style="6" customWidth="1"/>
    <col min="10503" max="10506" width="11.42578125" style="6"/>
    <col min="10507" max="10507" width="12.5703125" style="6" customWidth="1"/>
    <col min="10508" max="10749" width="11.42578125" style="6"/>
    <col min="10750" max="10750" width="1.7109375" style="6" customWidth="1"/>
    <col min="10751" max="10751" width="12.7109375" style="6" customWidth="1"/>
    <col min="10752" max="10752" width="20.7109375" style="6" customWidth="1"/>
    <col min="10753" max="10756" width="15.7109375" style="6" customWidth="1"/>
    <col min="10757" max="10757" width="11.42578125" style="6"/>
    <col min="10758" max="10758" width="27" style="6" customWidth="1"/>
    <col min="10759" max="10762" width="11.42578125" style="6"/>
    <col min="10763" max="10763" width="12.5703125" style="6" customWidth="1"/>
    <col min="10764" max="11005" width="11.42578125" style="6"/>
    <col min="11006" max="11006" width="1.7109375" style="6" customWidth="1"/>
    <col min="11007" max="11007" width="12.7109375" style="6" customWidth="1"/>
    <col min="11008" max="11008" width="20.7109375" style="6" customWidth="1"/>
    <col min="11009" max="11012" width="15.7109375" style="6" customWidth="1"/>
    <col min="11013" max="11013" width="11.42578125" style="6"/>
    <col min="11014" max="11014" width="27" style="6" customWidth="1"/>
    <col min="11015" max="11018" width="11.42578125" style="6"/>
    <col min="11019" max="11019" width="12.5703125" style="6" customWidth="1"/>
    <col min="11020" max="11261" width="11.42578125" style="6"/>
    <col min="11262" max="11262" width="1.7109375" style="6" customWidth="1"/>
    <col min="11263" max="11263" width="12.7109375" style="6" customWidth="1"/>
    <col min="11264" max="11264" width="20.7109375" style="6" customWidth="1"/>
    <col min="11265" max="11268" width="15.7109375" style="6" customWidth="1"/>
    <col min="11269" max="11269" width="11.42578125" style="6"/>
    <col min="11270" max="11270" width="27" style="6" customWidth="1"/>
    <col min="11271" max="11274" width="11.42578125" style="6"/>
    <col min="11275" max="11275" width="12.5703125" style="6" customWidth="1"/>
    <col min="11276" max="11517" width="11.42578125" style="6"/>
    <col min="11518" max="11518" width="1.7109375" style="6" customWidth="1"/>
    <col min="11519" max="11519" width="12.7109375" style="6" customWidth="1"/>
    <col min="11520" max="11520" width="20.7109375" style="6" customWidth="1"/>
    <col min="11521" max="11524" width="15.7109375" style="6" customWidth="1"/>
    <col min="11525" max="11525" width="11.42578125" style="6"/>
    <col min="11526" max="11526" width="27" style="6" customWidth="1"/>
    <col min="11527" max="11530" width="11.42578125" style="6"/>
    <col min="11531" max="11531" width="12.5703125" style="6" customWidth="1"/>
    <col min="11532" max="11773" width="11.42578125" style="6"/>
    <col min="11774" max="11774" width="1.7109375" style="6" customWidth="1"/>
    <col min="11775" max="11775" width="12.7109375" style="6" customWidth="1"/>
    <col min="11776" max="11776" width="20.7109375" style="6" customWidth="1"/>
    <col min="11777" max="11780" width="15.7109375" style="6" customWidth="1"/>
    <col min="11781" max="11781" width="11.42578125" style="6"/>
    <col min="11782" max="11782" width="27" style="6" customWidth="1"/>
    <col min="11783" max="11786" width="11.42578125" style="6"/>
    <col min="11787" max="11787" width="12.5703125" style="6" customWidth="1"/>
    <col min="11788" max="12029" width="11.42578125" style="6"/>
    <col min="12030" max="12030" width="1.7109375" style="6" customWidth="1"/>
    <col min="12031" max="12031" width="12.7109375" style="6" customWidth="1"/>
    <col min="12032" max="12032" width="20.7109375" style="6" customWidth="1"/>
    <col min="12033" max="12036" width="15.7109375" style="6" customWidth="1"/>
    <col min="12037" max="12037" width="11.42578125" style="6"/>
    <col min="12038" max="12038" width="27" style="6" customWidth="1"/>
    <col min="12039" max="12042" width="11.42578125" style="6"/>
    <col min="12043" max="12043" width="12.5703125" style="6" customWidth="1"/>
    <col min="12044" max="12285" width="11.42578125" style="6"/>
    <col min="12286" max="12286" width="1.7109375" style="6" customWidth="1"/>
    <col min="12287" max="12287" width="12.7109375" style="6" customWidth="1"/>
    <col min="12288" max="12288" width="20.7109375" style="6" customWidth="1"/>
    <col min="12289" max="12292" width="15.7109375" style="6" customWidth="1"/>
    <col min="12293" max="12293" width="11.42578125" style="6"/>
    <col min="12294" max="12294" width="27" style="6" customWidth="1"/>
    <col min="12295" max="12298" width="11.42578125" style="6"/>
    <col min="12299" max="12299" width="12.5703125" style="6" customWidth="1"/>
    <col min="12300" max="12541" width="11.42578125" style="6"/>
    <col min="12542" max="12542" width="1.7109375" style="6" customWidth="1"/>
    <col min="12543" max="12543" width="12.7109375" style="6" customWidth="1"/>
    <col min="12544" max="12544" width="20.7109375" style="6" customWidth="1"/>
    <col min="12545" max="12548" width="15.7109375" style="6" customWidth="1"/>
    <col min="12549" max="12549" width="11.42578125" style="6"/>
    <col min="12550" max="12550" width="27" style="6" customWidth="1"/>
    <col min="12551" max="12554" width="11.42578125" style="6"/>
    <col min="12555" max="12555" width="12.5703125" style="6" customWidth="1"/>
    <col min="12556" max="12797" width="11.42578125" style="6"/>
    <col min="12798" max="12798" width="1.7109375" style="6" customWidth="1"/>
    <col min="12799" max="12799" width="12.7109375" style="6" customWidth="1"/>
    <col min="12800" max="12800" width="20.7109375" style="6" customWidth="1"/>
    <col min="12801" max="12804" width="15.7109375" style="6" customWidth="1"/>
    <col min="12805" max="12805" width="11.42578125" style="6"/>
    <col min="12806" max="12806" width="27" style="6" customWidth="1"/>
    <col min="12807" max="12810" width="11.42578125" style="6"/>
    <col min="12811" max="12811" width="12.5703125" style="6" customWidth="1"/>
    <col min="12812" max="13053" width="11.42578125" style="6"/>
    <col min="13054" max="13054" width="1.7109375" style="6" customWidth="1"/>
    <col min="13055" max="13055" width="12.7109375" style="6" customWidth="1"/>
    <col min="13056" max="13056" width="20.7109375" style="6" customWidth="1"/>
    <col min="13057" max="13060" width="15.7109375" style="6" customWidth="1"/>
    <col min="13061" max="13061" width="11.42578125" style="6"/>
    <col min="13062" max="13062" width="27" style="6" customWidth="1"/>
    <col min="13063" max="13066" width="11.42578125" style="6"/>
    <col min="13067" max="13067" width="12.5703125" style="6" customWidth="1"/>
    <col min="13068" max="13309" width="11.42578125" style="6"/>
    <col min="13310" max="13310" width="1.7109375" style="6" customWidth="1"/>
    <col min="13311" max="13311" width="12.7109375" style="6" customWidth="1"/>
    <col min="13312" max="13312" width="20.7109375" style="6" customWidth="1"/>
    <col min="13313" max="13316" width="15.7109375" style="6" customWidth="1"/>
    <col min="13317" max="13317" width="11.42578125" style="6"/>
    <col min="13318" max="13318" width="27" style="6" customWidth="1"/>
    <col min="13319" max="13322" width="11.42578125" style="6"/>
    <col min="13323" max="13323" width="12.5703125" style="6" customWidth="1"/>
    <col min="13324" max="13565" width="11.42578125" style="6"/>
    <col min="13566" max="13566" width="1.7109375" style="6" customWidth="1"/>
    <col min="13567" max="13567" width="12.7109375" style="6" customWidth="1"/>
    <col min="13568" max="13568" width="20.7109375" style="6" customWidth="1"/>
    <col min="13569" max="13572" width="15.7109375" style="6" customWidth="1"/>
    <col min="13573" max="13573" width="11.42578125" style="6"/>
    <col min="13574" max="13574" width="27" style="6" customWidth="1"/>
    <col min="13575" max="13578" width="11.42578125" style="6"/>
    <col min="13579" max="13579" width="12.5703125" style="6" customWidth="1"/>
    <col min="13580" max="13821" width="11.42578125" style="6"/>
    <col min="13822" max="13822" width="1.7109375" style="6" customWidth="1"/>
    <col min="13823" max="13823" width="12.7109375" style="6" customWidth="1"/>
    <col min="13824" max="13824" width="20.7109375" style="6" customWidth="1"/>
    <col min="13825" max="13828" width="15.7109375" style="6" customWidth="1"/>
    <col min="13829" max="13829" width="11.42578125" style="6"/>
    <col min="13830" max="13830" width="27" style="6" customWidth="1"/>
    <col min="13831" max="13834" width="11.42578125" style="6"/>
    <col min="13835" max="13835" width="12.5703125" style="6" customWidth="1"/>
    <col min="13836" max="14077" width="11.42578125" style="6"/>
    <col min="14078" max="14078" width="1.7109375" style="6" customWidth="1"/>
    <col min="14079" max="14079" width="12.7109375" style="6" customWidth="1"/>
    <col min="14080" max="14080" width="20.7109375" style="6" customWidth="1"/>
    <col min="14081" max="14084" width="15.7109375" style="6" customWidth="1"/>
    <col min="14085" max="14085" width="11.42578125" style="6"/>
    <col min="14086" max="14086" width="27" style="6" customWidth="1"/>
    <col min="14087" max="14090" width="11.42578125" style="6"/>
    <col min="14091" max="14091" width="12.5703125" style="6" customWidth="1"/>
    <col min="14092" max="14333" width="11.42578125" style="6"/>
    <col min="14334" max="14334" width="1.7109375" style="6" customWidth="1"/>
    <col min="14335" max="14335" width="12.7109375" style="6" customWidth="1"/>
    <col min="14336" max="14336" width="20.7109375" style="6" customWidth="1"/>
    <col min="14337" max="14340" width="15.7109375" style="6" customWidth="1"/>
    <col min="14341" max="14341" width="11.42578125" style="6"/>
    <col min="14342" max="14342" width="27" style="6" customWidth="1"/>
    <col min="14343" max="14346" width="11.42578125" style="6"/>
    <col min="14347" max="14347" width="12.5703125" style="6" customWidth="1"/>
    <col min="14348" max="14589" width="11.42578125" style="6"/>
    <col min="14590" max="14590" width="1.7109375" style="6" customWidth="1"/>
    <col min="14591" max="14591" width="12.7109375" style="6" customWidth="1"/>
    <col min="14592" max="14592" width="20.7109375" style="6" customWidth="1"/>
    <col min="14593" max="14596" width="15.7109375" style="6" customWidth="1"/>
    <col min="14597" max="14597" width="11.42578125" style="6"/>
    <col min="14598" max="14598" width="27" style="6" customWidth="1"/>
    <col min="14599" max="14602" width="11.42578125" style="6"/>
    <col min="14603" max="14603" width="12.5703125" style="6" customWidth="1"/>
    <col min="14604" max="14845" width="11.42578125" style="6"/>
    <col min="14846" max="14846" width="1.7109375" style="6" customWidth="1"/>
    <col min="14847" max="14847" width="12.7109375" style="6" customWidth="1"/>
    <col min="14848" max="14848" width="20.7109375" style="6" customWidth="1"/>
    <col min="14849" max="14852" width="15.7109375" style="6" customWidth="1"/>
    <col min="14853" max="14853" width="11.42578125" style="6"/>
    <col min="14854" max="14854" width="27" style="6" customWidth="1"/>
    <col min="14855" max="14858" width="11.42578125" style="6"/>
    <col min="14859" max="14859" width="12.5703125" style="6" customWidth="1"/>
    <col min="14860" max="15101" width="11.42578125" style="6"/>
    <col min="15102" max="15102" width="1.7109375" style="6" customWidth="1"/>
    <col min="15103" max="15103" width="12.7109375" style="6" customWidth="1"/>
    <col min="15104" max="15104" width="20.7109375" style="6" customWidth="1"/>
    <col min="15105" max="15108" width="15.7109375" style="6" customWidth="1"/>
    <col min="15109" max="15109" width="11.42578125" style="6"/>
    <col min="15110" max="15110" width="27" style="6" customWidth="1"/>
    <col min="15111" max="15114" width="11.42578125" style="6"/>
    <col min="15115" max="15115" width="12.5703125" style="6" customWidth="1"/>
    <col min="15116" max="15357" width="11.42578125" style="6"/>
    <col min="15358" max="15358" width="1.7109375" style="6" customWidth="1"/>
    <col min="15359" max="15359" width="12.7109375" style="6" customWidth="1"/>
    <col min="15360" max="15360" width="20.7109375" style="6" customWidth="1"/>
    <col min="15361" max="15364" width="15.7109375" style="6" customWidth="1"/>
    <col min="15365" max="15365" width="11.42578125" style="6"/>
    <col min="15366" max="15366" width="27" style="6" customWidth="1"/>
    <col min="15367" max="15370" width="11.42578125" style="6"/>
    <col min="15371" max="15371" width="12.5703125" style="6" customWidth="1"/>
    <col min="15372" max="15613" width="11.42578125" style="6"/>
    <col min="15614" max="15614" width="1.7109375" style="6" customWidth="1"/>
    <col min="15615" max="15615" width="12.7109375" style="6" customWidth="1"/>
    <col min="15616" max="15616" width="20.7109375" style="6" customWidth="1"/>
    <col min="15617" max="15620" width="15.7109375" style="6" customWidth="1"/>
    <col min="15621" max="15621" width="11.42578125" style="6"/>
    <col min="15622" max="15622" width="27" style="6" customWidth="1"/>
    <col min="15623" max="15626" width="11.42578125" style="6"/>
    <col min="15627" max="15627" width="12.5703125" style="6" customWidth="1"/>
    <col min="15628" max="15869" width="11.42578125" style="6"/>
    <col min="15870" max="15870" width="1.7109375" style="6" customWidth="1"/>
    <col min="15871" max="15871" width="12.7109375" style="6" customWidth="1"/>
    <col min="15872" max="15872" width="20.7109375" style="6" customWidth="1"/>
    <col min="15873" max="15876" width="15.7109375" style="6" customWidth="1"/>
    <col min="15877" max="15877" width="11.42578125" style="6"/>
    <col min="15878" max="15878" width="27" style="6" customWidth="1"/>
    <col min="15879" max="15882" width="11.42578125" style="6"/>
    <col min="15883" max="15883" width="12.5703125" style="6" customWidth="1"/>
    <col min="15884" max="16125" width="11.42578125" style="6"/>
    <col min="16126" max="16126" width="1.7109375" style="6" customWidth="1"/>
    <col min="16127" max="16127" width="12.7109375" style="6" customWidth="1"/>
    <col min="16128" max="16128" width="20.7109375" style="6" customWidth="1"/>
    <col min="16129" max="16132" width="15.7109375" style="6" customWidth="1"/>
    <col min="16133" max="16133" width="11.42578125" style="6"/>
    <col min="16134" max="16134" width="27" style="6" customWidth="1"/>
    <col min="16135" max="16138" width="11.42578125" style="6"/>
    <col min="16139" max="16139" width="12.5703125" style="6" customWidth="1"/>
    <col min="16140" max="16384" width="11.42578125" style="6"/>
  </cols>
  <sheetData>
    <row r="2" spans="2:12" ht="24" x14ac:dyDescent="0.4">
      <c r="B2" s="113" t="s">
        <v>0</v>
      </c>
      <c r="C2" s="113"/>
    </row>
    <row r="3" spans="2:12" x14ac:dyDescent="0.4">
      <c r="B3" s="134" t="s">
        <v>198</v>
      </c>
      <c r="C3" s="134"/>
    </row>
    <row r="5" spans="2:12" x14ac:dyDescent="0.4">
      <c r="B5" s="307" t="s">
        <v>3</v>
      </c>
      <c r="C5" s="307"/>
    </row>
    <row r="6" spans="2:12" x14ac:dyDescent="0.4">
      <c r="B6" s="308"/>
      <c r="C6" s="308"/>
      <c r="D6" s="309"/>
      <c r="E6" s="309"/>
      <c r="F6" s="309"/>
      <c r="G6" s="309"/>
      <c r="H6" s="118" t="s">
        <v>64</v>
      </c>
      <c r="I6" s="309"/>
      <c r="J6" s="41"/>
      <c r="K6" s="13"/>
    </row>
    <row r="7" spans="2:12" ht="4.5" customHeight="1" x14ac:dyDescent="0.4">
      <c r="B7" s="141"/>
      <c r="C7" s="141"/>
      <c r="D7" s="141"/>
      <c r="E7" s="141"/>
      <c r="F7" s="141"/>
      <c r="G7" s="141"/>
      <c r="H7" s="141"/>
    </row>
    <row r="8" spans="2:12" x14ac:dyDescent="0.4">
      <c r="B8" s="160"/>
      <c r="C8" s="160"/>
      <c r="D8" s="160"/>
      <c r="E8" s="160"/>
      <c r="F8" s="160"/>
      <c r="G8" s="160"/>
      <c r="H8" s="160"/>
    </row>
    <row r="9" spans="2:12" ht="21.6" customHeight="1" x14ac:dyDescent="0.4">
      <c r="B9" s="315" t="s">
        <v>300</v>
      </c>
      <c r="C9" s="315"/>
      <c r="D9" s="251"/>
      <c r="E9" s="251"/>
      <c r="F9" s="251"/>
      <c r="G9" s="251"/>
      <c r="H9" s="251"/>
      <c r="I9" s="247"/>
      <c r="J9" s="16"/>
      <c r="K9" s="16"/>
      <c r="L9" s="16"/>
    </row>
    <row r="10" spans="2:12" ht="20.25" thickBot="1" x14ac:dyDescent="0.45">
      <c r="B10" s="316" t="s">
        <v>203</v>
      </c>
      <c r="C10" s="316"/>
      <c r="D10" s="317"/>
      <c r="E10" s="317"/>
      <c r="F10" s="317"/>
      <c r="G10" s="317"/>
      <c r="H10" s="317"/>
      <c r="I10" s="311"/>
      <c r="J10" s="42"/>
      <c r="K10" s="42"/>
      <c r="L10" s="42"/>
    </row>
    <row r="11" spans="2:12" ht="60" customHeight="1" thickBot="1" x14ac:dyDescent="0.45">
      <c r="B11" s="318"/>
      <c r="C11" s="319"/>
      <c r="D11" s="319" t="s">
        <v>81</v>
      </c>
      <c r="E11" s="319" t="s">
        <v>87</v>
      </c>
      <c r="F11" s="320"/>
      <c r="G11" s="320"/>
      <c r="H11" s="320"/>
      <c r="I11" s="312"/>
      <c r="J11" s="255"/>
      <c r="K11" s="255"/>
      <c r="L11" s="255"/>
    </row>
    <row r="12" spans="2:12" ht="18" customHeight="1" x14ac:dyDescent="0.4">
      <c r="B12" s="517" t="s">
        <v>73</v>
      </c>
      <c r="C12" s="321" t="s">
        <v>97</v>
      </c>
      <c r="D12" s="323">
        <v>42</v>
      </c>
      <c r="E12" s="323">
        <f>D12</f>
        <v>42</v>
      </c>
      <c r="F12" s="324"/>
      <c r="G12" s="325"/>
      <c r="H12" s="325"/>
      <c r="I12" s="314"/>
      <c r="J12" s="255"/>
      <c r="K12" s="255"/>
      <c r="L12" s="255"/>
    </row>
    <row r="13" spans="2:12" ht="18" customHeight="1" x14ac:dyDescent="0.4">
      <c r="B13" s="518"/>
      <c r="C13" s="329" t="s">
        <v>98</v>
      </c>
      <c r="D13" s="328"/>
      <c r="E13" s="328">
        <f t="shared" ref="E13:E14" si="0">D13</f>
        <v>0</v>
      </c>
      <c r="F13" s="324"/>
      <c r="G13" s="325"/>
      <c r="H13" s="324"/>
      <c r="I13" s="314"/>
      <c r="J13" s="255"/>
      <c r="K13" s="255"/>
      <c r="L13" s="255"/>
    </row>
    <row r="14" spans="2:12" ht="18" customHeight="1" x14ac:dyDescent="0.4">
      <c r="B14" s="518"/>
      <c r="C14" s="329" t="s">
        <v>99</v>
      </c>
      <c r="D14" s="339"/>
      <c r="E14" s="328">
        <f t="shared" si="0"/>
        <v>0</v>
      </c>
      <c r="F14" s="324"/>
      <c r="G14" s="325"/>
      <c r="H14" s="324"/>
      <c r="I14" s="314"/>
      <c r="J14" s="255"/>
      <c r="K14" s="255"/>
      <c r="L14" s="255"/>
    </row>
    <row r="15" spans="2:12" ht="18" customHeight="1" x14ac:dyDescent="0.4">
      <c r="B15" s="507"/>
      <c r="C15" s="329" t="s">
        <v>87</v>
      </c>
      <c r="D15" s="333">
        <f>SUM(D12:D14)</f>
        <v>42</v>
      </c>
      <c r="E15" s="333">
        <f>SUM(E12:E14)</f>
        <v>42</v>
      </c>
      <c r="F15" s="325"/>
      <c r="G15" s="325"/>
      <c r="H15" s="325"/>
      <c r="I15" s="314"/>
      <c r="J15" s="255"/>
      <c r="K15" s="255"/>
      <c r="L15" s="255"/>
    </row>
    <row r="16" spans="2:12" ht="18" customHeight="1" x14ac:dyDescent="0.4">
      <c r="B16" s="520" t="s">
        <v>65</v>
      </c>
      <c r="C16" s="330" t="s">
        <v>97</v>
      </c>
      <c r="D16" s="340">
        <v>51</v>
      </c>
      <c r="E16" s="340">
        <f>D16</f>
        <v>51</v>
      </c>
      <c r="F16" s="324"/>
      <c r="G16" s="325"/>
      <c r="H16" s="324"/>
      <c r="I16" s="314"/>
      <c r="J16" s="255"/>
      <c r="K16" s="255"/>
      <c r="L16" s="255"/>
    </row>
    <row r="17" spans="2:12" ht="18" customHeight="1" x14ac:dyDescent="0.4">
      <c r="B17" s="518"/>
      <c r="C17" s="329" t="s">
        <v>98</v>
      </c>
      <c r="D17" s="328"/>
      <c r="E17" s="328">
        <f t="shared" ref="E17:E18" si="1">D17</f>
        <v>0</v>
      </c>
      <c r="F17" s="324"/>
      <c r="G17" s="325"/>
      <c r="H17" s="324"/>
      <c r="I17" s="314"/>
      <c r="J17" s="255"/>
      <c r="K17" s="255"/>
      <c r="L17" s="255"/>
    </row>
    <row r="18" spans="2:12" ht="18" customHeight="1" x14ac:dyDescent="0.4">
      <c r="B18" s="518"/>
      <c r="C18" s="329" t="s">
        <v>99</v>
      </c>
      <c r="D18" s="328"/>
      <c r="E18" s="328">
        <f t="shared" si="1"/>
        <v>0</v>
      </c>
      <c r="F18" s="324"/>
      <c r="G18" s="325"/>
      <c r="H18" s="324"/>
      <c r="I18" s="314"/>
      <c r="J18" s="255"/>
      <c r="K18" s="255"/>
      <c r="L18" s="255"/>
    </row>
    <row r="19" spans="2:12" ht="18" customHeight="1" x14ac:dyDescent="0.4">
      <c r="B19" s="513"/>
      <c r="C19" s="329" t="s">
        <v>87</v>
      </c>
      <c r="D19" s="333">
        <f>SUM(D16:D18)</f>
        <v>51</v>
      </c>
      <c r="E19" s="333">
        <f>SUM(E16:E18)</f>
        <v>51</v>
      </c>
      <c r="F19" s="325"/>
      <c r="G19" s="325"/>
      <c r="H19" s="325"/>
      <c r="I19" s="314"/>
      <c r="J19" s="255"/>
      <c r="K19" s="255"/>
      <c r="L19" s="255"/>
    </row>
    <row r="20" spans="2:12" ht="18" customHeight="1" x14ac:dyDescent="0.4">
      <c r="B20" s="505" t="s">
        <v>66</v>
      </c>
      <c r="C20" s="330" t="s">
        <v>97</v>
      </c>
      <c r="D20" s="341">
        <v>18</v>
      </c>
      <c r="E20" s="340">
        <f>D20</f>
        <v>18</v>
      </c>
      <c r="F20" s="324"/>
      <c r="G20" s="325"/>
      <c r="H20" s="324"/>
      <c r="I20" s="314"/>
      <c r="J20" s="255"/>
      <c r="K20" s="255"/>
      <c r="L20" s="255"/>
    </row>
    <row r="21" spans="2:12" ht="18" customHeight="1" x14ac:dyDescent="0.4">
      <c r="B21" s="514"/>
      <c r="C21" s="329" t="s">
        <v>98</v>
      </c>
      <c r="D21" s="328"/>
      <c r="E21" s="328">
        <f t="shared" ref="E21:E22" si="2">D21</f>
        <v>0</v>
      </c>
      <c r="F21" s="324"/>
      <c r="G21" s="325"/>
      <c r="H21" s="324"/>
      <c r="I21" s="314"/>
      <c r="J21" s="255"/>
      <c r="K21" s="255"/>
      <c r="L21" s="255"/>
    </row>
    <row r="22" spans="2:12" ht="18" customHeight="1" x14ac:dyDescent="0.4">
      <c r="B22" s="514"/>
      <c r="C22" s="329" t="s">
        <v>99</v>
      </c>
      <c r="D22" s="328"/>
      <c r="E22" s="328">
        <f t="shared" si="2"/>
        <v>0</v>
      </c>
      <c r="F22" s="324"/>
      <c r="G22" s="325"/>
      <c r="H22" s="324"/>
      <c r="I22" s="314"/>
      <c r="J22" s="255"/>
      <c r="K22" s="255"/>
      <c r="L22" s="255"/>
    </row>
    <row r="23" spans="2:12" ht="18" customHeight="1" x14ac:dyDescent="0.4">
      <c r="B23" s="507"/>
      <c r="C23" s="329" t="s">
        <v>87</v>
      </c>
      <c r="D23" s="333">
        <f>SUM(D20:D22)</f>
        <v>18</v>
      </c>
      <c r="E23" s="333">
        <f>SUM(E20:E22)</f>
        <v>18</v>
      </c>
      <c r="F23" s="325"/>
      <c r="G23" s="325"/>
      <c r="H23" s="325"/>
      <c r="I23" s="314"/>
      <c r="J23" s="255"/>
      <c r="K23" s="255"/>
      <c r="L23" s="255"/>
    </row>
    <row r="24" spans="2:12" ht="18" customHeight="1" x14ac:dyDescent="0.4">
      <c r="B24" s="505" t="s">
        <v>67</v>
      </c>
      <c r="C24" s="330" t="s">
        <v>97</v>
      </c>
      <c r="D24" s="340">
        <v>34</v>
      </c>
      <c r="E24" s="340">
        <f>D24</f>
        <v>34</v>
      </c>
      <c r="F24" s="324"/>
      <c r="G24" s="325"/>
      <c r="H24" s="324"/>
      <c r="I24" s="314"/>
      <c r="J24" s="255"/>
      <c r="K24" s="255"/>
      <c r="L24" s="255"/>
    </row>
    <row r="25" spans="2:12" ht="18" customHeight="1" x14ac:dyDescent="0.4">
      <c r="B25" s="514"/>
      <c r="C25" s="329" t="s">
        <v>98</v>
      </c>
      <c r="D25" s="328"/>
      <c r="E25" s="328">
        <f t="shared" ref="E25:E26" si="3">D25</f>
        <v>0</v>
      </c>
      <c r="F25" s="324"/>
      <c r="G25" s="325"/>
      <c r="H25" s="324"/>
      <c r="I25" s="314"/>
      <c r="J25" s="255"/>
      <c r="K25" s="255"/>
      <c r="L25" s="255"/>
    </row>
    <row r="26" spans="2:12" ht="18" customHeight="1" x14ac:dyDescent="0.4">
      <c r="B26" s="514"/>
      <c r="C26" s="329" t="s">
        <v>99</v>
      </c>
      <c r="D26" s="328"/>
      <c r="E26" s="328">
        <f t="shared" si="3"/>
        <v>0</v>
      </c>
      <c r="F26" s="324"/>
      <c r="G26" s="325"/>
      <c r="H26" s="324"/>
      <c r="I26" s="314"/>
      <c r="J26" s="255"/>
      <c r="K26" s="255"/>
      <c r="L26" s="255"/>
    </row>
    <row r="27" spans="2:12" ht="18" customHeight="1" x14ac:dyDescent="0.4">
      <c r="B27" s="507"/>
      <c r="C27" s="329" t="s">
        <v>87</v>
      </c>
      <c r="D27" s="333">
        <f>SUM(D24:D26)</f>
        <v>34</v>
      </c>
      <c r="E27" s="333">
        <f>SUM(E24:E26)</f>
        <v>34</v>
      </c>
      <c r="F27" s="325"/>
      <c r="G27" s="325"/>
      <c r="H27" s="325"/>
      <c r="I27" s="314"/>
      <c r="J27" s="255"/>
      <c r="K27" s="255"/>
      <c r="L27" s="255"/>
    </row>
    <row r="28" spans="2:12" ht="18" customHeight="1" x14ac:dyDescent="0.4">
      <c r="B28" s="505" t="s">
        <v>68</v>
      </c>
      <c r="C28" s="330" t="s">
        <v>97</v>
      </c>
      <c r="D28" s="340">
        <v>11</v>
      </c>
      <c r="E28" s="340">
        <f>D28</f>
        <v>11</v>
      </c>
      <c r="F28" s="324"/>
      <c r="G28" s="325"/>
      <c r="H28" s="324"/>
      <c r="I28" s="314"/>
      <c r="J28" s="255"/>
      <c r="K28" s="255"/>
      <c r="L28" s="255"/>
    </row>
    <row r="29" spans="2:12" ht="18" customHeight="1" x14ac:dyDescent="0.4">
      <c r="B29" s="514"/>
      <c r="C29" s="329" t="s">
        <v>98</v>
      </c>
      <c r="D29" s="332"/>
      <c r="E29" s="328">
        <f t="shared" ref="E29:E30" si="4">D29</f>
        <v>0</v>
      </c>
      <c r="F29" s="324"/>
      <c r="G29" s="325"/>
      <c r="H29" s="324"/>
      <c r="I29" s="314"/>
      <c r="J29" s="255"/>
      <c r="K29" s="255"/>
      <c r="L29" s="255"/>
    </row>
    <row r="30" spans="2:12" ht="18" customHeight="1" x14ac:dyDescent="0.4">
      <c r="B30" s="514"/>
      <c r="C30" s="329" t="s">
        <v>99</v>
      </c>
      <c r="D30" s="332"/>
      <c r="E30" s="328">
        <f t="shared" si="4"/>
        <v>0</v>
      </c>
      <c r="F30" s="324"/>
      <c r="G30" s="325"/>
      <c r="H30" s="324"/>
      <c r="I30" s="314"/>
      <c r="J30" s="255"/>
      <c r="K30" s="255"/>
      <c r="L30" s="255"/>
    </row>
    <row r="31" spans="2:12" ht="18" customHeight="1" x14ac:dyDescent="0.4">
      <c r="B31" s="507"/>
      <c r="C31" s="329" t="s">
        <v>87</v>
      </c>
      <c r="D31" s="333">
        <f>SUM(D28:D30)</f>
        <v>11</v>
      </c>
      <c r="E31" s="333">
        <f>SUM(E28:E30)</f>
        <v>11</v>
      </c>
      <c r="F31" s="325"/>
      <c r="G31" s="325"/>
      <c r="H31" s="325"/>
      <c r="I31" s="314"/>
      <c r="J31" s="255"/>
      <c r="K31" s="255"/>
      <c r="L31" s="255"/>
    </row>
    <row r="32" spans="2:12" ht="18" customHeight="1" x14ac:dyDescent="0.4">
      <c r="B32" s="505" t="s">
        <v>69</v>
      </c>
      <c r="C32" s="330" t="s">
        <v>97</v>
      </c>
      <c r="D32" s="340">
        <v>17</v>
      </c>
      <c r="E32" s="340">
        <f>D32</f>
        <v>17</v>
      </c>
      <c r="F32" s="324"/>
      <c r="G32" s="325"/>
      <c r="H32" s="324"/>
      <c r="I32" s="314"/>
      <c r="J32" s="255"/>
      <c r="K32" s="255"/>
      <c r="L32" s="255"/>
    </row>
    <row r="33" spans="2:12" ht="18" customHeight="1" x14ac:dyDescent="0.4">
      <c r="B33" s="514"/>
      <c r="C33" s="329" t="s">
        <v>98</v>
      </c>
      <c r="D33" s="332"/>
      <c r="E33" s="328">
        <f t="shared" ref="E33:E34" si="5">D33</f>
        <v>0</v>
      </c>
      <c r="F33" s="324"/>
      <c r="G33" s="325"/>
      <c r="H33" s="324"/>
      <c r="I33" s="314"/>
      <c r="J33" s="255"/>
      <c r="K33" s="255"/>
      <c r="L33" s="255"/>
    </row>
    <row r="34" spans="2:12" ht="18" customHeight="1" x14ac:dyDescent="0.4">
      <c r="B34" s="514"/>
      <c r="C34" s="329" t="s">
        <v>99</v>
      </c>
      <c r="D34" s="332"/>
      <c r="E34" s="328">
        <f t="shared" si="5"/>
        <v>0</v>
      </c>
      <c r="F34" s="324"/>
      <c r="G34" s="325"/>
      <c r="H34" s="324"/>
      <c r="I34" s="314"/>
      <c r="J34" s="255"/>
      <c r="K34" s="255"/>
      <c r="L34" s="255"/>
    </row>
    <row r="35" spans="2:12" ht="18" customHeight="1" x14ac:dyDescent="0.4">
      <c r="B35" s="507"/>
      <c r="C35" s="329" t="s">
        <v>87</v>
      </c>
      <c r="D35" s="333">
        <f>SUM(D32:D34)</f>
        <v>17</v>
      </c>
      <c r="E35" s="333">
        <f>SUM(E32:E34)</f>
        <v>17</v>
      </c>
      <c r="F35" s="325"/>
      <c r="G35" s="325"/>
      <c r="H35" s="325"/>
      <c r="I35" s="314"/>
      <c r="J35" s="255"/>
      <c r="K35" s="255"/>
      <c r="L35" s="255"/>
    </row>
    <row r="36" spans="2:12" ht="18" customHeight="1" x14ac:dyDescent="0.4">
      <c r="B36" s="505" t="s">
        <v>70</v>
      </c>
      <c r="C36" s="330" t="s">
        <v>97</v>
      </c>
      <c r="D36" s="127">
        <v>103</v>
      </c>
      <c r="E36" s="340">
        <f>D36</f>
        <v>103</v>
      </c>
      <c r="F36" s="324"/>
      <c r="G36" s="325"/>
      <c r="H36" s="324"/>
      <c r="I36" s="314"/>
      <c r="J36" s="255"/>
      <c r="K36" s="255"/>
      <c r="L36" s="255"/>
    </row>
    <row r="37" spans="2:12" ht="18" customHeight="1" x14ac:dyDescent="0.4">
      <c r="B37" s="514"/>
      <c r="C37" s="329" t="s">
        <v>98</v>
      </c>
      <c r="D37" s="127"/>
      <c r="E37" s="328">
        <f t="shared" ref="E37:E38" si="6">D37</f>
        <v>0</v>
      </c>
      <c r="F37" s="324"/>
      <c r="G37" s="325"/>
      <c r="H37" s="324"/>
      <c r="I37" s="314"/>
      <c r="J37" s="255"/>
      <c r="K37" s="255"/>
      <c r="L37" s="255"/>
    </row>
    <row r="38" spans="2:12" ht="18" customHeight="1" x14ac:dyDescent="0.4">
      <c r="B38" s="514"/>
      <c r="C38" s="329" t="s">
        <v>99</v>
      </c>
      <c r="D38" s="127"/>
      <c r="E38" s="328">
        <f t="shared" si="6"/>
        <v>0</v>
      </c>
      <c r="F38" s="324"/>
      <c r="G38" s="325"/>
      <c r="H38" s="324"/>
      <c r="I38" s="314"/>
      <c r="J38" s="255"/>
      <c r="K38" s="255"/>
      <c r="L38" s="255"/>
    </row>
    <row r="39" spans="2:12" ht="18" customHeight="1" x14ac:dyDescent="0.4">
      <c r="B39" s="507"/>
      <c r="C39" s="329" t="s">
        <v>87</v>
      </c>
      <c r="D39" s="333">
        <f>SUM(D36:D38)</f>
        <v>103</v>
      </c>
      <c r="E39" s="333">
        <f>SUM(E36:E38)</f>
        <v>103</v>
      </c>
      <c r="F39" s="325"/>
      <c r="G39" s="325"/>
      <c r="H39" s="325"/>
      <c r="I39" s="314"/>
      <c r="J39" s="255"/>
      <c r="K39" s="255"/>
      <c r="L39" s="255"/>
    </row>
    <row r="40" spans="2:12" ht="18" customHeight="1" x14ac:dyDescent="0.4">
      <c r="B40" s="505" t="s">
        <v>71</v>
      </c>
      <c r="C40" s="330" t="s">
        <v>97</v>
      </c>
      <c r="D40" s="332">
        <v>39</v>
      </c>
      <c r="E40" s="332">
        <f>D40</f>
        <v>39</v>
      </c>
      <c r="F40" s="324"/>
      <c r="G40" s="325"/>
      <c r="H40" s="324"/>
      <c r="I40" s="314"/>
      <c r="J40" s="255"/>
      <c r="K40" s="255"/>
      <c r="L40" s="255"/>
    </row>
    <row r="41" spans="2:12" ht="18" customHeight="1" x14ac:dyDescent="0.4">
      <c r="B41" s="514"/>
      <c r="C41" s="329" t="s">
        <v>98</v>
      </c>
      <c r="D41" s="332"/>
      <c r="E41" s="332">
        <f t="shared" ref="E41:E42" si="7">D41</f>
        <v>0</v>
      </c>
      <c r="F41" s="324"/>
      <c r="G41" s="325"/>
      <c r="H41" s="324"/>
      <c r="I41" s="314"/>
      <c r="J41" s="255"/>
      <c r="K41" s="255"/>
      <c r="L41" s="255"/>
    </row>
    <row r="42" spans="2:12" ht="18" customHeight="1" x14ac:dyDescent="0.4">
      <c r="B42" s="514"/>
      <c r="C42" s="329" t="s">
        <v>99</v>
      </c>
      <c r="D42" s="332"/>
      <c r="E42" s="332">
        <f t="shared" si="7"/>
        <v>0</v>
      </c>
      <c r="F42" s="324"/>
      <c r="G42" s="325"/>
      <c r="H42" s="324"/>
      <c r="I42" s="314"/>
      <c r="J42" s="43"/>
      <c r="K42" s="44"/>
    </row>
    <row r="43" spans="2:12" ht="18" customHeight="1" x14ac:dyDescent="0.4">
      <c r="B43" s="507"/>
      <c r="C43" s="329" t="s">
        <v>87</v>
      </c>
      <c r="D43" s="333">
        <f>SUM(D40:D42)</f>
        <v>39</v>
      </c>
      <c r="E43" s="333">
        <f>SUM(E40:E42)</f>
        <v>39</v>
      </c>
      <c r="F43" s="325"/>
      <c r="G43" s="325"/>
      <c r="H43" s="325"/>
      <c r="I43" s="314"/>
      <c r="J43" s="44"/>
      <c r="K43" s="44"/>
    </row>
    <row r="44" spans="2:12" ht="18" customHeight="1" x14ac:dyDescent="0.4">
      <c r="B44" s="505" t="s">
        <v>72</v>
      </c>
      <c r="C44" s="330" t="s">
        <v>97</v>
      </c>
      <c r="D44" s="335">
        <f t="shared" ref="D44:E46" si="8">D12+D16+D20+D24+D28+D32+D36+D40</f>
        <v>315</v>
      </c>
      <c r="E44" s="335">
        <f t="shared" si="8"/>
        <v>315</v>
      </c>
      <c r="F44" s="325"/>
      <c r="G44" s="325"/>
      <c r="H44" s="325"/>
      <c r="I44" s="314"/>
      <c r="J44" s="44"/>
      <c r="K44" s="44"/>
    </row>
    <row r="45" spans="2:12" ht="18" customHeight="1" x14ac:dyDescent="0.4">
      <c r="B45" s="515"/>
      <c r="C45" s="329" t="s">
        <v>98</v>
      </c>
      <c r="D45" s="334">
        <f t="shared" si="8"/>
        <v>0</v>
      </c>
      <c r="E45" s="334">
        <f t="shared" si="8"/>
        <v>0</v>
      </c>
      <c r="F45" s="325"/>
      <c r="G45" s="325"/>
      <c r="H45" s="325"/>
      <c r="I45" s="314"/>
      <c r="J45" s="44"/>
      <c r="K45" s="44"/>
    </row>
    <row r="46" spans="2:12" ht="18" customHeight="1" x14ac:dyDescent="0.4">
      <c r="B46" s="515"/>
      <c r="C46" s="329" t="s">
        <v>99</v>
      </c>
      <c r="D46" s="334">
        <f t="shared" si="8"/>
        <v>0</v>
      </c>
      <c r="E46" s="334">
        <f t="shared" si="8"/>
        <v>0</v>
      </c>
      <c r="F46" s="325"/>
      <c r="G46" s="325"/>
      <c r="H46" s="325"/>
      <c r="I46" s="314"/>
      <c r="J46" s="44"/>
      <c r="K46" s="44"/>
    </row>
    <row r="47" spans="2:12" ht="18" customHeight="1" thickBot="1" x14ac:dyDescent="0.45">
      <c r="B47" s="516"/>
      <c r="C47" s="337" t="s">
        <v>87</v>
      </c>
      <c r="D47" s="338">
        <f>SUM(D44:D46)</f>
        <v>315</v>
      </c>
      <c r="E47" s="338">
        <f>SUM(E44:E46)</f>
        <v>315</v>
      </c>
      <c r="F47" s="325"/>
      <c r="G47" s="325"/>
      <c r="H47" s="325"/>
      <c r="I47" s="314"/>
      <c r="J47" s="44"/>
      <c r="K47" s="44"/>
    </row>
    <row r="48" spans="2:12" ht="18" customHeight="1" x14ac:dyDescent="0.4">
      <c r="B48" s="327"/>
      <c r="C48" s="326"/>
      <c r="D48" s="331"/>
      <c r="E48" s="331"/>
      <c r="F48" s="325"/>
      <c r="G48" s="325"/>
      <c r="H48" s="325"/>
      <c r="I48" s="314"/>
      <c r="J48" s="44"/>
      <c r="K48" s="44"/>
    </row>
    <row r="49" spans="2:8" x14ac:dyDescent="0.4">
      <c r="B49" s="132" t="s">
        <v>202</v>
      </c>
      <c r="C49" s="160"/>
      <c r="D49" s="160"/>
      <c r="E49" s="160"/>
      <c r="F49" s="160"/>
      <c r="G49" s="160"/>
      <c r="H49" s="160"/>
    </row>
    <row r="50" spans="2:8" x14ac:dyDescent="0.4">
      <c r="B50" s="160"/>
      <c r="C50" s="160"/>
      <c r="D50" s="160"/>
      <c r="E50" s="160"/>
      <c r="F50" s="160"/>
      <c r="G50" s="160"/>
      <c r="H50" s="160"/>
    </row>
    <row r="51" spans="2:8" x14ac:dyDescent="0.4">
      <c r="B51" s="160"/>
      <c r="C51" s="160"/>
      <c r="D51" s="160"/>
      <c r="E51" s="160"/>
      <c r="F51" s="160"/>
      <c r="G51" s="160"/>
      <c r="H51" s="160"/>
    </row>
    <row r="52" spans="2:8" x14ac:dyDescent="0.4">
      <c r="B52" s="160"/>
      <c r="C52" s="160"/>
      <c r="D52" s="160"/>
      <c r="E52" s="160"/>
      <c r="F52" s="160"/>
      <c r="G52" s="160"/>
      <c r="H52" s="160"/>
    </row>
    <row r="53" spans="2:8" x14ac:dyDescent="0.4">
      <c r="B53" s="160"/>
      <c r="C53" s="160"/>
      <c r="D53" s="160"/>
      <c r="E53" s="160"/>
      <c r="F53" s="160"/>
      <c r="G53" s="160"/>
      <c r="H53" s="160"/>
    </row>
    <row r="54" spans="2:8" x14ac:dyDescent="0.4">
      <c r="B54" s="160"/>
      <c r="C54" s="160"/>
      <c r="D54" s="160"/>
      <c r="E54" s="160"/>
      <c r="F54" s="160"/>
      <c r="G54" s="160"/>
      <c r="H54" s="160"/>
    </row>
    <row r="55" spans="2:8" x14ac:dyDescent="0.4">
      <c r="B55" s="160"/>
      <c r="C55" s="160"/>
      <c r="D55" s="160"/>
      <c r="E55" s="160"/>
      <c r="F55" s="160"/>
      <c r="G55" s="160"/>
      <c r="H55" s="160"/>
    </row>
    <row r="61" spans="2:8" x14ac:dyDescent="0.4">
      <c r="B61" s="235"/>
      <c r="C61" s="235"/>
    </row>
  </sheetData>
  <mergeCells count="9">
    <mergeCell ref="B36:B39"/>
    <mergeCell ref="B40:B43"/>
    <mergeCell ref="B44:B47"/>
    <mergeCell ref="B12:B15"/>
    <mergeCell ref="B16:B19"/>
    <mergeCell ref="B20:B23"/>
    <mergeCell ref="B24:B27"/>
    <mergeCell ref="B28:B31"/>
    <mergeCell ref="B32:B35"/>
  </mergeCells>
  <hyperlinks>
    <hyperlink ref="H6" location="Índice!A1" display="Índice" xr:uid="{BA13DD21-FEC6-4A9A-974D-11493886F943}"/>
  </hyperlinks>
  <pageMargins left="0.7" right="0.7" top="0.75" bottom="0.75" header="0.3" footer="0.3"/>
  <pageSetup paperSize="9" scale="73"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2C700-6C6B-4FE7-B4B3-531A67DF62CD}">
  <sheetPr>
    <pageSetUpPr fitToPage="1"/>
  </sheetPr>
  <dimension ref="A2:N61"/>
  <sheetViews>
    <sheetView showGridLines="0" topLeftCell="A30" zoomScale="84" zoomScaleNormal="84" workbookViewId="0">
      <selection activeCell="B49" sqref="B49"/>
    </sheetView>
  </sheetViews>
  <sheetFormatPr baseColWidth="10" defaultRowHeight="19.5" x14ac:dyDescent="0.4"/>
  <cols>
    <col min="1" max="1" width="1.7109375" style="114" customWidth="1"/>
    <col min="2" max="3" width="13.7109375" style="114" customWidth="1"/>
    <col min="4" max="4" width="16.28515625" style="114" customWidth="1"/>
    <col min="5" max="8" width="13.7109375" style="114" customWidth="1"/>
    <col min="9" max="9" width="11.140625" style="114" customWidth="1"/>
    <col min="10" max="10" width="9.85546875" style="114" customWidth="1"/>
    <col min="11" max="11" width="11.42578125" style="114"/>
    <col min="12" max="12" width="12.5703125" style="114" customWidth="1"/>
    <col min="13" max="14" width="11.42578125" style="114"/>
    <col min="15" max="254" width="11.42578125" style="6"/>
    <col min="255" max="255" width="1.7109375" style="6" customWidth="1"/>
    <col min="256" max="256" width="12.7109375" style="6" customWidth="1"/>
    <col min="257" max="257" width="20.7109375" style="6" customWidth="1"/>
    <col min="258" max="261" width="15.7109375" style="6" customWidth="1"/>
    <col min="262" max="267" width="11.42578125" style="6"/>
    <col min="268" max="268" width="12.5703125" style="6" customWidth="1"/>
    <col min="269" max="510" width="11.42578125" style="6"/>
    <col min="511" max="511" width="1.7109375" style="6" customWidth="1"/>
    <col min="512" max="512" width="12.7109375" style="6" customWidth="1"/>
    <col min="513" max="513" width="20.7109375" style="6" customWidth="1"/>
    <col min="514" max="517" width="15.7109375" style="6" customWidth="1"/>
    <col min="518" max="523" width="11.42578125" style="6"/>
    <col min="524" max="524" width="12.5703125" style="6" customWidth="1"/>
    <col min="525" max="766" width="11.42578125" style="6"/>
    <col min="767" max="767" width="1.7109375" style="6" customWidth="1"/>
    <col min="768" max="768" width="12.7109375" style="6" customWidth="1"/>
    <col min="769" max="769" width="20.7109375" style="6" customWidth="1"/>
    <col min="770" max="773" width="15.7109375" style="6" customWidth="1"/>
    <col min="774" max="779" width="11.42578125" style="6"/>
    <col min="780" max="780" width="12.5703125" style="6" customWidth="1"/>
    <col min="781" max="1022" width="11.42578125" style="6"/>
    <col min="1023" max="1023" width="1.7109375" style="6" customWidth="1"/>
    <col min="1024" max="1024" width="12.7109375" style="6" customWidth="1"/>
    <col min="1025" max="1025" width="20.7109375" style="6" customWidth="1"/>
    <col min="1026" max="1029" width="15.7109375" style="6" customWidth="1"/>
    <col min="1030" max="1035" width="11.42578125" style="6"/>
    <col min="1036" max="1036" width="12.5703125" style="6" customWidth="1"/>
    <col min="1037" max="1278" width="11.42578125" style="6"/>
    <col min="1279" max="1279" width="1.7109375" style="6" customWidth="1"/>
    <col min="1280" max="1280" width="12.7109375" style="6" customWidth="1"/>
    <col min="1281" max="1281" width="20.7109375" style="6" customWidth="1"/>
    <col min="1282" max="1285" width="15.7109375" style="6" customWidth="1"/>
    <col min="1286" max="1291" width="11.42578125" style="6"/>
    <col min="1292" max="1292" width="12.5703125" style="6" customWidth="1"/>
    <col min="1293" max="1534" width="11.42578125" style="6"/>
    <col min="1535" max="1535" width="1.7109375" style="6" customWidth="1"/>
    <col min="1536" max="1536" width="12.7109375" style="6" customWidth="1"/>
    <col min="1537" max="1537" width="20.7109375" style="6" customWidth="1"/>
    <col min="1538" max="1541" width="15.7109375" style="6" customWidth="1"/>
    <col min="1542" max="1547" width="11.42578125" style="6"/>
    <col min="1548" max="1548" width="12.5703125" style="6" customWidth="1"/>
    <col min="1549" max="1790" width="11.42578125" style="6"/>
    <col min="1791" max="1791" width="1.7109375" style="6" customWidth="1"/>
    <col min="1792" max="1792" width="12.7109375" style="6" customWidth="1"/>
    <col min="1793" max="1793" width="20.7109375" style="6" customWidth="1"/>
    <col min="1794" max="1797" width="15.7109375" style="6" customWidth="1"/>
    <col min="1798" max="1803" width="11.42578125" style="6"/>
    <col min="1804" max="1804" width="12.5703125" style="6" customWidth="1"/>
    <col min="1805" max="2046" width="11.42578125" style="6"/>
    <col min="2047" max="2047" width="1.7109375" style="6" customWidth="1"/>
    <col min="2048" max="2048" width="12.7109375" style="6" customWidth="1"/>
    <col min="2049" max="2049" width="20.7109375" style="6" customWidth="1"/>
    <col min="2050" max="2053" width="15.7109375" style="6" customWidth="1"/>
    <col min="2054" max="2059" width="11.42578125" style="6"/>
    <col min="2060" max="2060" width="12.5703125" style="6" customWidth="1"/>
    <col min="2061" max="2302" width="11.42578125" style="6"/>
    <col min="2303" max="2303" width="1.7109375" style="6" customWidth="1"/>
    <col min="2304" max="2304" width="12.7109375" style="6" customWidth="1"/>
    <col min="2305" max="2305" width="20.7109375" style="6" customWidth="1"/>
    <col min="2306" max="2309" width="15.7109375" style="6" customWidth="1"/>
    <col min="2310" max="2315" width="11.42578125" style="6"/>
    <col min="2316" max="2316" width="12.5703125" style="6" customWidth="1"/>
    <col min="2317" max="2558" width="11.42578125" style="6"/>
    <col min="2559" max="2559" width="1.7109375" style="6" customWidth="1"/>
    <col min="2560" max="2560" width="12.7109375" style="6" customWidth="1"/>
    <col min="2561" max="2561" width="20.7109375" style="6" customWidth="1"/>
    <col min="2562" max="2565" width="15.7109375" style="6" customWidth="1"/>
    <col min="2566" max="2571" width="11.42578125" style="6"/>
    <col min="2572" max="2572" width="12.5703125" style="6" customWidth="1"/>
    <col min="2573" max="2814" width="11.42578125" style="6"/>
    <col min="2815" max="2815" width="1.7109375" style="6" customWidth="1"/>
    <col min="2816" max="2816" width="12.7109375" style="6" customWidth="1"/>
    <col min="2817" max="2817" width="20.7109375" style="6" customWidth="1"/>
    <col min="2818" max="2821" width="15.7109375" style="6" customWidth="1"/>
    <col min="2822" max="2827" width="11.42578125" style="6"/>
    <col min="2828" max="2828" width="12.5703125" style="6" customWidth="1"/>
    <col min="2829" max="3070" width="11.42578125" style="6"/>
    <col min="3071" max="3071" width="1.7109375" style="6" customWidth="1"/>
    <col min="3072" max="3072" width="12.7109375" style="6" customWidth="1"/>
    <col min="3073" max="3073" width="20.7109375" style="6" customWidth="1"/>
    <col min="3074" max="3077" width="15.7109375" style="6" customWidth="1"/>
    <col min="3078" max="3083" width="11.42578125" style="6"/>
    <col min="3084" max="3084" width="12.5703125" style="6" customWidth="1"/>
    <col min="3085" max="3326" width="11.42578125" style="6"/>
    <col min="3327" max="3327" width="1.7109375" style="6" customWidth="1"/>
    <col min="3328" max="3328" width="12.7109375" style="6" customWidth="1"/>
    <col min="3329" max="3329" width="20.7109375" style="6" customWidth="1"/>
    <col min="3330" max="3333" width="15.7109375" style="6" customWidth="1"/>
    <col min="3334" max="3339" width="11.42578125" style="6"/>
    <col min="3340" max="3340" width="12.5703125" style="6" customWidth="1"/>
    <col min="3341" max="3582" width="11.42578125" style="6"/>
    <col min="3583" max="3583" width="1.7109375" style="6" customWidth="1"/>
    <col min="3584" max="3584" width="12.7109375" style="6" customWidth="1"/>
    <col min="3585" max="3585" width="20.7109375" style="6" customWidth="1"/>
    <col min="3586" max="3589" width="15.7109375" style="6" customWidth="1"/>
    <col min="3590" max="3595" width="11.42578125" style="6"/>
    <col min="3596" max="3596" width="12.5703125" style="6" customWidth="1"/>
    <col min="3597" max="3838" width="11.42578125" style="6"/>
    <col min="3839" max="3839" width="1.7109375" style="6" customWidth="1"/>
    <col min="3840" max="3840" width="12.7109375" style="6" customWidth="1"/>
    <col min="3841" max="3841" width="20.7109375" style="6" customWidth="1"/>
    <col min="3842" max="3845" width="15.7109375" style="6" customWidth="1"/>
    <col min="3846" max="3851" width="11.42578125" style="6"/>
    <col min="3852" max="3852" width="12.5703125" style="6" customWidth="1"/>
    <col min="3853" max="4094" width="11.42578125" style="6"/>
    <col min="4095" max="4095" width="1.7109375" style="6" customWidth="1"/>
    <col min="4096" max="4096" width="12.7109375" style="6" customWidth="1"/>
    <col min="4097" max="4097" width="20.7109375" style="6" customWidth="1"/>
    <col min="4098" max="4101" width="15.7109375" style="6" customWidth="1"/>
    <col min="4102" max="4107" width="11.42578125" style="6"/>
    <col min="4108" max="4108" width="12.5703125" style="6" customWidth="1"/>
    <col min="4109" max="4350" width="11.42578125" style="6"/>
    <col min="4351" max="4351" width="1.7109375" style="6" customWidth="1"/>
    <col min="4352" max="4352" width="12.7109375" style="6" customWidth="1"/>
    <col min="4353" max="4353" width="20.7109375" style="6" customWidth="1"/>
    <col min="4354" max="4357" width="15.7109375" style="6" customWidth="1"/>
    <col min="4358" max="4363" width="11.42578125" style="6"/>
    <col min="4364" max="4364" width="12.5703125" style="6" customWidth="1"/>
    <col min="4365" max="4606" width="11.42578125" style="6"/>
    <col min="4607" max="4607" width="1.7109375" style="6" customWidth="1"/>
    <col min="4608" max="4608" width="12.7109375" style="6" customWidth="1"/>
    <col min="4609" max="4609" width="20.7109375" style="6" customWidth="1"/>
    <col min="4610" max="4613" width="15.7109375" style="6" customWidth="1"/>
    <col min="4614" max="4619" width="11.42578125" style="6"/>
    <col min="4620" max="4620" width="12.5703125" style="6" customWidth="1"/>
    <col min="4621" max="4862" width="11.42578125" style="6"/>
    <col min="4863" max="4863" width="1.7109375" style="6" customWidth="1"/>
    <col min="4864" max="4864" width="12.7109375" style="6" customWidth="1"/>
    <col min="4865" max="4865" width="20.7109375" style="6" customWidth="1"/>
    <col min="4866" max="4869" width="15.7109375" style="6" customWidth="1"/>
    <col min="4870" max="4875" width="11.42578125" style="6"/>
    <col min="4876" max="4876" width="12.5703125" style="6" customWidth="1"/>
    <col min="4877" max="5118" width="11.42578125" style="6"/>
    <col min="5119" max="5119" width="1.7109375" style="6" customWidth="1"/>
    <col min="5120" max="5120" width="12.7109375" style="6" customWidth="1"/>
    <col min="5121" max="5121" width="20.7109375" style="6" customWidth="1"/>
    <col min="5122" max="5125" width="15.7109375" style="6" customWidth="1"/>
    <col min="5126" max="5131" width="11.42578125" style="6"/>
    <col min="5132" max="5132" width="12.5703125" style="6" customWidth="1"/>
    <col min="5133" max="5374" width="11.42578125" style="6"/>
    <col min="5375" max="5375" width="1.7109375" style="6" customWidth="1"/>
    <col min="5376" max="5376" width="12.7109375" style="6" customWidth="1"/>
    <col min="5377" max="5377" width="20.7109375" style="6" customWidth="1"/>
    <col min="5378" max="5381" width="15.7109375" style="6" customWidth="1"/>
    <col min="5382" max="5387" width="11.42578125" style="6"/>
    <col min="5388" max="5388" width="12.5703125" style="6" customWidth="1"/>
    <col min="5389" max="5630" width="11.42578125" style="6"/>
    <col min="5631" max="5631" width="1.7109375" style="6" customWidth="1"/>
    <col min="5632" max="5632" width="12.7109375" style="6" customWidth="1"/>
    <col min="5633" max="5633" width="20.7109375" style="6" customWidth="1"/>
    <col min="5634" max="5637" width="15.7109375" style="6" customWidth="1"/>
    <col min="5638" max="5643" width="11.42578125" style="6"/>
    <col min="5644" max="5644" width="12.5703125" style="6" customWidth="1"/>
    <col min="5645" max="5886" width="11.42578125" style="6"/>
    <col min="5887" max="5887" width="1.7109375" style="6" customWidth="1"/>
    <col min="5888" max="5888" width="12.7109375" style="6" customWidth="1"/>
    <col min="5889" max="5889" width="20.7109375" style="6" customWidth="1"/>
    <col min="5890" max="5893" width="15.7109375" style="6" customWidth="1"/>
    <col min="5894" max="5899" width="11.42578125" style="6"/>
    <col min="5900" max="5900" width="12.5703125" style="6" customWidth="1"/>
    <col min="5901" max="6142" width="11.42578125" style="6"/>
    <col min="6143" max="6143" width="1.7109375" style="6" customWidth="1"/>
    <col min="6144" max="6144" width="12.7109375" style="6" customWidth="1"/>
    <col min="6145" max="6145" width="20.7109375" style="6" customWidth="1"/>
    <col min="6146" max="6149" width="15.7109375" style="6" customWidth="1"/>
    <col min="6150" max="6155" width="11.42578125" style="6"/>
    <col min="6156" max="6156" width="12.5703125" style="6" customWidth="1"/>
    <col min="6157" max="6398" width="11.42578125" style="6"/>
    <col min="6399" max="6399" width="1.7109375" style="6" customWidth="1"/>
    <col min="6400" max="6400" width="12.7109375" style="6" customWidth="1"/>
    <col min="6401" max="6401" width="20.7109375" style="6" customWidth="1"/>
    <col min="6402" max="6405" width="15.7109375" style="6" customWidth="1"/>
    <col min="6406" max="6411" width="11.42578125" style="6"/>
    <col min="6412" max="6412" width="12.5703125" style="6" customWidth="1"/>
    <col min="6413" max="6654" width="11.42578125" style="6"/>
    <col min="6655" max="6655" width="1.7109375" style="6" customWidth="1"/>
    <col min="6656" max="6656" width="12.7109375" style="6" customWidth="1"/>
    <col min="6657" max="6657" width="20.7109375" style="6" customWidth="1"/>
    <col min="6658" max="6661" width="15.7109375" style="6" customWidth="1"/>
    <col min="6662" max="6667" width="11.42578125" style="6"/>
    <col min="6668" max="6668" width="12.5703125" style="6" customWidth="1"/>
    <col min="6669" max="6910" width="11.42578125" style="6"/>
    <col min="6911" max="6911" width="1.7109375" style="6" customWidth="1"/>
    <col min="6912" max="6912" width="12.7109375" style="6" customWidth="1"/>
    <col min="6913" max="6913" width="20.7109375" style="6" customWidth="1"/>
    <col min="6914" max="6917" width="15.7109375" style="6" customWidth="1"/>
    <col min="6918" max="6923" width="11.42578125" style="6"/>
    <col min="6924" max="6924" width="12.5703125" style="6" customWidth="1"/>
    <col min="6925" max="7166" width="11.42578125" style="6"/>
    <col min="7167" max="7167" width="1.7109375" style="6" customWidth="1"/>
    <col min="7168" max="7168" width="12.7109375" style="6" customWidth="1"/>
    <col min="7169" max="7169" width="20.7109375" style="6" customWidth="1"/>
    <col min="7170" max="7173" width="15.7109375" style="6" customWidth="1"/>
    <col min="7174" max="7179" width="11.42578125" style="6"/>
    <col min="7180" max="7180" width="12.5703125" style="6" customWidth="1"/>
    <col min="7181" max="7422" width="11.42578125" style="6"/>
    <col min="7423" max="7423" width="1.7109375" style="6" customWidth="1"/>
    <col min="7424" max="7424" width="12.7109375" style="6" customWidth="1"/>
    <col min="7425" max="7425" width="20.7109375" style="6" customWidth="1"/>
    <col min="7426" max="7429" width="15.7109375" style="6" customWidth="1"/>
    <col min="7430" max="7435" width="11.42578125" style="6"/>
    <col min="7436" max="7436" width="12.5703125" style="6" customWidth="1"/>
    <col min="7437" max="7678" width="11.42578125" style="6"/>
    <col min="7679" max="7679" width="1.7109375" style="6" customWidth="1"/>
    <col min="7680" max="7680" width="12.7109375" style="6" customWidth="1"/>
    <col min="7681" max="7681" width="20.7109375" style="6" customWidth="1"/>
    <col min="7682" max="7685" width="15.7109375" style="6" customWidth="1"/>
    <col min="7686" max="7691" width="11.42578125" style="6"/>
    <col min="7692" max="7692" width="12.5703125" style="6" customWidth="1"/>
    <col min="7693" max="7934" width="11.42578125" style="6"/>
    <col min="7935" max="7935" width="1.7109375" style="6" customWidth="1"/>
    <col min="7936" max="7936" width="12.7109375" style="6" customWidth="1"/>
    <col min="7937" max="7937" width="20.7109375" style="6" customWidth="1"/>
    <col min="7938" max="7941" width="15.7109375" style="6" customWidth="1"/>
    <col min="7942" max="7947" width="11.42578125" style="6"/>
    <col min="7948" max="7948" width="12.5703125" style="6" customWidth="1"/>
    <col min="7949" max="8190" width="11.42578125" style="6"/>
    <col min="8191" max="8191" width="1.7109375" style="6" customWidth="1"/>
    <col min="8192" max="8192" width="12.7109375" style="6" customWidth="1"/>
    <col min="8193" max="8193" width="20.7109375" style="6" customWidth="1"/>
    <col min="8194" max="8197" width="15.7109375" style="6" customWidth="1"/>
    <col min="8198" max="8203" width="11.42578125" style="6"/>
    <col min="8204" max="8204" width="12.5703125" style="6" customWidth="1"/>
    <col min="8205" max="8446" width="11.42578125" style="6"/>
    <col min="8447" max="8447" width="1.7109375" style="6" customWidth="1"/>
    <col min="8448" max="8448" width="12.7109375" style="6" customWidth="1"/>
    <col min="8449" max="8449" width="20.7109375" style="6" customWidth="1"/>
    <col min="8450" max="8453" width="15.7109375" style="6" customWidth="1"/>
    <col min="8454" max="8459" width="11.42578125" style="6"/>
    <col min="8460" max="8460" width="12.5703125" style="6" customWidth="1"/>
    <col min="8461" max="8702" width="11.42578125" style="6"/>
    <col min="8703" max="8703" width="1.7109375" style="6" customWidth="1"/>
    <col min="8704" max="8704" width="12.7109375" style="6" customWidth="1"/>
    <col min="8705" max="8705" width="20.7109375" style="6" customWidth="1"/>
    <col min="8706" max="8709" width="15.7109375" style="6" customWidth="1"/>
    <col min="8710" max="8715" width="11.42578125" style="6"/>
    <col min="8716" max="8716" width="12.5703125" style="6" customWidth="1"/>
    <col min="8717" max="8958" width="11.42578125" style="6"/>
    <col min="8959" max="8959" width="1.7109375" style="6" customWidth="1"/>
    <col min="8960" max="8960" width="12.7109375" style="6" customWidth="1"/>
    <col min="8961" max="8961" width="20.7109375" style="6" customWidth="1"/>
    <col min="8962" max="8965" width="15.7109375" style="6" customWidth="1"/>
    <col min="8966" max="8971" width="11.42578125" style="6"/>
    <col min="8972" max="8972" width="12.5703125" style="6" customWidth="1"/>
    <col min="8973" max="9214" width="11.42578125" style="6"/>
    <col min="9215" max="9215" width="1.7109375" style="6" customWidth="1"/>
    <col min="9216" max="9216" width="12.7109375" style="6" customWidth="1"/>
    <col min="9217" max="9217" width="20.7109375" style="6" customWidth="1"/>
    <col min="9218" max="9221" width="15.7109375" style="6" customWidth="1"/>
    <col min="9222" max="9227" width="11.42578125" style="6"/>
    <col min="9228" max="9228" width="12.5703125" style="6" customWidth="1"/>
    <col min="9229" max="9470" width="11.42578125" style="6"/>
    <col min="9471" max="9471" width="1.7109375" style="6" customWidth="1"/>
    <col min="9472" max="9472" width="12.7109375" style="6" customWidth="1"/>
    <col min="9473" max="9473" width="20.7109375" style="6" customWidth="1"/>
    <col min="9474" max="9477" width="15.7109375" style="6" customWidth="1"/>
    <col min="9478" max="9483" width="11.42578125" style="6"/>
    <col min="9484" max="9484" width="12.5703125" style="6" customWidth="1"/>
    <col min="9485" max="9726" width="11.42578125" style="6"/>
    <col min="9727" max="9727" width="1.7109375" style="6" customWidth="1"/>
    <col min="9728" max="9728" width="12.7109375" style="6" customWidth="1"/>
    <col min="9729" max="9729" width="20.7109375" style="6" customWidth="1"/>
    <col min="9730" max="9733" width="15.7109375" style="6" customWidth="1"/>
    <col min="9734" max="9739" width="11.42578125" style="6"/>
    <col min="9740" max="9740" width="12.5703125" style="6" customWidth="1"/>
    <col min="9741" max="9982" width="11.42578125" style="6"/>
    <col min="9983" max="9983" width="1.7109375" style="6" customWidth="1"/>
    <col min="9984" max="9984" width="12.7109375" style="6" customWidth="1"/>
    <col min="9985" max="9985" width="20.7109375" style="6" customWidth="1"/>
    <col min="9986" max="9989" width="15.7109375" style="6" customWidth="1"/>
    <col min="9990" max="9995" width="11.42578125" style="6"/>
    <col min="9996" max="9996" width="12.5703125" style="6" customWidth="1"/>
    <col min="9997" max="10238" width="11.42578125" style="6"/>
    <col min="10239" max="10239" width="1.7109375" style="6" customWidth="1"/>
    <col min="10240" max="10240" width="12.7109375" style="6" customWidth="1"/>
    <col min="10241" max="10241" width="20.7109375" style="6" customWidth="1"/>
    <col min="10242" max="10245" width="15.7109375" style="6" customWidth="1"/>
    <col min="10246" max="10251" width="11.42578125" style="6"/>
    <col min="10252" max="10252" width="12.5703125" style="6" customWidth="1"/>
    <col min="10253" max="10494" width="11.42578125" style="6"/>
    <col min="10495" max="10495" width="1.7109375" style="6" customWidth="1"/>
    <col min="10496" max="10496" width="12.7109375" style="6" customWidth="1"/>
    <col min="10497" max="10497" width="20.7109375" style="6" customWidth="1"/>
    <col min="10498" max="10501" width="15.7109375" style="6" customWidth="1"/>
    <col min="10502" max="10507" width="11.42578125" style="6"/>
    <col min="10508" max="10508" width="12.5703125" style="6" customWidth="1"/>
    <col min="10509" max="10750" width="11.42578125" style="6"/>
    <col min="10751" max="10751" width="1.7109375" style="6" customWidth="1"/>
    <col min="10752" max="10752" width="12.7109375" style="6" customWidth="1"/>
    <col min="10753" max="10753" width="20.7109375" style="6" customWidth="1"/>
    <col min="10754" max="10757" width="15.7109375" style="6" customWidth="1"/>
    <col min="10758" max="10763" width="11.42578125" style="6"/>
    <col min="10764" max="10764" width="12.5703125" style="6" customWidth="1"/>
    <col min="10765" max="11006" width="11.42578125" style="6"/>
    <col min="11007" max="11007" width="1.7109375" style="6" customWidth="1"/>
    <col min="11008" max="11008" width="12.7109375" style="6" customWidth="1"/>
    <col min="11009" max="11009" width="20.7109375" style="6" customWidth="1"/>
    <col min="11010" max="11013" width="15.7109375" style="6" customWidth="1"/>
    <col min="11014" max="11019" width="11.42578125" style="6"/>
    <col min="11020" max="11020" width="12.5703125" style="6" customWidth="1"/>
    <col min="11021" max="11262" width="11.42578125" style="6"/>
    <col min="11263" max="11263" width="1.7109375" style="6" customWidth="1"/>
    <col min="11264" max="11264" width="12.7109375" style="6" customWidth="1"/>
    <col min="11265" max="11265" width="20.7109375" style="6" customWidth="1"/>
    <col min="11266" max="11269" width="15.7109375" style="6" customWidth="1"/>
    <col min="11270" max="11275" width="11.42578125" style="6"/>
    <col min="11276" max="11276" width="12.5703125" style="6" customWidth="1"/>
    <col min="11277" max="11518" width="11.42578125" style="6"/>
    <col min="11519" max="11519" width="1.7109375" style="6" customWidth="1"/>
    <col min="11520" max="11520" width="12.7109375" style="6" customWidth="1"/>
    <col min="11521" max="11521" width="20.7109375" style="6" customWidth="1"/>
    <col min="11522" max="11525" width="15.7109375" style="6" customWidth="1"/>
    <col min="11526" max="11531" width="11.42578125" style="6"/>
    <col min="11532" max="11532" width="12.5703125" style="6" customWidth="1"/>
    <col min="11533" max="11774" width="11.42578125" style="6"/>
    <col min="11775" max="11775" width="1.7109375" style="6" customWidth="1"/>
    <col min="11776" max="11776" width="12.7109375" style="6" customWidth="1"/>
    <col min="11777" max="11777" width="20.7109375" style="6" customWidth="1"/>
    <col min="11778" max="11781" width="15.7109375" style="6" customWidth="1"/>
    <col min="11782" max="11787" width="11.42578125" style="6"/>
    <col min="11788" max="11788" width="12.5703125" style="6" customWidth="1"/>
    <col min="11789" max="12030" width="11.42578125" style="6"/>
    <col min="12031" max="12031" width="1.7109375" style="6" customWidth="1"/>
    <col min="12032" max="12032" width="12.7109375" style="6" customWidth="1"/>
    <col min="12033" max="12033" width="20.7109375" style="6" customWidth="1"/>
    <col min="12034" max="12037" width="15.7109375" style="6" customWidth="1"/>
    <col min="12038" max="12043" width="11.42578125" style="6"/>
    <col min="12044" max="12044" width="12.5703125" style="6" customWidth="1"/>
    <col min="12045" max="12286" width="11.42578125" style="6"/>
    <col min="12287" max="12287" width="1.7109375" style="6" customWidth="1"/>
    <col min="12288" max="12288" width="12.7109375" style="6" customWidth="1"/>
    <col min="12289" max="12289" width="20.7109375" style="6" customWidth="1"/>
    <col min="12290" max="12293" width="15.7109375" style="6" customWidth="1"/>
    <col min="12294" max="12299" width="11.42578125" style="6"/>
    <col min="12300" max="12300" width="12.5703125" style="6" customWidth="1"/>
    <col min="12301" max="12542" width="11.42578125" style="6"/>
    <col min="12543" max="12543" width="1.7109375" style="6" customWidth="1"/>
    <col min="12544" max="12544" width="12.7109375" style="6" customWidth="1"/>
    <col min="12545" max="12545" width="20.7109375" style="6" customWidth="1"/>
    <col min="12546" max="12549" width="15.7109375" style="6" customWidth="1"/>
    <col min="12550" max="12555" width="11.42578125" style="6"/>
    <col min="12556" max="12556" width="12.5703125" style="6" customWidth="1"/>
    <col min="12557" max="12798" width="11.42578125" style="6"/>
    <col min="12799" max="12799" width="1.7109375" style="6" customWidth="1"/>
    <col min="12800" max="12800" width="12.7109375" style="6" customWidth="1"/>
    <col min="12801" max="12801" width="20.7109375" style="6" customWidth="1"/>
    <col min="12802" max="12805" width="15.7109375" style="6" customWidth="1"/>
    <col min="12806" max="12811" width="11.42578125" style="6"/>
    <col min="12812" max="12812" width="12.5703125" style="6" customWidth="1"/>
    <col min="12813" max="13054" width="11.42578125" style="6"/>
    <col min="13055" max="13055" width="1.7109375" style="6" customWidth="1"/>
    <col min="13056" max="13056" width="12.7109375" style="6" customWidth="1"/>
    <col min="13057" max="13057" width="20.7109375" style="6" customWidth="1"/>
    <col min="13058" max="13061" width="15.7109375" style="6" customWidth="1"/>
    <col min="13062" max="13067" width="11.42578125" style="6"/>
    <col min="13068" max="13068" width="12.5703125" style="6" customWidth="1"/>
    <col min="13069" max="13310" width="11.42578125" style="6"/>
    <col min="13311" max="13311" width="1.7109375" style="6" customWidth="1"/>
    <col min="13312" max="13312" width="12.7109375" style="6" customWidth="1"/>
    <col min="13313" max="13313" width="20.7109375" style="6" customWidth="1"/>
    <col min="13314" max="13317" width="15.7109375" style="6" customWidth="1"/>
    <col min="13318" max="13323" width="11.42578125" style="6"/>
    <col min="13324" max="13324" width="12.5703125" style="6" customWidth="1"/>
    <col min="13325" max="13566" width="11.42578125" style="6"/>
    <col min="13567" max="13567" width="1.7109375" style="6" customWidth="1"/>
    <col min="13568" max="13568" width="12.7109375" style="6" customWidth="1"/>
    <col min="13569" max="13569" width="20.7109375" style="6" customWidth="1"/>
    <col min="13570" max="13573" width="15.7109375" style="6" customWidth="1"/>
    <col min="13574" max="13579" width="11.42578125" style="6"/>
    <col min="13580" max="13580" width="12.5703125" style="6" customWidth="1"/>
    <col min="13581" max="13822" width="11.42578125" style="6"/>
    <col min="13823" max="13823" width="1.7109375" style="6" customWidth="1"/>
    <col min="13824" max="13824" width="12.7109375" style="6" customWidth="1"/>
    <col min="13825" max="13825" width="20.7109375" style="6" customWidth="1"/>
    <col min="13826" max="13829" width="15.7109375" style="6" customWidth="1"/>
    <col min="13830" max="13835" width="11.42578125" style="6"/>
    <col min="13836" max="13836" width="12.5703125" style="6" customWidth="1"/>
    <col min="13837" max="14078" width="11.42578125" style="6"/>
    <col min="14079" max="14079" width="1.7109375" style="6" customWidth="1"/>
    <col min="14080" max="14080" width="12.7109375" style="6" customWidth="1"/>
    <col min="14081" max="14081" width="20.7109375" style="6" customWidth="1"/>
    <col min="14082" max="14085" width="15.7109375" style="6" customWidth="1"/>
    <col min="14086" max="14091" width="11.42578125" style="6"/>
    <col min="14092" max="14092" width="12.5703125" style="6" customWidth="1"/>
    <col min="14093" max="14334" width="11.42578125" style="6"/>
    <col min="14335" max="14335" width="1.7109375" style="6" customWidth="1"/>
    <col min="14336" max="14336" width="12.7109375" style="6" customWidth="1"/>
    <col min="14337" max="14337" width="20.7109375" style="6" customWidth="1"/>
    <col min="14338" max="14341" width="15.7109375" style="6" customWidth="1"/>
    <col min="14342" max="14347" width="11.42578125" style="6"/>
    <col min="14348" max="14348" width="12.5703125" style="6" customWidth="1"/>
    <col min="14349" max="14590" width="11.42578125" style="6"/>
    <col min="14591" max="14591" width="1.7109375" style="6" customWidth="1"/>
    <col min="14592" max="14592" width="12.7109375" style="6" customWidth="1"/>
    <col min="14593" max="14593" width="20.7109375" style="6" customWidth="1"/>
    <col min="14594" max="14597" width="15.7109375" style="6" customWidth="1"/>
    <col min="14598" max="14603" width="11.42578125" style="6"/>
    <col min="14604" max="14604" width="12.5703125" style="6" customWidth="1"/>
    <col min="14605" max="14846" width="11.42578125" style="6"/>
    <col min="14847" max="14847" width="1.7109375" style="6" customWidth="1"/>
    <col min="14848" max="14848" width="12.7109375" style="6" customWidth="1"/>
    <col min="14849" max="14849" width="20.7109375" style="6" customWidth="1"/>
    <col min="14850" max="14853" width="15.7109375" style="6" customWidth="1"/>
    <col min="14854" max="14859" width="11.42578125" style="6"/>
    <col min="14860" max="14860" width="12.5703125" style="6" customWidth="1"/>
    <col min="14861" max="15102" width="11.42578125" style="6"/>
    <col min="15103" max="15103" width="1.7109375" style="6" customWidth="1"/>
    <col min="15104" max="15104" width="12.7109375" style="6" customWidth="1"/>
    <col min="15105" max="15105" width="20.7109375" style="6" customWidth="1"/>
    <col min="15106" max="15109" width="15.7109375" style="6" customWidth="1"/>
    <col min="15110" max="15115" width="11.42578125" style="6"/>
    <col min="15116" max="15116" width="12.5703125" style="6" customWidth="1"/>
    <col min="15117" max="15358" width="11.42578125" style="6"/>
    <col min="15359" max="15359" width="1.7109375" style="6" customWidth="1"/>
    <col min="15360" max="15360" width="12.7109375" style="6" customWidth="1"/>
    <col min="15361" max="15361" width="20.7109375" style="6" customWidth="1"/>
    <col min="15362" max="15365" width="15.7109375" style="6" customWidth="1"/>
    <col min="15366" max="15371" width="11.42578125" style="6"/>
    <col min="15372" max="15372" width="12.5703125" style="6" customWidth="1"/>
    <col min="15373" max="15614" width="11.42578125" style="6"/>
    <col min="15615" max="15615" width="1.7109375" style="6" customWidth="1"/>
    <col min="15616" max="15616" width="12.7109375" style="6" customWidth="1"/>
    <col min="15617" max="15617" width="20.7109375" style="6" customWidth="1"/>
    <col min="15618" max="15621" width="15.7109375" style="6" customWidth="1"/>
    <col min="15622" max="15627" width="11.42578125" style="6"/>
    <col min="15628" max="15628" width="12.5703125" style="6" customWidth="1"/>
    <col min="15629" max="15870" width="11.42578125" style="6"/>
    <col min="15871" max="15871" width="1.7109375" style="6" customWidth="1"/>
    <col min="15872" max="15872" width="12.7109375" style="6" customWidth="1"/>
    <col min="15873" max="15873" width="20.7109375" style="6" customWidth="1"/>
    <col min="15874" max="15877" width="15.7109375" style="6" customWidth="1"/>
    <col min="15878" max="15883" width="11.42578125" style="6"/>
    <col min="15884" max="15884" width="12.5703125" style="6" customWidth="1"/>
    <col min="15885" max="16126" width="11.42578125" style="6"/>
    <col min="16127" max="16127" width="1.7109375" style="6" customWidth="1"/>
    <col min="16128" max="16128" width="12.7109375" style="6" customWidth="1"/>
    <col min="16129" max="16129" width="20.7109375" style="6" customWidth="1"/>
    <col min="16130" max="16133" width="15.7109375" style="6" customWidth="1"/>
    <col min="16134" max="16139" width="11.42578125" style="6"/>
    <col min="16140" max="16140" width="12.5703125" style="6" customWidth="1"/>
    <col min="16141" max="16384" width="11.42578125" style="6"/>
  </cols>
  <sheetData>
    <row r="2" spans="1:14" ht="24" x14ac:dyDescent="0.4">
      <c r="B2" s="113" t="s">
        <v>0</v>
      </c>
      <c r="C2" s="113"/>
    </row>
    <row r="3" spans="1:14" x14ac:dyDescent="0.4">
      <c r="B3" s="134" t="s">
        <v>198</v>
      </c>
      <c r="C3" s="134"/>
    </row>
    <row r="5" spans="1:14" x14ac:dyDescent="0.4">
      <c r="B5" s="307" t="s">
        <v>3</v>
      </c>
      <c r="C5" s="307"/>
    </row>
    <row r="6" spans="1:14" x14ac:dyDescent="0.4">
      <c r="B6" s="308"/>
      <c r="C6" s="308"/>
      <c r="D6" s="309"/>
      <c r="E6" s="309"/>
      <c r="F6" s="309"/>
      <c r="G6" s="309"/>
      <c r="H6" s="309"/>
      <c r="J6" s="118" t="s">
        <v>64</v>
      </c>
      <c r="K6" s="309"/>
      <c r="L6" s="228"/>
    </row>
    <row r="7" spans="1:14" ht="4.5" customHeight="1" x14ac:dyDescent="0.4">
      <c r="B7" s="141"/>
      <c r="C7" s="141"/>
      <c r="D7" s="141"/>
      <c r="E7" s="141"/>
      <c r="F7" s="141"/>
      <c r="G7" s="141"/>
      <c r="H7" s="141"/>
      <c r="I7" s="141"/>
      <c r="J7" s="420" t="s">
        <v>64</v>
      </c>
    </row>
    <row r="8" spans="1:14" x14ac:dyDescent="0.4">
      <c r="B8" s="349"/>
      <c r="C8" s="349"/>
      <c r="D8" s="349"/>
      <c r="E8" s="349"/>
      <c r="F8" s="349"/>
      <c r="G8" s="349"/>
      <c r="H8" s="349"/>
      <c r="I8" s="349"/>
      <c r="J8" s="349"/>
    </row>
    <row r="9" spans="1:14" s="419" customFormat="1" ht="39.950000000000003" customHeight="1" x14ac:dyDescent="0.25">
      <c r="A9" s="207"/>
      <c r="B9" s="418" t="s">
        <v>301</v>
      </c>
      <c r="C9" s="418"/>
      <c r="D9" s="413"/>
      <c r="E9" s="413"/>
      <c r="F9" s="413"/>
      <c r="G9" s="413"/>
      <c r="H9" s="413"/>
      <c r="I9" s="413"/>
      <c r="J9" s="413"/>
      <c r="K9" s="207"/>
      <c r="L9" s="207"/>
      <c r="M9" s="207"/>
      <c r="N9" s="207"/>
    </row>
    <row r="10" spans="1:14" ht="20.25" thickBot="1" x14ac:dyDescent="0.45">
      <c r="B10" s="316" t="s">
        <v>203</v>
      </c>
      <c r="C10" s="316"/>
      <c r="D10" s="317"/>
      <c r="E10" s="317"/>
      <c r="F10" s="317"/>
      <c r="G10" s="317"/>
      <c r="H10" s="317"/>
      <c r="I10" s="317"/>
      <c r="J10" s="317"/>
      <c r="K10" s="311"/>
      <c r="L10" s="311"/>
      <c r="M10" s="311"/>
    </row>
    <row r="11" spans="1:14" ht="60" customHeight="1" thickBot="1" x14ac:dyDescent="0.45">
      <c r="B11" s="318"/>
      <c r="C11" s="319"/>
      <c r="D11" s="319" t="s">
        <v>81</v>
      </c>
      <c r="E11" s="319" t="s">
        <v>87</v>
      </c>
      <c r="F11" s="320"/>
      <c r="G11" s="320"/>
      <c r="H11" s="320"/>
      <c r="I11" s="320"/>
      <c r="J11" s="320"/>
      <c r="K11" s="312"/>
    </row>
    <row r="12" spans="1:14" ht="18" customHeight="1" x14ac:dyDescent="0.4">
      <c r="B12" s="517" t="s">
        <v>73</v>
      </c>
      <c r="C12" s="350" t="s">
        <v>97</v>
      </c>
      <c r="D12" s="306">
        <v>27382</v>
      </c>
      <c r="E12" s="367">
        <f>D12</f>
        <v>27382</v>
      </c>
      <c r="F12" s="324"/>
      <c r="G12" s="325"/>
      <c r="H12" s="325"/>
      <c r="I12" s="325"/>
      <c r="J12" s="325"/>
      <c r="K12" s="313"/>
    </row>
    <row r="13" spans="1:14" ht="18" customHeight="1" x14ac:dyDescent="0.4">
      <c r="B13" s="518"/>
      <c r="C13" s="351" t="s">
        <v>98</v>
      </c>
      <c r="D13" s="360"/>
      <c r="E13" s="368">
        <f t="shared" ref="E13:E14" si="0">D13</f>
        <v>0</v>
      </c>
      <c r="F13" s="324"/>
      <c r="G13" s="325"/>
      <c r="H13" s="324"/>
      <c r="I13" s="324"/>
      <c r="J13" s="325"/>
      <c r="K13" s="313"/>
    </row>
    <row r="14" spans="1:14" ht="18" customHeight="1" x14ac:dyDescent="0.4">
      <c r="B14" s="518"/>
      <c r="C14" s="351" t="s">
        <v>99</v>
      </c>
      <c r="D14" s="306"/>
      <c r="E14" s="368">
        <f t="shared" si="0"/>
        <v>0</v>
      </c>
      <c r="F14" s="324"/>
      <c r="G14" s="325"/>
      <c r="H14" s="324"/>
      <c r="I14" s="324"/>
      <c r="J14" s="325"/>
      <c r="K14" s="313"/>
    </row>
    <row r="15" spans="1:14" ht="18" customHeight="1" x14ac:dyDescent="0.4">
      <c r="B15" s="507"/>
      <c r="C15" s="351" t="s">
        <v>87</v>
      </c>
      <c r="D15" s="361">
        <f>SUM(D12:D14)</f>
        <v>27382</v>
      </c>
      <c r="E15" s="361">
        <f>SUM(E12:E14)</f>
        <v>27382</v>
      </c>
      <c r="F15" s="325"/>
      <c r="G15" s="325"/>
      <c r="H15" s="325"/>
      <c r="I15" s="325"/>
      <c r="J15" s="325"/>
      <c r="K15" s="314"/>
    </row>
    <row r="16" spans="1:14" ht="18" customHeight="1" x14ac:dyDescent="0.4">
      <c r="B16" s="520" t="s">
        <v>65</v>
      </c>
      <c r="C16" s="352" t="s">
        <v>97</v>
      </c>
      <c r="D16" s="306">
        <v>33387</v>
      </c>
      <c r="E16" s="364">
        <f>D16</f>
        <v>33387</v>
      </c>
      <c r="F16" s="324"/>
      <c r="G16" s="325"/>
      <c r="H16" s="324"/>
      <c r="I16" s="324"/>
      <c r="J16" s="325"/>
      <c r="K16" s="313"/>
    </row>
    <row r="17" spans="2:11" ht="18" customHeight="1" x14ac:dyDescent="0.4">
      <c r="B17" s="518"/>
      <c r="C17" s="351" t="s">
        <v>98</v>
      </c>
      <c r="D17" s="362"/>
      <c r="E17" s="368">
        <f t="shared" ref="E17:E18" si="1">D17</f>
        <v>0</v>
      </c>
      <c r="F17" s="324"/>
      <c r="G17" s="325"/>
      <c r="H17" s="324"/>
      <c r="I17" s="324"/>
      <c r="J17" s="325"/>
      <c r="K17" s="313"/>
    </row>
    <row r="18" spans="2:11" ht="18" customHeight="1" x14ac:dyDescent="0.4">
      <c r="B18" s="518"/>
      <c r="C18" s="351" t="s">
        <v>99</v>
      </c>
      <c r="D18" s="363"/>
      <c r="E18" s="368">
        <f t="shared" si="1"/>
        <v>0</v>
      </c>
      <c r="F18" s="324"/>
      <c r="G18" s="325"/>
      <c r="H18" s="324"/>
      <c r="I18" s="324"/>
      <c r="J18" s="325"/>
      <c r="K18" s="313"/>
    </row>
    <row r="19" spans="2:11" ht="18" customHeight="1" x14ac:dyDescent="0.4">
      <c r="B19" s="513"/>
      <c r="C19" s="351" t="s">
        <v>87</v>
      </c>
      <c r="D19" s="361">
        <f>SUM(D16:D18)</f>
        <v>33387</v>
      </c>
      <c r="E19" s="361">
        <f>SUM(E16:E18)</f>
        <v>33387</v>
      </c>
      <c r="F19" s="325"/>
      <c r="G19" s="325"/>
      <c r="H19" s="325"/>
      <c r="I19" s="325"/>
      <c r="J19" s="325"/>
      <c r="K19" s="314"/>
    </row>
    <row r="20" spans="2:11" ht="18" customHeight="1" x14ac:dyDescent="0.4">
      <c r="B20" s="505" t="s">
        <v>66</v>
      </c>
      <c r="C20" s="352" t="s">
        <v>97</v>
      </c>
      <c r="D20" s="306">
        <v>12159</v>
      </c>
      <c r="E20" s="364">
        <f>D20</f>
        <v>12159</v>
      </c>
      <c r="F20" s="324"/>
      <c r="G20" s="325"/>
      <c r="H20" s="324"/>
      <c r="I20" s="324"/>
      <c r="J20" s="325"/>
      <c r="K20" s="313"/>
    </row>
    <row r="21" spans="2:11" ht="18" customHeight="1" x14ac:dyDescent="0.4">
      <c r="B21" s="514"/>
      <c r="C21" s="351" t="s">
        <v>98</v>
      </c>
      <c r="D21" s="306"/>
      <c r="E21" s="368">
        <f t="shared" ref="E21:E22" si="2">D21</f>
        <v>0</v>
      </c>
      <c r="F21" s="324"/>
      <c r="G21" s="325"/>
      <c r="H21" s="324"/>
      <c r="I21" s="324"/>
      <c r="J21" s="325"/>
      <c r="K21" s="313"/>
    </row>
    <row r="22" spans="2:11" ht="18" customHeight="1" x14ac:dyDescent="0.4">
      <c r="B22" s="514"/>
      <c r="C22" s="351" t="s">
        <v>99</v>
      </c>
      <c r="D22" s="306"/>
      <c r="E22" s="368">
        <f t="shared" si="2"/>
        <v>0</v>
      </c>
      <c r="F22" s="324"/>
      <c r="G22" s="325"/>
      <c r="H22" s="324"/>
      <c r="I22" s="324"/>
      <c r="J22" s="325"/>
      <c r="K22" s="313"/>
    </row>
    <row r="23" spans="2:11" ht="18" customHeight="1" x14ac:dyDescent="0.4">
      <c r="B23" s="507"/>
      <c r="C23" s="351" t="s">
        <v>87</v>
      </c>
      <c r="D23" s="361">
        <f>SUM(D20:D22)</f>
        <v>12159</v>
      </c>
      <c r="E23" s="361">
        <f>SUM(E20:E22)</f>
        <v>12159</v>
      </c>
      <c r="F23" s="325"/>
      <c r="G23" s="325"/>
      <c r="H23" s="325"/>
      <c r="I23" s="325"/>
      <c r="J23" s="325"/>
      <c r="K23" s="314"/>
    </row>
    <row r="24" spans="2:11" ht="18" customHeight="1" x14ac:dyDescent="0.4">
      <c r="B24" s="505" t="s">
        <v>67</v>
      </c>
      <c r="C24" s="352" t="s">
        <v>97</v>
      </c>
      <c r="D24" s="306">
        <v>19900</v>
      </c>
      <c r="E24" s="364">
        <f>D24</f>
        <v>19900</v>
      </c>
      <c r="F24" s="324"/>
      <c r="G24" s="325"/>
      <c r="H24" s="324"/>
      <c r="I24" s="324"/>
      <c r="J24" s="325"/>
      <c r="K24" s="313"/>
    </row>
    <row r="25" spans="2:11" ht="18" customHeight="1" x14ac:dyDescent="0.4">
      <c r="B25" s="514"/>
      <c r="C25" s="351" t="s">
        <v>98</v>
      </c>
      <c r="D25" s="360"/>
      <c r="E25" s="368">
        <f t="shared" ref="E25:E26" si="3">D25</f>
        <v>0</v>
      </c>
      <c r="F25" s="324"/>
      <c r="G25" s="325"/>
      <c r="H25" s="324"/>
      <c r="I25" s="324"/>
      <c r="J25" s="325"/>
      <c r="K25" s="313"/>
    </row>
    <row r="26" spans="2:11" ht="18" customHeight="1" x14ac:dyDescent="0.4">
      <c r="B26" s="514"/>
      <c r="C26" s="351" t="s">
        <v>99</v>
      </c>
      <c r="D26" s="306"/>
      <c r="E26" s="368">
        <f t="shared" si="3"/>
        <v>0</v>
      </c>
      <c r="F26" s="324"/>
      <c r="G26" s="325"/>
      <c r="H26" s="324"/>
      <c r="I26" s="324"/>
      <c r="J26" s="325"/>
      <c r="K26" s="313"/>
    </row>
    <row r="27" spans="2:11" ht="18" customHeight="1" x14ac:dyDescent="0.4">
      <c r="B27" s="507"/>
      <c r="C27" s="351" t="s">
        <v>87</v>
      </c>
      <c r="D27" s="361">
        <f>SUM(D24:D26)</f>
        <v>19900</v>
      </c>
      <c r="E27" s="361">
        <f>SUM(E24:E26)</f>
        <v>19900</v>
      </c>
      <c r="F27" s="325"/>
      <c r="G27" s="325"/>
      <c r="H27" s="325"/>
      <c r="I27" s="325"/>
      <c r="J27" s="325"/>
      <c r="K27" s="314"/>
    </row>
    <row r="28" spans="2:11" ht="18" customHeight="1" x14ac:dyDescent="0.4">
      <c r="B28" s="505" t="s">
        <v>68</v>
      </c>
      <c r="C28" s="352" t="s">
        <v>97</v>
      </c>
      <c r="D28" s="306">
        <v>6994</v>
      </c>
      <c r="E28" s="364">
        <f>D28</f>
        <v>6994</v>
      </c>
      <c r="F28" s="324"/>
      <c r="G28" s="325"/>
      <c r="H28" s="324"/>
      <c r="I28" s="324"/>
      <c r="J28" s="325"/>
      <c r="K28" s="313"/>
    </row>
    <row r="29" spans="2:11" ht="18" customHeight="1" x14ac:dyDescent="0.4">
      <c r="B29" s="514"/>
      <c r="C29" s="351" t="s">
        <v>98</v>
      </c>
      <c r="D29" s="360"/>
      <c r="E29" s="368">
        <f t="shared" ref="E29:E30" si="4">D29</f>
        <v>0</v>
      </c>
      <c r="F29" s="324"/>
      <c r="G29" s="325"/>
      <c r="H29" s="324"/>
      <c r="I29" s="324"/>
      <c r="J29" s="325"/>
      <c r="K29" s="313"/>
    </row>
    <row r="30" spans="2:11" ht="18" customHeight="1" x14ac:dyDescent="0.4">
      <c r="B30" s="514"/>
      <c r="C30" s="351" t="s">
        <v>99</v>
      </c>
      <c r="D30" s="360"/>
      <c r="E30" s="368">
        <f t="shared" si="4"/>
        <v>0</v>
      </c>
      <c r="F30" s="324"/>
      <c r="G30" s="325"/>
      <c r="H30" s="324"/>
      <c r="I30" s="324"/>
      <c r="J30" s="325"/>
      <c r="K30" s="313"/>
    </row>
    <row r="31" spans="2:11" ht="18" customHeight="1" x14ac:dyDescent="0.4">
      <c r="B31" s="507"/>
      <c r="C31" s="351" t="s">
        <v>87</v>
      </c>
      <c r="D31" s="361">
        <f>SUM(D28:D30)</f>
        <v>6994</v>
      </c>
      <c r="E31" s="361">
        <f>SUM(E28:E30)</f>
        <v>6994</v>
      </c>
      <c r="F31" s="325"/>
      <c r="G31" s="325"/>
      <c r="H31" s="325"/>
      <c r="I31" s="325"/>
      <c r="J31" s="325"/>
      <c r="K31" s="314"/>
    </row>
    <row r="32" spans="2:11" ht="18" customHeight="1" x14ac:dyDescent="0.4">
      <c r="B32" s="505" t="s">
        <v>69</v>
      </c>
      <c r="C32" s="352" t="s">
        <v>97</v>
      </c>
      <c r="D32" s="306">
        <v>9726</v>
      </c>
      <c r="E32" s="364">
        <f>D32</f>
        <v>9726</v>
      </c>
      <c r="F32" s="324"/>
      <c r="G32" s="325"/>
      <c r="H32" s="324"/>
      <c r="I32" s="324"/>
      <c r="J32" s="325"/>
      <c r="K32" s="313"/>
    </row>
    <row r="33" spans="2:12" ht="18" customHeight="1" x14ac:dyDescent="0.4">
      <c r="B33" s="514"/>
      <c r="C33" s="351" t="s">
        <v>98</v>
      </c>
      <c r="D33" s="360"/>
      <c r="E33" s="368">
        <f t="shared" ref="E33:E34" si="5">D33</f>
        <v>0</v>
      </c>
      <c r="F33" s="324"/>
      <c r="G33" s="325"/>
      <c r="H33" s="324"/>
      <c r="I33" s="324"/>
      <c r="J33" s="325"/>
      <c r="K33" s="313"/>
    </row>
    <row r="34" spans="2:12" ht="18" customHeight="1" x14ac:dyDescent="0.4">
      <c r="B34" s="514"/>
      <c r="C34" s="351" t="s">
        <v>99</v>
      </c>
      <c r="D34" s="360"/>
      <c r="E34" s="368">
        <f t="shared" si="5"/>
        <v>0</v>
      </c>
      <c r="F34" s="324"/>
      <c r="G34" s="325"/>
      <c r="H34" s="324"/>
      <c r="I34" s="324"/>
      <c r="J34" s="325"/>
      <c r="K34" s="313"/>
    </row>
    <row r="35" spans="2:12" ht="18" customHeight="1" x14ac:dyDescent="0.4">
      <c r="B35" s="507"/>
      <c r="C35" s="351" t="s">
        <v>87</v>
      </c>
      <c r="D35" s="361">
        <f>SUM(D32:D34)</f>
        <v>9726</v>
      </c>
      <c r="E35" s="361">
        <f>SUM(E32:E34)</f>
        <v>9726</v>
      </c>
      <c r="F35" s="325"/>
      <c r="G35" s="325"/>
      <c r="H35" s="325"/>
      <c r="I35" s="325"/>
      <c r="J35" s="325"/>
      <c r="K35" s="314"/>
    </row>
    <row r="36" spans="2:12" ht="18" customHeight="1" x14ac:dyDescent="0.4">
      <c r="B36" s="505" t="s">
        <v>70</v>
      </c>
      <c r="C36" s="352" t="s">
        <v>97</v>
      </c>
      <c r="D36" s="306">
        <v>72873</v>
      </c>
      <c r="E36" s="364">
        <f>D36</f>
        <v>72873</v>
      </c>
      <c r="F36" s="324"/>
      <c r="G36" s="325"/>
      <c r="H36" s="324"/>
      <c r="I36" s="324"/>
      <c r="J36" s="325"/>
      <c r="K36" s="313"/>
    </row>
    <row r="37" spans="2:12" ht="18" customHeight="1" x14ac:dyDescent="0.4">
      <c r="B37" s="514"/>
      <c r="C37" s="351" t="s">
        <v>98</v>
      </c>
      <c r="D37" s="306"/>
      <c r="E37" s="368">
        <f t="shared" ref="E37:E38" si="6">D37</f>
        <v>0</v>
      </c>
      <c r="F37" s="324"/>
      <c r="G37" s="325"/>
      <c r="H37" s="324"/>
      <c r="I37" s="324"/>
      <c r="J37" s="325"/>
      <c r="K37" s="313"/>
    </row>
    <row r="38" spans="2:12" ht="18" customHeight="1" x14ac:dyDescent="0.4">
      <c r="B38" s="514"/>
      <c r="C38" s="351" t="s">
        <v>99</v>
      </c>
      <c r="D38" s="306"/>
      <c r="E38" s="368">
        <f t="shared" si="6"/>
        <v>0</v>
      </c>
      <c r="F38" s="324"/>
      <c r="G38" s="325"/>
      <c r="H38" s="324"/>
      <c r="I38" s="324"/>
      <c r="J38" s="325"/>
      <c r="K38" s="313"/>
    </row>
    <row r="39" spans="2:12" ht="18" customHeight="1" x14ac:dyDescent="0.4">
      <c r="B39" s="507"/>
      <c r="C39" s="351" t="s">
        <v>87</v>
      </c>
      <c r="D39" s="361">
        <f>SUM(D36:D38)</f>
        <v>72873</v>
      </c>
      <c r="E39" s="361">
        <f>SUM(E36:E38)</f>
        <v>72873</v>
      </c>
      <c r="F39" s="325"/>
      <c r="G39" s="325"/>
      <c r="H39" s="325"/>
      <c r="I39" s="325"/>
      <c r="J39" s="325"/>
      <c r="K39" s="314"/>
    </row>
    <row r="40" spans="2:12" ht="18" customHeight="1" x14ac:dyDescent="0.4">
      <c r="B40" s="505" t="s">
        <v>71</v>
      </c>
      <c r="C40" s="352" t="s">
        <v>97</v>
      </c>
      <c r="D40" s="306">
        <v>29129</v>
      </c>
      <c r="E40" s="365">
        <f>D40</f>
        <v>29129</v>
      </c>
      <c r="F40" s="324"/>
      <c r="G40" s="325"/>
      <c r="H40" s="324"/>
      <c r="I40" s="324"/>
      <c r="J40" s="325"/>
      <c r="K40" s="313"/>
    </row>
    <row r="41" spans="2:12" ht="18" customHeight="1" x14ac:dyDescent="0.4">
      <c r="B41" s="514"/>
      <c r="C41" s="351" t="s">
        <v>98</v>
      </c>
      <c r="D41" s="360"/>
      <c r="E41" s="365">
        <f t="shared" ref="E41:E42" si="7">D41</f>
        <v>0</v>
      </c>
      <c r="F41" s="324"/>
      <c r="G41" s="325"/>
      <c r="H41" s="324"/>
      <c r="I41" s="324"/>
      <c r="J41" s="325"/>
      <c r="K41" s="313"/>
    </row>
    <row r="42" spans="2:12" ht="18" customHeight="1" x14ac:dyDescent="0.4">
      <c r="B42" s="514"/>
      <c r="C42" s="351" t="s">
        <v>99</v>
      </c>
      <c r="D42" s="306"/>
      <c r="E42" s="365">
        <f t="shared" si="7"/>
        <v>0</v>
      </c>
      <c r="F42" s="324"/>
      <c r="G42" s="325"/>
      <c r="H42" s="324"/>
      <c r="I42" s="324"/>
      <c r="J42" s="325"/>
      <c r="K42" s="313"/>
      <c r="L42" s="314"/>
    </row>
    <row r="43" spans="2:12" ht="18" customHeight="1" x14ac:dyDescent="0.4">
      <c r="B43" s="507"/>
      <c r="C43" s="351" t="s">
        <v>87</v>
      </c>
      <c r="D43" s="361">
        <f>SUM(D40:D42)</f>
        <v>29129</v>
      </c>
      <c r="E43" s="361">
        <f>SUM(E40:E42)</f>
        <v>29129</v>
      </c>
      <c r="F43" s="325"/>
      <c r="G43" s="325"/>
      <c r="H43" s="325"/>
      <c r="I43" s="325"/>
      <c r="J43" s="325"/>
      <c r="K43" s="314"/>
      <c r="L43" s="314"/>
    </row>
    <row r="44" spans="2:12" ht="18" customHeight="1" x14ac:dyDescent="0.4">
      <c r="B44" s="505" t="s">
        <v>72</v>
      </c>
      <c r="C44" s="352" t="s">
        <v>97</v>
      </c>
      <c r="D44" s="364">
        <f t="shared" ref="D44:E46" si="8">D12+D16+D20+D24+D28+D32+D36+D40</f>
        <v>211550</v>
      </c>
      <c r="E44" s="364">
        <f t="shared" si="8"/>
        <v>211550</v>
      </c>
      <c r="F44" s="325"/>
      <c r="G44" s="325"/>
      <c r="H44" s="325"/>
      <c r="I44" s="325"/>
      <c r="J44" s="325"/>
      <c r="K44" s="314"/>
      <c r="L44" s="314"/>
    </row>
    <row r="45" spans="2:12" ht="18" customHeight="1" x14ac:dyDescent="0.4">
      <c r="B45" s="515"/>
      <c r="C45" s="351" t="s">
        <v>98</v>
      </c>
      <c r="D45" s="365">
        <f t="shared" si="8"/>
        <v>0</v>
      </c>
      <c r="E45" s="365">
        <f t="shared" si="8"/>
        <v>0</v>
      </c>
      <c r="F45" s="325"/>
      <c r="G45" s="325"/>
      <c r="H45" s="325"/>
      <c r="I45" s="325"/>
      <c r="J45" s="325"/>
      <c r="K45" s="314"/>
      <c r="L45" s="314"/>
    </row>
    <row r="46" spans="2:12" ht="18" customHeight="1" x14ac:dyDescent="0.4">
      <c r="B46" s="515"/>
      <c r="C46" s="351" t="s">
        <v>99</v>
      </c>
      <c r="D46" s="365">
        <f t="shared" si="8"/>
        <v>0</v>
      </c>
      <c r="E46" s="365">
        <f t="shared" si="8"/>
        <v>0</v>
      </c>
      <c r="F46" s="325"/>
      <c r="G46" s="325"/>
      <c r="H46" s="325"/>
      <c r="I46" s="325"/>
      <c r="J46" s="325"/>
      <c r="K46" s="314"/>
      <c r="L46" s="314"/>
    </row>
    <row r="47" spans="2:12" ht="18" customHeight="1" thickBot="1" x14ac:dyDescent="0.45">
      <c r="B47" s="516"/>
      <c r="C47" s="337" t="s">
        <v>87</v>
      </c>
      <c r="D47" s="366">
        <f>SUM(D44:D46)</f>
        <v>211550</v>
      </c>
      <c r="E47" s="366">
        <f>SUM(E44:E46)</f>
        <v>211550</v>
      </c>
      <c r="F47" s="325"/>
      <c r="G47" s="325"/>
      <c r="H47" s="325"/>
      <c r="I47" s="325"/>
      <c r="J47" s="325"/>
      <c r="K47" s="314"/>
      <c r="L47" s="314"/>
    </row>
    <row r="48" spans="2:12" ht="18" customHeight="1" x14ac:dyDescent="0.4">
      <c r="B48" s="327"/>
      <c r="C48" s="326"/>
      <c r="D48" s="368"/>
      <c r="E48" s="368"/>
      <c r="F48" s="325"/>
      <c r="G48" s="325"/>
      <c r="H48" s="325"/>
      <c r="I48" s="325"/>
      <c r="J48" s="325"/>
      <c r="K48" s="314"/>
      <c r="L48" s="314"/>
    </row>
    <row r="49" spans="2:10" x14ac:dyDescent="0.4">
      <c r="B49" s="132" t="s">
        <v>202</v>
      </c>
      <c r="C49" s="349"/>
      <c r="D49" s="349"/>
      <c r="E49" s="349"/>
      <c r="F49" s="349"/>
      <c r="G49" s="349"/>
      <c r="H49" s="349"/>
      <c r="I49" s="349"/>
      <c r="J49" s="349"/>
    </row>
    <row r="61" spans="2:10" x14ac:dyDescent="0.4">
      <c r="B61" s="235"/>
      <c r="C61" s="235"/>
    </row>
  </sheetData>
  <mergeCells count="9">
    <mergeCell ref="B36:B39"/>
    <mergeCell ref="B40:B43"/>
    <mergeCell ref="B44:B47"/>
    <mergeCell ref="B12:B15"/>
    <mergeCell ref="B16:B19"/>
    <mergeCell ref="B20:B23"/>
    <mergeCell ref="B24:B27"/>
    <mergeCell ref="B28:B31"/>
    <mergeCell ref="B32:B35"/>
  </mergeCells>
  <hyperlinks>
    <hyperlink ref="J6" location="Índice!A1" display="Índice" xr:uid="{1F015DDB-B63C-4648-84A5-CB38DF2839F0}"/>
  </hyperlinks>
  <pageMargins left="0.7" right="0.7" top="0.75" bottom="0.75" header="0.3" footer="0.3"/>
  <pageSetup paperSize="9" scale="7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52"/>
  <sheetViews>
    <sheetView showGridLines="0" topLeftCell="A25" workbookViewId="0">
      <selection activeCell="B33" sqref="B33:G35"/>
    </sheetView>
  </sheetViews>
  <sheetFormatPr baseColWidth="10" defaultColWidth="11.42578125" defaultRowHeight="19.5" x14ac:dyDescent="0.4"/>
  <cols>
    <col min="1" max="1" width="1.7109375" style="7" customWidth="1"/>
    <col min="2" max="4" width="15.7109375" style="7" customWidth="1"/>
    <col min="5" max="5" width="17.28515625" style="7" customWidth="1"/>
    <col min="6" max="6" width="17.140625" style="7" customWidth="1"/>
    <col min="7" max="7" width="15.7109375" style="7" customWidth="1"/>
    <col min="8" max="12" width="11.42578125" style="7"/>
    <col min="13" max="13" width="24.42578125" style="7" customWidth="1"/>
    <col min="14" max="16384" width="11.42578125" style="7"/>
  </cols>
  <sheetData>
    <row r="1" spans="1:8" x14ac:dyDescent="0.4">
      <c r="A1" s="6"/>
      <c r="B1" s="6"/>
      <c r="C1" s="6"/>
      <c r="D1" s="6"/>
      <c r="E1" s="6"/>
      <c r="F1" s="6"/>
      <c r="G1" s="6"/>
      <c r="H1" s="6"/>
    </row>
    <row r="2" spans="1:8" ht="24" x14ac:dyDescent="0.4">
      <c r="A2" s="114"/>
      <c r="B2" s="113" t="s">
        <v>0</v>
      </c>
      <c r="C2" s="113"/>
      <c r="D2" s="114"/>
      <c r="E2" s="114"/>
      <c r="F2" s="114"/>
      <c r="G2" s="114"/>
      <c r="H2" s="6"/>
    </row>
    <row r="3" spans="1:8" x14ac:dyDescent="0.4">
      <c r="A3" s="114"/>
      <c r="B3" s="134" t="s">
        <v>198</v>
      </c>
      <c r="C3" s="134"/>
      <c r="D3" s="114"/>
      <c r="E3" s="114"/>
      <c r="F3" s="114"/>
      <c r="G3" s="114"/>
      <c r="H3" s="6"/>
    </row>
    <row r="4" spans="1:8" x14ac:dyDescent="0.4">
      <c r="A4" s="114"/>
      <c r="B4" s="114"/>
      <c r="C4" s="114"/>
      <c r="D4" s="114"/>
      <c r="E4" s="114"/>
      <c r="F4" s="114"/>
      <c r="G4" s="114"/>
      <c r="H4" s="6"/>
    </row>
    <row r="5" spans="1:8" x14ac:dyDescent="0.4">
      <c r="A5" s="114"/>
      <c r="B5" s="136" t="s">
        <v>3</v>
      </c>
      <c r="C5" s="136"/>
      <c r="D5" s="137"/>
      <c r="E5" s="137"/>
      <c r="F5" s="137"/>
      <c r="G5" s="137"/>
      <c r="H5" s="11"/>
    </row>
    <row r="6" spans="1:8" x14ac:dyDescent="0.4">
      <c r="A6" s="114"/>
      <c r="B6" s="68"/>
      <c r="C6" s="68"/>
      <c r="D6" s="139"/>
      <c r="E6" s="139"/>
      <c r="F6" s="139"/>
      <c r="G6" s="118" t="s">
        <v>64</v>
      </c>
      <c r="H6" s="12"/>
    </row>
    <row r="7" spans="1:8" ht="4.5" customHeight="1" x14ac:dyDescent="0.4">
      <c r="A7" s="114"/>
      <c r="B7" s="141"/>
      <c r="C7" s="141"/>
      <c r="D7" s="141"/>
      <c r="E7" s="141"/>
      <c r="F7" s="141"/>
      <c r="G7" s="141"/>
      <c r="H7" s="11"/>
    </row>
    <row r="8" spans="1:8" x14ac:dyDescent="0.4">
      <c r="A8" s="114"/>
      <c r="B8" s="160"/>
      <c r="C8" s="160"/>
      <c r="D8" s="160"/>
      <c r="E8" s="160"/>
      <c r="F8" s="160"/>
      <c r="G8" s="160"/>
      <c r="H8" s="6"/>
    </row>
    <row r="9" spans="1:8" ht="21.6" customHeight="1" x14ac:dyDescent="0.4">
      <c r="A9" s="114"/>
      <c r="B9" s="83" t="s">
        <v>258</v>
      </c>
      <c r="C9" s="83"/>
      <c r="D9" s="84"/>
      <c r="E9" s="84"/>
      <c r="F9" s="84"/>
      <c r="G9" s="84"/>
      <c r="H9" s="15"/>
    </row>
    <row r="10" spans="1:8" ht="20.25" thickBot="1" x14ac:dyDescent="0.45">
      <c r="A10" s="114"/>
      <c r="B10" s="86" t="s">
        <v>203</v>
      </c>
      <c r="C10" s="86"/>
      <c r="D10" s="87"/>
      <c r="E10" s="87"/>
      <c r="F10" s="87"/>
      <c r="G10" s="87"/>
      <c r="H10" s="17"/>
    </row>
    <row r="11" spans="1:8" ht="60" customHeight="1" thickBot="1" x14ac:dyDescent="0.45">
      <c r="A11" s="63"/>
      <c r="B11" s="244"/>
      <c r="C11" s="89"/>
      <c r="D11" s="124" t="s">
        <v>79</v>
      </c>
      <c r="E11" s="89" t="s">
        <v>80</v>
      </c>
      <c r="F11" s="89" t="s">
        <v>83</v>
      </c>
      <c r="G11" s="89" t="s">
        <v>87</v>
      </c>
      <c r="H11" s="24"/>
    </row>
    <row r="12" spans="1:8" ht="18" customHeight="1" x14ac:dyDescent="0.4">
      <c r="A12" s="63"/>
      <c r="B12" s="510" t="s">
        <v>73</v>
      </c>
      <c r="C12" s="248" t="s">
        <v>74</v>
      </c>
      <c r="D12" s="288">
        <v>155</v>
      </c>
      <c r="E12" s="288">
        <v>108</v>
      </c>
      <c r="F12" s="288"/>
      <c r="G12" s="147">
        <f>D12+E12+F12</f>
        <v>263</v>
      </c>
      <c r="H12" s="20"/>
    </row>
    <row r="13" spans="1:8" ht="18" customHeight="1" x14ac:dyDescent="0.4">
      <c r="A13" s="63"/>
      <c r="B13" s="511"/>
      <c r="C13" s="249" t="s">
        <v>75</v>
      </c>
      <c r="D13" s="289">
        <v>284</v>
      </c>
      <c r="E13" s="289">
        <v>68</v>
      </c>
      <c r="F13" s="289"/>
      <c r="G13" s="149">
        <f>D13+E13+F13</f>
        <v>352</v>
      </c>
      <c r="H13" s="20"/>
    </row>
    <row r="14" spans="1:8" ht="18" customHeight="1" x14ac:dyDescent="0.4">
      <c r="A14" s="63"/>
      <c r="B14" s="519"/>
      <c r="C14" s="249" t="s">
        <v>87</v>
      </c>
      <c r="D14" s="149">
        <f>D12+D13</f>
        <v>439</v>
      </c>
      <c r="E14" s="149">
        <f>E12+E13</f>
        <v>176</v>
      </c>
      <c r="F14" s="149">
        <f>F12+F13</f>
        <v>0</v>
      </c>
      <c r="G14" s="149">
        <f>G12+G13</f>
        <v>615</v>
      </c>
      <c r="H14" s="20"/>
    </row>
    <row r="15" spans="1:8" ht="18" customHeight="1" x14ac:dyDescent="0.4">
      <c r="A15" s="63"/>
      <c r="B15" s="512" t="s">
        <v>65</v>
      </c>
      <c r="C15" s="448" t="s">
        <v>74</v>
      </c>
      <c r="D15" s="303">
        <v>454</v>
      </c>
      <c r="E15" s="303">
        <v>218</v>
      </c>
      <c r="F15" s="303"/>
      <c r="G15" s="154">
        <f>D15+E15+F15</f>
        <v>672</v>
      </c>
      <c r="H15" s="20"/>
    </row>
    <row r="16" spans="1:8" ht="18" customHeight="1" x14ac:dyDescent="0.4">
      <c r="A16" s="63"/>
      <c r="B16" s="511"/>
      <c r="C16" s="447" t="s">
        <v>75</v>
      </c>
      <c r="D16" s="289">
        <v>687</v>
      </c>
      <c r="E16" s="289">
        <v>250</v>
      </c>
      <c r="F16" s="289"/>
      <c r="G16" s="149">
        <f>D16+E16+F16</f>
        <v>937</v>
      </c>
      <c r="H16" s="20"/>
    </row>
    <row r="17" spans="1:8" ht="18" customHeight="1" x14ac:dyDescent="0.4">
      <c r="A17" s="63"/>
      <c r="B17" s="513"/>
      <c r="C17" s="298" t="s">
        <v>87</v>
      </c>
      <c r="D17" s="152">
        <f>D15+D16</f>
        <v>1141</v>
      </c>
      <c r="E17" s="152">
        <f>E15+E16</f>
        <v>468</v>
      </c>
      <c r="F17" s="152">
        <f>F15+F16</f>
        <v>0</v>
      </c>
      <c r="G17" s="152">
        <f>G15+G16</f>
        <v>1609</v>
      </c>
      <c r="H17" s="20"/>
    </row>
    <row r="18" spans="1:8" ht="18" customHeight="1" x14ac:dyDescent="0.4">
      <c r="A18" s="63"/>
      <c r="B18" s="506" t="s">
        <v>66</v>
      </c>
      <c r="C18" s="447" t="s">
        <v>74</v>
      </c>
      <c r="D18" s="289">
        <v>309</v>
      </c>
      <c r="E18" s="289">
        <v>210</v>
      </c>
      <c r="F18" s="289">
        <v>1</v>
      </c>
      <c r="G18" s="149">
        <f>D18+E18+F18</f>
        <v>520</v>
      </c>
      <c r="H18" s="20"/>
    </row>
    <row r="19" spans="1:8" ht="18" customHeight="1" x14ac:dyDescent="0.4">
      <c r="A19" s="63"/>
      <c r="B19" s="506"/>
      <c r="C19" s="249" t="s">
        <v>75</v>
      </c>
      <c r="D19" s="289">
        <v>464</v>
      </c>
      <c r="E19" s="289">
        <v>210</v>
      </c>
      <c r="F19" s="289"/>
      <c r="G19" s="149">
        <f>D19+E19+F19</f>
        <v>674</v>
      </c>
      <c r="H19" s="20"/>
    </row>
    <row r="20" spans="1:8" ht="18" customHeight="1" x14ac:dyDescent="0.4">
      <c r="A20" s="63"/>
      <c r="B20" s="519"/>
      <c r="C20" s="249" t="s">
        <v>87</v>
      </c>
      <c r="D20" s="149">
        <f>D18+D19</f>
        <v>773</v>
      </c>
      <c r="E20" s="149">
        <f>E18+E19</f>
        <v>420</v>
      </c>
      <c r="F20" s="149">
        <f>F18+F19</f>
        <v>1</v>
      </c>
      <c r="G20" s="149">
        <f>G18+G19</f>
        <v>1194</v>
      </c>
      <c r="H20" s="20"/>
    </row>
    <row r="21" spans="1:8" ht="18" customHeight="1" x14ac:dyDescent="0.4">
      <c r="A21" s="63"/>
      <c r="B21" s="505" t="s">
        <v>67</v>
      </c>
      <c r="C21" s="448" t="s">
        <v>74</v>
      </c>
      <c r="D21" s="303">
        <v>236</v>
      </c>
      <c r="E21" s="303">
        <v>150</v>
      </c>
      <c r="F21" s="303">
        <v>1</v>
      </c>
      <c r="G21" s="154">
        <f>D21+E21+F21</f>
        <v>387</v>
      </c>
      <c r="H21" s="20"/>
    </row>
    <row r="22" spans="1:8" ht="18" customHeight="1" x14ac:dyDescent="0.4">
      <c r="A22" s="63"/>
      <c r="B22" s="506"/>
      <c r="C22" s="447" t="s">
        <v>75</v>
      </c>
      <c r="D22" s="289">
        <v>476</v>
      </c>
      <c r="E22" s="289">
        <v>136</v>
      </c>
      <c r="F22" s="289"/>
      <c r="G22" s="149">
        <f>D22+E22+F22</f>
        <v>612</v>
      </c>
      <c r="H22" s="20"/>
    </row>
    <row r="23" spans="1:8" ht="18" customHeight="1" x14ac:dyDescent="0.4">
      <c r="A23" s="63"/>
      <c r="B23" s="507"/>
      <c r="C23" s="298" t="s">
        <v>87</v>
      </c>
      <c r="D23" s="152">
        <f>D21+D22</f>
        <v>712</v>
      </c>
      <c r="E23" s="152">
        <f>E21+E22</f>
        <v>286</v>
      </c>
      <c r="F23" s="152">
        <f>F21+F22</f>
        <v>1</v>
      </c>
      <c r="G23" s="152">
        <f>G21+G22</f>
        <v>999</v>
      </c>
      <c r="H23" s="20"/>
    </row>
    <row r="24" spans="1:8" ht="18" customHeight="1" x14ac:dyDescent="0.4">
      <c r="A24" s="63"/>
      <c r="B24" s="506" t="s">
        <v>68</v>
      </c>
      <c r="C24" s="447" t="s">
        <v>74</v>
      </c>
      <c r="D24" s="289">
        <v>138</v>
      </c>
      <c r="E24" s="289">
        <v>97</v>
      </c>
      <c r="F24" s="289">
        <v>1</v>
      </c>
      <c r="G24" s="149">
        <f>D24+E24+F24</f>
        <v>236</v>
      </c>
      <c r="H24" s="20"/>
    </row>
    <row r="25" spans="1:8" ht="18" customHeight="1" x14ac:dyDescent="0.4">
      <c r="A25" s="63"/>
      <c r="B25" s="506"/>
      <c r="C25" s="249" t="s">
        <v>75</v>
      </c>
      <c r="D25" s="289">
        <v>189</v>
      </c>
      <c r="E25" s="289">
        <v>86</v>
      </c>
      <c r="F25" s="289">
        <v>1</v>
      </c>
      <c r="G25" s="149">
        <f>D25+E25+F25</f>
        <v>276</v>
      </c>
      <c r="H25" s="20"/>
    </row>
    <row r="26" spans="1:8" ht="18" customHeight="1" x14ac:dyDescent="0.4">
      <c r="A26" s="63"/>
      <c r="B26" s="519"/>
      <c r="C26" s="249" t="s">
        <v>87</v>
      </c>
      <c r="D26" s="149">
        <f>D24+D25</f>
        <v>327</v>
      </c>
      <c r="E26" s="149">
        <f>E24+E25</f>
        <v>183</v>
      </c>
      <c r="F26" s="149">
        <f>F24+F25</f>
        <v>2</v>
      </c>
      <c r="G26" s="149">
        <f>G24+G25</f>
        <v>512</v>
      </c>
      <c r="H26" s="20"/>
    </row>
    <row r="27" spans="1:8" ht="18" customHeight="1" x14ac:dyDescent="0.4">
      <c r="A27" s="63"/>
      <c r="B27" s="505" t="s">
        <v>69</v>
      </c>
      <c r="C27" s="448" t="s">
        <v>74</v>
      </c>
      <c r="D27" s="303">
        <v>213</v>
      </c>
      <c r="E27" s="303">
        <v>108</v>
      </c>
      <c r="F27" s="303"/>
      <c r="G27" s="154">
        <f>D27+E27+F27</f>
        <v>321</v>
      </c>
      <c r="H27" s="20"/>
    </row>
    <row r="28" spans="1:8" ht="18" customHeight="1" x14ac:dyDescent="0.4">
      <c r="A28" s="63"/>
      <c r="B28" s="506"/>
      <c r="C28" s="447" t="s">
        <v>75</v>
      </c>
      <c r="D28" s="289">
        <v>418</v>
      </c>
      <c r="E28" s="289">
        <v>89</v>
      </c>
      <c r="F28" s="289">
        <v>1</v>
      </c>
      <c r="G28" s="149">
        <f>D28+E28+F28</f>
        <v>508</v>
      </c>
      <c r="H28" s="20"/>
    </row>
    <row r="29" spans="1:8" ht="18" customHeight="1" x14ac:dyDescent="0.4">
      <c r="A29" s="63"/>
      <c r="B29" s="507"/>
      <c r="C29" s="298" t="s">
        <v>87</v>
      </c>
      <c r="D29" s="152">
        <f>D27+D28</f>
        <v>631</v>
      </c>
      <c r="E29" s="152">
        <f>E27+E28</f>
        <v>197</v>
      </c>
      <c r="F29" s="152">
        <f>F27+F28</f>
        <v>1</v>
      </c>
      <c r="G29" s="152">
        <f>G27+G28</f>
        <v>829</v>
      </c>
      <c r="H29" s="20"/>
    </row>
    <row r="30" spans="1:8" ht="18" customHeight="1" x14ac:dyDescent="0.4">
      <c r="A30" s="63"/>
      <c r="B30" s="506" t="s">
        <v>70</v>
      </c>
      <c r="C30" s="447" t="s">
        <v>74</v>
      </c>
      <c r="D30" s="289">
        <v>382</v>
      </c>
      <c r="E30" s="289">
        <v>170</v>
      </c>
      <c r="F30" s="289">
        <v>1</v>
      </c>
      <c r="G30" s="149">
        <f>D30+E30+F30</f>
        <v>553</v>
      </c>
      <c r="H30" s="20"/>
    </row>
    <row r="31" spans="1:8" ht="18" customHeight="1" x14ac:dyDescent="0.4">
      <c r="A31" s="63"/>
      <c r="B31" s="506"/>
      <c r="C31" s="249" t="s">
        <v>75</v>
      </c>
      <c r="D31" s="289">
        <v>696</v>
      </c>
      <c r="E31" s="289">
        <v>187</v>
      </c>
      <c r="F31" s="289"/>
      <c r="G31" s="149">
        <f>D31+E31+F31</f>
        <v>883</v>
      </c>
      <c r="H31" s="20"/>
    </row>
    <row r="32" spans="1:8" ht="18" customHeight="1" x14ac:dyDescent="0.4">
      <c r="A32" s="63"/>
      <c r="B32" s="507"/>
      <c r="C32" s="249" t="s">
        <v>87</v>
      </c>
      <c r="D32" s="152">
        <f>D30+D31</f>
        <v>1078</v>
      </c>
      <c r="E32" s="152">
        <f>E30+E31</f>
        <v>357</v>
      </c>
      <c r="F32" s="152">
        <f>F30+F31</f>
        <v>1</v>
      </c>
      <c r="G32" s="152">
        <f>G30+G31</f>
        <v>1436</v>
      </c>
      <c r="H32" s="20"/>
    </row>
    <row r="33" spans="1:8" ht="18" customHeight="1" x14ac:dyDescent="0.4">
      <c r="A33" s="63"/>
      <c r="B33" s="505" t="s">
        <v>71</v>
      </c>
      <c r="C33" s="464" t="s">
        <v>74</v>
      </c>
      <c r="D33" s="303">
        <v>528</v>
      </c>
      <c r="E33" s="303">
        <v>403</v>
      </c>
      <c r="F33" s="303">
        <v>1</v>
      </c>
      <c r="G33" s="154">
        <f>D33+E33+F33</f>
        <v>932</v>
      </c>
      <c r="H33" s="20"/>
    </row>
    <row r="34" spans="1:8" ht="18" customHeight="1" x14ac:dyDescent="0.4">
      <c r="A34" s="63"/>
      <c r="B34" s="506"/>
      <c r="C34" s="463" t="s">
        <v>75</v>
      </c>
      <c r="D34" s="289">
        <v>991</v>
      </c>
      <c r="E34" s="289">
        <v>419</v>
      </c>
      <c r="F34" s="289"/>
      <c r="G34" s="149">
        <f>D34+E34+F34</f>
        <v>1410</v>
      </c>
      <c r="H34" s="20"/>
    </row>
    <row r="35" spans="1:8" ht="18" customHeight="1" x14ac:dyDescent="0.4">
      <c r="A35" s="63"/>
      <c r="B35" s="507"/>
      <c r="C35" s="298" t="s">
        <v>87</v>
      </c>
      <c r="D35" s="152">
        <f>D33+D34</f>
        <v>1519</v>
      </c>
      <c r="E35" s="152">
        <f>E33+E34</f>
        <v>822</v>
      </c>
      <c r="F35" s="152">
        <f>F33+F34</f>
        <v>1</v>
      </c>
      <c r="G35" s="152">
        <f>G33+G34</f>
        <v>2342</v>
      </c>
      <c r="H35" s="20"/>
    </row>
    <row r="36" spans="1:8" ht="18" customHeight="1" x14ac:dyDescent="0.4">
      <c r="A36" s="63"/>
      <c r="B36" s="506" t="s">
        <v>72</v>
      </c>
      <c r="C36" s="447" t="s">
        <v>74</v>
      </c>
      <c r="D36" s="149">
        <f t="shared" ref="D36:G37" si="0">D12+D15+D18+D21+D24+D27+D30+D33</f>
        <v>2415</v>
      </c>
      <c r="E36" s="149">
        <f t="shared" si="0"/>
        <v>1464</v>
      </c>
      <c r="F36" s="149">
        <f t="shared" si="0"/>
        <v>5</v>
      </c>
      <c r="G36" s="149">
        <f t="shared" si="0"/>
        <v>3884</v>
      </c>
      <c r="H36" s="20"/>
    </row>
    <row r="37" spans="1:8" ht="18" customHeight="1" x14ac:dyDescent="0.4">
      <c r="A37" s="63"/>
      <c r="B37" s="508"/>
      <c r="C37" s="249" t="s">
        <v>75</v>
      </c>
      <c r="D37" s="149">
        <f t="shared" si="0"/>
        <v>4205</v>
      </c>
      <c r="E37" s="149">
        <f t="shared" si="0"/>
        <v>1445</v>
      </c>
      <c r="F37" s="149">
        <f t="shared" si="0"/>
        <v>2</v>
      </c>
      <c r="G37" s="149">
        <f t="shared" si="0"/>
        <v>5652</v>
      </c>
      <c r="H37" s="20"/>
    </row>
    <row r="38" spans="1:8" ht="18" customHeight="1" thickBot="1" x14ac:dyDescent="0.45">
      <c r="A38" s="63"/>
      <c r="B38" s="509"/>
      <c r="C38" s="107" t="s">
        <v>87</v>
      </c>
      <c r="D38" s="158">
        <f>D36+D37</f>
        <v>6620</v>
      </c>
      <c r="E38" s="158">
        <f>E36+E37</f>
        <v>2909</v>
      </c>
      <c r="F38" s="158">
        <f>F36+F37</f>
        <v>7</v>
      </c>
      <c r="G38" s="158">
        <f>G36+G37</f>
        <v>9536</v>
      </c>
      <c r="H38" s="20"/>
    </row>
    <row r="39" spans="1:8" ht="18" customHeight="1" x14ac:dyDescent="0.4">
      <c r="A39" s="63"/>
      <c r="B39" s="245"/>
      <c r="C39" s="249"/>
      <c r="D39" s="167"/>
      <c r="E39" s="167"/>
      <c r="F39" s="167"/>
      <c r="G39" s="167"/>
      <c r="H39" s="20"/>
    </row>
    <row r="40" spans="1:8" x14ac:dyDescent="0.4">
      <c r="A40" s="63"/>
      <c r="B40" s="132" t="s">
        <v>202</v>
      </c>
      <c r="C40" s="111"/>
      <c r="D40" s="111"/>
      <c r="E40" s="111"/>
      <c r="F40" s="111"/>
      <c r="G40" s="111"/>
    </row>
    <row r="41" spans="1:8" x14ac:dyDescent="0.4">
      <c r="A41" s="63"/>
      <c r="B41" s="111"/>
      <c r="C41" s="111"/>
      <c r="D41" s="111"/>
      <c r="E41" s="111"/>
      <c r="F41" s="111"/>
      <c r="G41" s="111"/>
    </row>
    <row r="42" spans="1:8" x14ac:dyDescent="0.4">
      <c r="A42" s="63"/>
      <c r="B42" s="111"/>
      <c r="C42" s="111"/>
      <c r="D42" s="111"/>
      <c r="E42" s="111"/>
      <c r="F42" s="111"/>
      <c r="G42" s="111"/>
    </row>
    <row r="43" spans="1:8" x14ac:dyDescent="0.4">
      <c r="A43" s="63"/>
      <c r="B43" s="111"/>
      <c r="C43" s="111"/>
      <c r="D43" s="111"/>
      <c r="E43" s="111"/>
      <c r="F43" s="111"/>
      <c r="G43" s="111"/>
    </row>
    <row r="44" spans="1:8" x14ac:dyDescent="0.4">
      <c r="A44" s="63"/>
      <c r="B44" s="111"/>
      <c r="C44" s="111"/>
      <c r="D44" s="111"/>
      <c r="E44" s="111"/>
      <c r="F44" s="111"/>
      <c r="G44" s="111"/>
    </row>
    <row r="45" spans="1:8" x14ac:dyDescent="0.4">
      <c r="A45" s="63"/>
      <c r="B45" s="63"/>
      <c r="C45" s="63"/>
      <c r="D45" s="63"/>
      <c r="E45" s="63"/>
      <c r="F45" s="63"/>
      <c r="G45" s="63"/>
    </row>
    <row r="46" spans="1:8" x14ac:dyDescent="0.4">
      <c r="A46" s="63"/>
      <c r="B46" s="63"/>
      <c r="C46" s="63"/>
      <c r="D46" s="63"/>
      <c r="E46" s="63"/>
      <c r="F46" s="63"/>
      <c r="G46" s="63"/>
    </row>
    <row r="47" spans="1:8" x14ac:dyDescent="0.4">
      <c r="A47" s="63"/>
      <c r="B47" s="63"/>
      <c r="C47" s="63"/>
      <c r="D47" s="63"/>
      <c r="E47" s="63"/>
      <c r="F47" s="63"/>
      <c r="G47" s="63"/>
    </row>
    <row r="48" spans="1:8" x14ac:dyDescent="0.4">
      <c r="A48" s="63"/>
      <c r="B48" s="63"/>
      <c r="C48" s="63"/>
      <c r="D48" s="63"/>
      <c r="E48" s="63"/>
      <c r="F48" s="63"/>
      <c r="G48" s="63"/>
    </row>
    <row r="52" spans="2:3" x14ac:dyDescent="0.4">
      <c r="B52" s="19"/>
      <c r="C52" s="19"/>
    </row>
  </sheetData>
  <mergeCells count="9">
    <mergeCell ref="B30:B32"/>
    <mergeCell ref="B33:B35"/>
    <mergeCell ref="B36:B38"/>
    <mergeCell ref="B12:B14"/>
    <mergeCell ref="B15:B17"/>
    <mergeCell ref="B18:B20"/>
    <mergeCell ref="B21:B23"/>
    <mergeCell ref="B24:B26"/>
    <mergeCell ref="B27:B29"/>
  </mergeCells>
  <hyperlinks>
    <hyperlink ref="G6" location="Índice!A1" display="Índice" xr:uid="{00000000-0004-0000-1900-000000000000}"/>
  </hyperlinks>
  <pageMargins left="0.7" right="0.7" top="0.75" bottom="0.75"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3"/>
  <sheetViews>
    <sheetView showGridLines="0" showWhiteSpace="0" topLeftCell="A19" zoomScale="85" zoomScaleNormal="85" zoomScalePageLayoutView="90" workbookViewId="0">
      <selection activeCell="F34" sqref="F34"/>
    </sheetView>
  </sheetViews>
  <sheetFormatPr baseColWidth="10" defaultColWidth="11.42578125" defaultRowHeight="19.5" x14ac:dyDescent="0.4"/>
  <cols>
    <col min="1" max="1" width="1.7109375" style="7" customWidth="1"/>
    <col min="2" max="2" width="9.140625" style="60" customWidth="1"/>
    <col min="3" max="3" width="9.140625" style="7" customWidth="1"/>
    <col min="4" max="4" width="12.140625" style="7" customWidth="1"/>
    <col min="5" max="5" width="10.85546875" style="7" customWidth="1"/>
    <col min="6" max="8" width="11.42578125" style="7" customWidth="1"/>
    <col min="9" max="9" width="13" style="7" customWidth="1"/>
    <col min="10" max="10" width="16.28515625" style="7" customWidth="1"/>
    <col min="11" max="11" width="17.42578125" style="7" customWidth="1"/>
    <col min="12" max="12" width="11.42578125" style="7" customWidth="1"/>
    <col min="13" max="13" width="18.28515625" style="7" customWidth="1"/>
    <col min="14" max="17" width="11.42578125" style="7" customWidth="1"/>
    <col min="18" max="18" width="12.5703125" style="7" customWidth="1"/>
    <col min="19" max="20" width="11.42578125" style="7" customWidth="1"/>
    <col min="21" max="16384" width="11.42578125" style="7"/>
  </cols>
  <sheetData>
    <row r="1" spans="1:19" x14ac:dyDescent="0.4">
      <c r="A1" s="6"/>
      <c r="B1" s="16"/>
      <c r="C1" s="6"/>
      <c r="D1" s="6"/>
      <c r="E1" s="6"/>
      <c r="F1" s="6"/>
      <c r="G1" s="6"/>
      <c r="H1" s="6"/>
      <c r="I1" s="6"/>
      <c r="J1" s="6"/>
      <c r="K1" s="6"/>
      <c r="L1" s="6"/>
      <c r="M1" s="6"/>
      <c r="N1" s="6"/>
      <c r="O1" s="6"/>
      <c r="P1" s="6"/>
      <c r="Q1" s="6"/>
      <c r="R1" s="6"/>
      <c r="S1" s="6"/>
    </row>
    <row r="2" spans="1:19" ht="30" x14ac:dyDescent="0.6">
      <c r="A2" s="6"/>
      <c r="B2" s="54" t="s">
        <v>0</v>
      </c>
      <c r="C2" s="8"/>
      <c r="D2" s="8"/>
      <c r="E2" s="6"/>
      <c r="F2" s="6"/>
      <c r="G2" s="6"/>
      <c r="H2" s="6"/>
      <c r="I2" s="6"/>
      <c r="J2" s="6"/>
      <c r="K2" s="6"/>
      <c r="L2" s="6"/>
      <c r="M2" s="6"/>
      <c r="N2" s="6"/>
      <c r="O2" s="6"/>
      <c r="P2" s="6"/>
      <c r="Q2" s="6"/>
      <c r="R2" s="6"/>
      <c r="S2" s="6"/>
    </row>
    <row r="3" spans="1:19" x14ac:dyDescent="0.4">
      <c r="A3" s="6"/>
      <c r="B3" s="55" t="s">
        <v>198</v>
      </c>
      <c r="C3" s="9"/>
      <c r="D3" s="9"/>
      <c r="E3" s="6"/>
      <c r="F3" s="6"/>
      <c r="G3" s="6"/>
      <c r="H3" s="6"/>
      <c r="I3" s="6"/>
      <c r="J3" s="6"/>
      <c r="K3" s="6"/>
      <c r="L3" s="6"/>
      <c r="M3" s="6"/>
      <c r="N3" s="6"/>
      <c r="O3" s="6"/>
      <c r="P3" s="6"/>
      <c r="Q3" s="6"/>
      <c r="R3" s="6"/>
      <c r="S3" s="6"/>
    </row>
    <row r="4" spans="1:19" x14ac:dyDescent="0.4">
      <c r="A4" s="6"/>
      <c r="B4" s="16"/>
      <c r="C4" s="6"/>
      <c r="D4" s="6"/>
      <c r="E4" s="6"/>
      <c r="F4" s="6"/>
      <c r="G4" s="6"/>
      <c r="H4" s="6"/>
      <c r="I4" s="6"/>
      <c r="J4" s="6"/>
      <c r="K4" s="6"/>
      <c r="L4" s="6"/>
      <c r="M4" s="6"/>
      <c r="N4" s="6"/>
      <c r="O4" s="6"/>
      <c r="P4" s="6"/>
      <c r="Q4" s="6"/>
      <c r="R4" s="6"/>
      <c r="S4" s="6"/>
    </row>
    <row r="5" spans="1:19" x14ac:dyDescent="0.4">
      <c r="A5" s="6"/>
      <c r="B5" s="56" t="s">
        <v>3</v>
      </c>
      <c r="C5" s="10"/>
      <c r="D5" s="10"/>
      <c r="E5" s="11"/>
      <c r="F5" s="11"/>
      <c r="G5" s="11"/>
      <c r="H5" s="11"/>
      <c r="I5" s="11"/>
      <c r="J5" s="11"/>
      <c r="K5" s="11"/>
      <c r="L5" s="11"/>
      <c r="M5" s="11"/>
      <c r="N5" s="11"/>
      <c r="O5" s="11"/>
      <c r="P5" s="11"/>
      <c r="Q5" s="11"/>
    </row>
    <row r="6" spans="1:19" x14ac:dyDescent="0.4">
      <c r="A6" s="6"/>
      <c r="B6" s="57"/>
      <c r="C6" s="4"/>
      <c r="D6" s="4"/>
      <c r="E6" s="12"/>
      <c r="F6" s="12"/>
      <c r="G6" s="12"/>
      <c r="H6" s="12"/>
      <c r="I6" s="12"/>
      <c r="J6" s="12"/>
      <c r="K6" s="12"/>
      <c r="L6" s="12"/>
      <c r="M6" s="12"/>
      <c r="N6" s="12"/>
      <c r="O6" s="12"/>
      <c r="P6" s="12"/>
      <c r="Q6" s="12"/>
      <c r="R6" s="118" t="s">
        <v>64</v>
      </c>
      <c r="S6" s="6"/>
    </row>
    <row r="7" spans="1:19" ht="4.5" customHeight="1" x14ac:dyDescent="0.4">
      <c r="A7" s="6"/>
      <c r="B7" s="58"/>
      <c r="C7" s="14"/>
      <c r="D7" s="14"/>
      <c r="E7" s="14"/>
      <c r="F7" s="14"/>
      <c r="G7" s="14"/>
      <c r="H7" s="14"/>
      <c r="I7" s="14"/>
      <c r="J7" s="14"/>
      <c r="K7" s="14"/>
      <c r="L7" s="14"/>
      <c r="M7" s="14"/>
      <c r="N7" s="14"/>
      <c r="O7" s="14"/>
      <c r="P7" s="14"/>
      <c r="Q7" s="14"/>
      <c r="R7" s="14"/>
    </row>
    <row r="8" spans="1:19" x14ac:dyDescent="0.4">
      <c r="A8" s="6"/>
      <c r="B8" s="16"/>
      <c r="C8" s="6"/>
      <c r="D8" s="6"/>
      <c r="E8" s="6"/>
      <c r="F8" s="6"/>
      <c r="G8" s="6"/>
      <c r="H8" s="6"/>
      <c r="I8" s="6"/>
      <c r="J8" s="6"/>
      <c r="K8" s="6"/>
      <c r="L8" s="6"/>
      <c r="M8" s="6"/>
      <c r="N8" s="6"/>
      <c r="O8" s="6"/>
      <c r="P8" s="6"/>
      <c r="Q8" s="6"/>
      <c r="R8" s="6"/>
      <c r="S8" s="6"/>
    </row>
    <row r="9" spans="1:19" ht="21.6" customHeight="1" x14ac:dyDescent="0.4">
      <c r="A9" s="6"/>
      <c r="B9" s="83" t="s">
        <v>201</v>
      </c>
      <c r="C9" s="83"/>
      <c r="D9" s="83"/>
      <c r="E9" s="84"/>
      <c r="F9" s="84"/>
      <c r="G9" s="84"/>
      <c r="H9" s="84"/>
      <c r="I9" s="84"/>
      <c r="J9" s="84"/>
      <c r="K9" s="84"/>
      <c r="L9" s="84"/>
      <c r="M9" s="84"/>
      <c r="N9" s="84"/>
      <c r="O9" s="84"/>
      <c r="P9" s="84"/>
      <c r="Q9" s="84"/>
      <c r="R9" s="84"/>
      <c r="S9" s="16"/>
    </row>
    <row r="10" spans="1:19" ht="20.25" thickBot="1" x14ac:dyDescent="0.45">
      <c r="A10" s="6"/>
      <c r="B10" s="85" t="s">
        <v>203</v>
      </c>
      <c r="C10" s="86"/>
      <c r="D10" s="86"/>
      <c r="E10" s="87"/>
      <c r="F10" s="87"/>
      <c r="G10" s="87"/>
      <c r="H10" s="87"/>
      <c r="I10" s="87"/>
      <c r="J10" s="87"/>
      <c r="K10" s="87"/>
      <c r="L10" s="87"/>
      <c r="M10" s="87"/>
      <c r="N10" s="87"/>
      <c r="O10" s="87"/>
      <c r="P10" s="87"/>
      <c r="Q10" s="87"/>
      <c r="R10" s="87"/>
      <c r="S10" s="17"/>
    </row>
    <row r="11" spans="1:19" s="34" customFormat="1" ht="60" customHeight="1" thickBot="1" x14ac:dyDescent="0.45">
      <c r="B11" s="88"/>
      <c r="C11" s="89"/>
      <c r="D11" s="89" t="s">
        <v>174</v>
      </c>
      <c r="E11" s="89" t="s">
        <v>175</v>
      </c>
      <c r="F11" s="89" t="s">
        <v>76</v>
      </c>
      <c r="G11" s="89" t="s">
        <v>77</v>
      </c>
      <c r="H11" s="89" t="s">
        <v>78</v>
      </c>
      <c r="I11" s="89" t="s">
        <v>79</v>
      </c>
      <c r="J11" s="89" t="s">
        <v>80</v>
      </c>
      <c r="K11" s="89" t="s">
        <v>81</v>
      </c>
      <c r="L11" s="89" t="s">
        <v>82</v>
      </c>
      <c r="M11" s="89" t="s">
        <v>83</v>
      </c>
      <c r="N11" s="89" t="s">
        <v>84</v>
      </c>
      <c r="O11" s="89" t="s">
        <v>85</v>
      </c>
      <c r="P11" s="89" t="s">
        <v>86</v>
      </c>
      <c r="Q11" s="89" t="s">
        <v>200</v>
      </c>
      <c r="R11" s="89" t="s">
        <v>87</v>
      </c>
    </row>
    <row r="12" spans="1:19" ht="18" customHeight="1" x14ac:dyDescent="0.4">
      <c r="B12" s="484" t="s">
        <v>73</v>
      </c>
      <c r="C12" s="90" t="s">
        <v>74</v>
      </c>
      <c r="D12" s="91">
        <v>5592</v>
      </c>
      <c r="E12" s="91">
        <v>3306</v>
      </c>
      <c r="F12" s="91">
        <v>5780</v>
      </c>
      <c r="G12" s="91">
        <v>314</v>
      </c>
      <c r="H12" s="92">
        <v>146</v>
      </c>
      <c r="I12" s="435">
        <v>1104</v>
      </c>
      <c r="J12" s="91">
        <v>404</v>
      </c>
      <c r="K12" s="92">
        <v>127</v>
      </c>
      <c r="L12" s="92">
        <v>195</v>
      </c>
      <c r="M12" s="93">
        <v>13</v>
      </c>
      <c r="N12" s="92">
        <v>1</v>
      </c>
      <c r="O12" s="94"/>
      <c r="P12" s="92">
        <v>6</v>
      </c>
      <c r="Q12" s="92"/>
      <c r="R12" s="95">
        <f>SUM(D12:Q12)</f>
        <v>16988</v>
      </c>
    </row>
    <row r="13" spans="1:19" ht="18" customHeight="1" x14ac:dyDescent="0.4">
      <c r="B13" s="485"/>
      <c r="C13" s="96" t="s">
        <v>75</v>
      </c>
      <c r="D13" s="91">
        <v>5160</v>
      </c>
      <c r="E13" s="91">
        <v>3187</v>
      </c>
      <c r="F13" s="91">
        <v>5417</v>
      </c>
      <c r="G13" s="91">
        <v>302</v>
      </c>
      <c r="H13" s="92">
        <v>61</v>
      </c>
      <c r="I13" s="435">
        <v>1479</v>
      </c>
      <c r="J13" s="91">
        <v>263</v>
      </c>
      <c r="K13" s="92">
        <v>241</v>
      </c>
      <c r="L13" s="92">
        <v>64</v>
      </c>
      <c r="M13" s="93">
        <v>16</v>
      </c>
      <c r="N13" s="92">
        <v>6</v>
      </c>
      <c r="O13" s="97"/>
      <c r="P13" s="92">
        <v>6</v>
      </c>
      <c r="Q13" s="92"/>
      <c r="R13" s="98">
        <f>SUM(D13:Q13)</f>
        <v>16202</v>
      </c>
    </row>
    <row r="14" spans="1:19" ht="18" customHeight="1" x14ac:dyDescent="0.4">
      <c r="B14" s="482"/>
      <c r="C14" s="96" t="s">
        <v>87</v>
      </c>
      <c r="D14" s="99">
        <f>D12+D13</f>
        <v>10752</v>
      </c>
      <c r="E14" s="100">
        <f>E12+E13</f>
        <v>6493</v>
      </c>
      <c r="F14" s="100">
        <f t="shared" ref="F14:R14" si="0">F12+F13</f>
        <v>11197</v>
      </c>
      <c r="G14" s="100">
        <f t="shared" si="0"/>
        <v>616</v>
      </c>
      <c r="H14" s="100">
        <f t="shared" si="0"/>
        <v>207</v>
      </c>
      <c r="I14" s="436">
        <f t="shared" si="0"/>
        <v>2583</v>
      </c>
      <c r="J14" s="100">
        <f t="shared" si="0"/>
        <v>667</v>
      </c>
      <c r="K14" s="100">
        <f t="shared" si="0"/>
        <v>368</v>
      </c>
      <c r="L14" s="100">
        <f t="shared" si="0"/>
        <v>259</v>
      </c>
      <c r="M14" s="100">
        <f t="shared" si="0"/>
        <v>29</v>
      </c>
      <c r="N14" s="100">
        <f t="shared" si="0"/>
        <v>7</v>
      </c>
      <c r="O14" s="100">
        <f t="shared" si="0"/>
        <v>0</v>
      </c>
      <c r="P14" s="100">
        <f t="shared" si="0"/>
        <v>12</v>
      </c>
      <c r="Q14" s="100"/>
      <c r="R14" s="100">
        <f t="shared" si="0"/>
        <v>33190</v>
      </c>
    </row>
    <row r="15" spans="1:19" ht="18" customHeight="1" x14ac:dyDescent="0.4">
      <c r="B15" s="486" t="s">
        <v>65</v>
      </c>
      <c r="C15" s="101" t="s">
        <v>74</v>
      </c>
      <c r="D15" s="91">
        <v>5756</v>
      </c>
      <c r="E15" s="91">
        <v>3610</v>
      </c>
      <c r="F15" s="91">
        <v>6662</v>
      </c>
      <c r="G15" s="91">
        <v>324</v>
      </c>
      <c r="H15" s="92">
        <v>52</v>
      </c>
      <c r="I15" s="435">
        <v>1335</v>
      </c>
      <c r="J15" s="91">
        <v>691</v>
      </c>
      <c r="K15" s="92">
        <v>355</v>
      </c>
      <c r="L15" s="92">
        <v>182</v>
      </c>
      <c r="M15" s="93">
        <v>1</v>
      </c>
      <c r="N15" s="92">
        <v>1</v>
      </c>
      <c r="O15" s="102"/>
      <c r="P15" s="92">
        <v>10</v>
      </c>
      <c r="Q15" s="92"/>
      <c r="R15" s="103">
        <f>SUM(D15:Q15)</f>
        <v>18979</v>
      </c>
    </row>
    <row r="16" spans="1:19" ht="18" customHeight="1" x14ac:dyDescent="0.4">
      <c r="B16" s="485"/>
      <c r="C16" s="96" t="s">
        <v>75</v>
      </c>
      <c r="D16" s="91">
        <v>5334</v>
      </c>
      <c r="E16" s="91">
        <v>3601</v>
      </c>
      <c r="F16" s="91">
        <v>6395</v>
      </c>
      <c r="G16" s="91">
        <v>267</v>
      </c>
      <c r="H16" s="92">
        <v>31</v>
      </c>
      <c r="I16" s="435">
        <v>1720</v>
      </c>
      <c r="J16" s="91">
        <v>636</v>
      </c>
      <c r="K16" s="92">
        <v>517</v>
      </c>
      <c r="L16" s="92">
        <v>67</v>
      </c>
      <c r="M16" s="93"/>
      <c r="N16" s="92">
        <v>4</v>
      </c>
      <c r="O16" s="97">
        <v>1</v>
      </c>
      <c r="P16" s="92">
        <v>6</v>
      </c>
      <c r="Q16" s="92"/>
      <c r="R16" s="98">
        <f>SUM(D16:Q16)</f>
        <v>18579</v>
      </c>
    </row>
    <row r="17" spans="2:18" ht="18" customHeight="1" x14ac:dyDescent="0.4">
      <c r="B17" s="487"/>
      <c r="C17" s="96" t="s">
        <v>87</v>
      </c>
      <c r="D17" s="99">
        <f>D15+D16</f>
        <v>11090</v>
      </c>
      <c r="E17" s="100">
        <f>E15+E16</f>
        <v>7211</v>
      </c>
      <c r="F17" s="100">
        <f t="shared" ref="F17" si="1">F15+F16</f>
        <v>13057</v>
      </c>
      <c r="G17" s="100">
        <f t="shared" ref="G17" si="2">G15+G16</f>
        <v>591</v>
      </c>
      <c r="H17" s="100">
        <f t="shared" ref="H17" si="3">H15+H16</f>
        <v>83</v>
      </c>
      <c r="I17" s="436">
        <f t="shared" ref="I17" si="4">I15+I16</f>
        <v>3055</v>
      </c>
      <c r="J17" s="100">
        <f t="shared" ref="J17" si="5">J15+J16</f>
        <v>1327</v>
      </c>
      <c r="K17" s="100">
        <f t="shared" ref="K17" si="6">K15+K16</f>
        <v>872</v>
      </c>
      <c r="L17" s="100">
        <f t="shared" ref="L17" si="7">L15+L16</f>
        <v>249</v>
      </c>
      <c r="M17" s="100">
        <f t="shared" ref="M17" si="8">M15+M16</f>
        <v>1</v>
      </c>
      <c r="N17" s="100">
        <f t="shared" ref="N17" si="9">N15+N16</f>
        <v>5</v>
      </c>
      <c r="O17" s="100">
        <f t="shared" ref="O17" si="10">O15+O16</f>
        <v>1</v>
      </c>
      <c r="P17" s="100">
        <f t="shared" ref="P17:R17" si="11">P15+P16</f>
        <v>16</v>
      </c>
      <c r="Q17" s="100"/>
      <c r="R17" s="100">
        <f t="shared" si="11"/>
        <v>37558</v>
      </c>
    </row>
    <row r="18" spans="2:18" ht="18" customHeight="1" x14ac:dyDescent="0.4">
      <c r="B18" s="480" t="s">
        <v>66</v>
      </c>
      <c r="C18" s="101" t="s">
        <v>74</v>
      </c>
      <c r="D18" s="91">
        <v>5010</v>
      </c>
      <c r="E18" s="91">
        <v>2700</v>
      </c>
      <c r="F18" s="91">
        <v>4959</v>
      </c>
      <c r="G18" s="91">
        <v>176</v>
      </c>
      <c r="H18" s="92">
        <v>78</v>
      </c>
      <c r="I18" s="435">
        <v>941</v>
      </c>
      <c r="J18" s="91">
        <v>641</v>
      </c>
      <c r="K18" s="92">
        <v>251</v>
      </c>
      <c r="L18" s="92">
        <v>209</v>
      </c>
      <c r="M18" s="93">
        <v>2</v>
      </c>
      <c r="N18" s="92">
        <v>5</v>
      </c>
      <c r="O18" s="102"/>
      <c r="P18" s="92">
        <v>1</v>
      </c>
      <c r="Q18" s="92"/>
      <c r="R18" s="103">
        <f>SUM(D18:Q18)</f>
        <v>14973</v>
      </c>
    </row>
    <row r="19" spans="2:18" ht="18" customHeight="1" x14ac:dyDescent="0.4">
      <c r="B19" s="481"/>
      <c r="C19" s="96" t="s">
        <v>75</v>
      </c>
      <c r="D19" s="91">
        <v>4632</v>
      </c>
      <c r="E19" s="91">
        <v>2569</v>
      </c>
      <c r="F19" s="91">
        <v>4697</v>
      </c>
      <c r="G19" s="91">
        <v>160</v>
      </c>
      <c r="H19" s="92">
        <v>32</v>
      </c>
      <c r="I19" s="435">
        <v>1227</v>
      </c>
      <c r="J19" s="91">
        <v>551</v>
      </c>
      <c r="K19" s="92">
        <v>378</v>
      </c>
      <c r="L19" s="92">
        <v>81</v>
      </c>
      <c r="M19" s="93"/>
      <c r="N19" s="92">
        <v>3</v>
      </c>
      <c r="O19" s="97"/>
      <c r="P19" s="92">
        <v>7</v>
      </c>
      <c r="Q19" s="92"/>
      <c r="R19" s="98">
        <f>SUM(D19:Q19)</f>
        <v>14337</v>
      </c>
    </row>
    <row r="20" spans="2:18" ht="18" customHeight="1" x14ac:dyDescent="0.4">
      <c r="B20" s="482"/>
      <c r="C20" s="96" t="s">
        <v>87</v>
      </c>
      <c r="D20" s="99">
        <f>D18+D19</f>
        <v>9642</v>
      </c>
      <c r="E20" s="100">
        <f>E18+E19</f>
        <v>5269</v>
      </c>
      <c r="F20" s="104">
        <v>9956</v>
      </c>
      <c r="G20" s="100">
        <f t="shared" ref="G20" si="12">G18+G19</f>
        <v>336</v>
      </c>
      <c r="H20" s="100">
        <f t="shared" ref="H20" si="13">H18+H19</f>
        <v>110</v>
      </c>
      <c r="I20" s="436">
        <f t="shared" ref="I20" si="14">I18+I19</f>
        <v>2168</v>
      </c>
      <c r="J20" s="100">
        <f t="shared" ref="J20" si="15">J18+J19</f>
        <v>1192</v>
      </c>
      <c r="K20" s="100">
        <f t="shared" ref="K20" si="16">K18+K19</f>
        <v>629</v>
      </c>
      <c r="L20" s="100">
        <f t="shared" ref="L20" si="17">L18+L19</f>
        <v>290</v>
      </c>
      <c r="M20" s="100">
        <f t="shared" ref="M20" si="18">M18+M19</f>
        <v>2</v>
      </c>
      <c r="N20" s="100">
        <f t="shared" ref="N20" si="19">N18+N19</f>
        <v>8</v>
      </c>
      <c r="O20" s="100">
        <f t="shared" ref="O20" si="20">O18+O19</f>
        <v>0</v>
      </c>
      <c r="P20" s="100">
        <f t="shared" ref="P20:R20" si="21">P18+P19</f>
        <v>8</v>
      </c>
      <c r="Q20" s="100"/>
      <c r="R20" s="100">
        <f t="shared" si="21"/>
        <v>29310</v>
      </c>
    </row>
    <row r="21" spans="2:18" ht="18" customHeight="1" x14ac:dyDescent="0.4">
      <c r="B21" s="480" t="s">
        <v>67</v>
      </c>
      <c r="C21" s="101" t="s">
        <v>74</v>
      </c>
      <c r="D21" s="91">
        <v>5495</v>
      </c>
      <c r="E21" s="91">
        <v>3158</v>
      </c>
      <c r="F21" s="91">
        <v>5994</v>
      </c>
      <c r="G21" s="91">
        <v>541</v>
      </c>
      <c r="H21" s="92">
        <v>108</v>
      </c>
      <c r="I21" s="435">
        <v>1389</v>
      </c>
      <c r="J21" s="91">
        <v>702</v>
      </c>
      <c r="K21" s="92">
        <v>340</v>
      </c>
      <c r="L21" s="92">
        <v>307</v>
      </c>
      <c r="M21" s="93">
        <v>8</v>
      </c>
      <c r="N21" s="92">
        <v>2</v>
      </c>
      <c r="O21" s="102"/>
      <c r="P21" s="92">
        <v>10</v>
      </c>
      <c r="Q21" s="92"/>
      <c r="R21" s="103">
        <f>SUM(D21:Q21)</f>
        <v>18054</v>
      </c>
    </row>
    <row r="22" spans="2:18" ht="18" customHeight="1" x14ac:dyDescent="0.4">
      <c r="B22" s="481"/>
      <c r="C22" s="96" t="s">
        <v>75</v>
      </c>
      <c r="D22" s="91">
        <v>5176</v>
      </c>
      <c r="E22" s="91">
        <v>3043</v>
      </c>
      <c r="F22" s="91">
        <v>5616</v>
      </c>
      <c r="G22" s="91">
        <v>470</v>
      </c>
      <c r="H22" s="92">
        <v>43</v>
      </c>
      <c r="I22" s="435">
        <v>1874</v>
      </c>
      <c r="J22" s="91">
        <v>522</v>
      </c>
      <c r="K22" s="92">
        <v>474</v>
      </c>
      <c r="L22" s="92">
        <v>128</v>
      </c>
      <c r="M22" s="93">
        <v>11</v>
      </c>
      <c r="N22" s="92">
        <v>3</v>
      </c>
      <c r="O22" s="97"/>
      <c r="P22" s="92">
        <v>5</v>
      </c>
      <c r="Q22" s="92"/>
      <c r="R22" s="98">
        <f>SUM(D22:Q22)</f>
        <v>17365</v>
      </c>
    </row>
    <row r="23" spans="2:18" ht="18" customHeight="1" x14ac:dyDescent="0.4">
      <c r="B23" s="482"/>
      <c r="C23" s="96" t="s">
        <v>87</v>
      </c>
      <c r="D23" s="99">
        <f>D21+D22</f>
        <v>10671</v>
      </c>
      <c r="E23" s="100">
        <f>E21+E22</f>
        <v>6201</v>
      </c>
      <c r="F23" s="100">
        <f t="shared" ref="F23" si="22">F21+F22</f>
        <v>11610</v>
      </c>
      <c r="G23" s="100">
        <f t="shared" ref="G23" si="23">G21+G22</f>
        <v>1011</v>
      </c>
      <c r="H23" s="100">
        <f t="shared" ref="H23" si="24">H21+H22</f>
        <v>151</v>
      </c>
      <c r="I23" s="436">
        <f t="shared" ref="I23" si="25">I21+I22</f>
        <v>3263</v>
      </c>
      <c r="J23" s="100">
        <f t="shared" ref="J23" si="26">J21+J22</f>
        <v>1224</v>
      </c>
      <c r="K23" s="100">
        <f t="shared" ref="K23" si="27">K21+K22</f>
        <v>814</v>
      </c>
      <c r="L23" s="100">
        <f t="shared" ref="L23" si="28">L21+L22</f>
        <v>435</v>
      </c>
      <c r="M23" s="100">
        <f t="shared" ref="M23" si="29">M21+M22</f>
        <v>19</v>
      </c>
      <c r="N23" s="100">
        <f t="shared" ref="N23" si="30">N21+N22</f>
        <v>5</v>
      </c>
      <c r="O23" s="100">
        <f t="shared" ref="O23" si="31">O21+O22</f>
        <v>0</v>
      </c>
      <c r="P23" s="100">
        <f t="shared" ref="P23:R23" si="32">P21+P22</f>
        <v>15</v>
      </c>
      <c r="Q23" s="100"/>
      <c r="R23" s="100">
        <f t="shared" si="32"/>
        <v>35419</v>
      </c>
    </row>
    <row r="24" spans="2:18" ht="18" customHeight="1" x14ac:dyDescent="0.4">
      <c r="B24" s="480" t="s">
        <v>68</v>
      </c>
      <c r="C24" s="101" t="s">
        <v>74</v>
      </c>
      <c r="D24" s="91">
        <v>4044</v>
      </c>
      <c r="E24" s="91">
        <v>2201</v>
      </c>
      <c r="F24" s="91">
        <v>3943</v>
      </c>
      <c r="G24" s="91">
        <v>182</v>
      </c>
      <c r="H24" s="92">
        <v>40</v>
      </c>
      <c r="I24" s="435">
        <v>501</v>
      </c>
      <c r="J24" s="91">
        <v>446</v>
      </c>
      <c r="K24" s="92">
        <v>263</v>
      </c>
      <c r="L24" s="92">
        <v>162</v>
      </c>
      <c r="M24" s="93">
        <v>1</v>
      </c>
      <c r="N24" s="92">
        <v>1</v>
      </c>
      <c r="O24" s="102"/>
      <c r="P24" s="102"/>
      <c r="Q24" s="102"/>
      <c r="R24" s="103">
        <f>SUM(D24:Q24)</f>
        <v>11784</v>
      </c>
    </row>
    <row r="25" spans="2:18" ht="18" customHeight="1" x14ac:dyDescent="0.4">
      <c r="B25" s="481"/>
      <c r="C25" s="96" t="s">
        <v>75</v>
      </c>
      <c r="D25" s="91">
        <v>3731</v>
      </c>
      <c r="E25" s="91">
        <v>2037</v>
      </c>
      <c r="F25" s="91">
        <v>3778</v>
      </c>
      <c r="G25" s="91">
        <v>132</v>
      </c>
      <c r="H25" s="92">
        <v>15</v>
      </c>
      <c r="I25" s="435">
        <v>719</v>
      </c>
      <c r="J25" s="91">
        <v>350</v>
      </c>
      <c r="K25" s="92">
        <v>340</v>
      </c>
      <c r="L25" s="92">
        <v>56</v>
      </c>
      <c r="M25" s="93">
        <v>2</v>
      </c>
      <c r="N25" s="92">
        <v>2</v>
      </c>
      <c r="O25" s="97"/>
      <c r="P25" s="97">
        <v>3</v>
      </c>
      <c r="Q25" s="97"/>
      <c r="R25" s="98">
        <f>SUM(D25:Q25)</f>
        <v>11165</v>
      </c>
    </row>
    <row r="26" spans="2:18" ht="18" customHeight="1" x14ac:dyDescent="0.4">
      <c r="B26" s="482"/>
      <c r="C26" s="96" t="s">
        <v>87</v>
      </c>
      <c r="D26" s="99">
        <f>D24+D25</f>
        <v>7775</v>
      </c>
      <c r="E26" s="100">
        <f>E24+E25</f>
        <v>4238</v>
      </c>
      <c r="F26" s="100">
        <f t="shared" ref="F26" si="33">F24+F25</f>
        <v>7721</v>
      </c>
      <c r="G26" s="100">
        <f t="shared" ref="G26" si="34">G24+G25</f>
        <v>314</v>
      </c>
      <c r="H26" s="100">
        <f t="shared" ref="H26" si="35">H24+H25</f>
        <v>55</v>
      </c>
      <c r="I26" s="436">
        <f t="shared" ref="I26" si="36">I24+I25</f>
        <v>1220</v>
      </c>
      <c r="J26" s="100">
        <f t="shared" ref="J26" si="37">J24+J25</f>
        <v>796</v>
      </c>
      <c r="K26" s="100">
        <f t="shared" ref="K26" si="38">K24+K25</f>
        <v>603</v>
      </c>
      <c r="L26" s="100">
        <f t="shared" ref="L26" si="39">L24+L25</f>
        <v>218</v>
      </c>
      <c r="M26" s="100">
        <f t="shared" ref="M26" si="40">M24+M25</f>
        <v>3</v>
      </c>
      <c r="N26" s="100">
        <f t="shared" ref="N26" si="41">N24+N25</f>
        <v>3</v>
      </c>
      <c r="O26" s="100">
        <f t="shared" ref="O26" si="42">O24+O25</f>
        <v>0</v>
      </c>
      <c r="P26" s="100">
        <f t="shared" ref="P26:R26" si="43">P24+P25</f>
        <v>3</v>
      </c>
      <c r="Q26" s="100"/>
      <c r="R26" s="100">
        <f t="shared" si="43"/>
        <v>22949</v>
      </c>
    </row>
    <row r="27" spans="2:18" ht="18" customHeight="1" x14ac:dyDescent="0.4">
      <c r="B27" s="480" t="s">
        <v>69</v>
      </c>
      <c r="C27" s="101" t="s">
        <v>74</v>
      </c>
      <c r="D27" s="91">
        <v>3500</v>
      </c>
      <c r="E27" s="91">
        <v>1554</v>
      </c>
      <c r="F27" s="91">
        <v>3098</v>
      </c>
      <c r="G27" s="91">
        <v>174</v>
      </c>
      <c r="H27" s="92">
        <v>37</v>
      </c>
      <c r="I27" s="435">
        <v>786</v>
      </c>
      <c r="J27" s="91">
        <v>401</v>
      </c>
      <c r="K27" s="92">
        <v>273</v>
      </c>
      <c r="L27" s="92">
        <v>127</v>
      </c>
      <c r="M27" s="93"/>
      <c r="N27" s="92"/>
      <c r="O27" s="92"/>
      <c r="P27" s="92">
        <v>3</v>
      </c>
      <c r="Q27" s="92"/>
      <c r="R27" s="103">
        <f>SUM(D27:Q27)</f>
        <v>9953</v>
      </c>
    </row>
    <row r="28" spans="2:18" ht="18" customHeight="1" x14ac:dyDescent="0.4">
      <c r="B28" s="481"/>
      <c r="C28" s="96" t="s">
        <v>75</v>
      </c>
      <c r="D28" s="91">
        <v>3134</v>
      </c>
      <c r="E28" s="91">
        <v>1515</v>
      </c>
      <c r="F28" s="91">
        <v>3022</v>
      </c>
      <c r="G28" s="91">
        <v>147</v>
      </c>
      <c r="H28" s="92">
        <v>24</v>
      </c>
      <c r="I28" s="435">
        <v>1089</v>
      </c>
      <c r="J28" s="91">
        <v>303</v>
      </c>
      <c r="K28" s="92">
        <v>310</v>
      </c>
      <c r="L28" s="92">
        <v>43</v>
      </c>
      <c r="M28" s="93">
        <v>1</v>
      </c>
      <c r="N28" s="92">
        <v>3</v>
      </c>
      <c r="O28" s="92"/>
      <c r="P28" s="92">
        <v>5</v>
      </c>
      <c r="Q28" s="92"/>
      <c r="R28" s="98">
        <f>SUM(D28:Q28)</f>
        <v>9596</v>
      </c>
    </row>
    <row r="29" spans="2:18" ht="18" customHeight="1" x14ac:dyDescent="0.4">
      <c r="B29" s="482"/>
      <c r="C29" s="96" t="s">
        <v>87</v>
      </c>
      <c r="D29" s="99">
        <f>D27+D28</f>
        <v>6634</v>
      </c>
      <c r="E29" s="100">
        <f>E27+E28</f>
        <v>3069</v>
      </c>
      <c r="F29" s="100">
        <f t="shared" ref="F29" si="44">F27+F28</f>
        <v>6120</v>
      </c>
      <c r="G29" s="100">
        <f t="shared" ref="G29" si="45">G27+G28</f>
        <v>321</v>
      </c>
      <c r="H29" s="100">
        <f t="shared" ref="H29" si="46">H27+H28</f>
        <v>61</v>
      </c>
      <c r="I29" s="436">
        <f t="shared" ref="I29" si="47">I27+I28</f>
        <v>1875</v>
      </c>
      <c r="J29" s="100">
        <f t="shared" ref="J29" si="48">J27+J28</f>
        <v>704</v>
      </c>
      <c r="K29" s="100">
        <f t="shared" ref="K29" si="49">K27+K28</f>
        <v>583</v>
      </c>
      <c r="L29" s="100">
        <f t="shared" ref="L29" si="50">L27+L28</f>
        <v>170</v>
      </c>
      <c r="M29" s="100">
        <f t="shared" ref="M29" si="51">M27+M28</f>
        <v>1</v>
      </c>
      <c r="N29" s="100">
        <f t="shared" ref="N29" si="52">N27+N28</f>
        <v>3</v>
      </c>
      <c r="O29" s="100">
        <f t="shared" ref="O29" si="53">O27+O28</f>
        <v>0</v>
      </c>
      <c r="P29" s="100">
        <f t="shared" ref="P29:R29" si="54">P27+P28</f>
        <v>8</v>
      </c>
      <c r="Q29" s="100"/>
      <c r="R29" s="100">
        <f t="shared" si="54"/>
        <v>19549</v>
      </c>
    </row>
    <row r="30" spans="2:18" ht="18" customHeight="1" x14ac:dyDescent="0.4">
      <c r="B30" s="480" t="s">
        <v>70</v>
      </c>
      <c r="C30" s="101" t="s">
        <v>74</v>
      </c>
      <c r="D30" s="91">
        <v>10621</v>
      </c>
      <c r="E30" s="91">
        <v>7276</v>
      </c>
      <c r="F30" s="91">
        <v>14402</v>
      </c>
      <c r="G30" s="91">
        <v>780</v>
      </c>
      <c r="H30" s="92">
        <v>108</v>
      </c>
      <c r="I30" s="435">
        <v>2305</v>
      </c>
      <c r="J30" s="91">
        <v>766</v>
      </c>
      <c r="K30" s="92">
        <v>362</v>
      </c>
      <c r="L30" s="92">
        <v>325</v>
      </c>
      <c r="M30" s="93">
        <v>1</v>
      </c>
      <c r="N30" s="92">
        <v>2</v>
      </c>
      <c r="O30" s="92"/>
      <c r="P30" s="92">
        <v>17</v>
      </c>
      <c r="Q30" s="92"/>
      <c r="R30" s="103">
        <f>SUM(D30:Q30)</f>
        <v>36965</v>
      </c>
    </row>
    <row r="31" spans="2:18" ht="18" customHeight="1" x14ac:dyDescent="0.4">
      <c r="B31" s="481"/>
      <c r="C31" s="96" t="s">
        <v>75</v>
      </c>
      <c r="D31" s="91">
        <v>9754</v>
      </c>
      <c r="E31" s="91">
        <v>7120</v>
      </c>
      <c r="F31" s="91">
        <v>13620</v>
      </c>
      <c r="G31" s="91">
        <v>662</v>
      </c>
      <c r="H31" s="92">
        <v>53</v>
      </c>
      <c r="I31" s="435">
        <v>2931</v>
      </c>
      <c r="J31" s="91">
        <v>623</v>
      </c>
      <c r="K31" s="92">
        <v>660</v>
      </c>
      <c r="L31" s="92">
        <v>120</v>
      </c>
      <c r="M31" s="93">
        <v>1</v>
      </c>
      <c r="N31" s="92">
        <v>3</v>
      </c>
      <c r="O31" s="92"/>
      <c r="P31" s="92">
        <v>9</v>
      </c>
      <c r="Q31" s="92"/>
      <c r="R31" s="98">
        <f>SUM(D31:Q31)</f>
        <v>35556</v>
      </c>
    </row>
    <row r="32" spans="2:18" ht="18" customHeight="1" x14ac:dyDescent="0.4">
      <c r="B32" s="482"/>
      <c r="C32" s="96" t="s">
        <v>87</v>
      </c>
      <c r="D32" s="99">
        <f>D30+D31</f>
        <v>20375</v>
      </c>
      <c r="E32" s="100">
        <f>E30+E31</f>
        <v>14396</v>
      </c>
      <c r="F32" s="100">
        <f t="shared" ref="F32" si="55">F30+F31</f>
        <v>28022</v>
      </c>
      <c r="G32" s="100">
        <f t="shared" ref="G32" si="56">G30+G31</f>
        <v>1442</v>
      </c>
      <c r="H32" s="100">
        <f t="shared" ref="H32" si="57">H30+H31</f>
        <v>161</v>
      </c>
      <c r="I32" s="436">
        <f t="shared" ref="I32" si="58">I30+I31</f>
        <v>5236</v>
      </c>
      <c r="J32" s="100">
        <f t="shared" ref="J32" si="59">J30+J31</f>
        <v>1389</v>
      </c>
      <c r="K32" s="100">
        <f t="shared" ref="K32" si="60">K30+K31</f>
        <v>1022</v>
      </c>
      <c r="L32" s="100">
        <f t="shared" ref="L32" si="61">L30+L31</f>
        <v>445</v>
      </c>
      <c r="M32" s="100">
        <f t="shared" ref="M32" si="62">M30+M31</f>
        <v>2</v>
      </c>
      <c r="N32" s="100">
        <f t="shared" ref="N32" si="63">N30+N31</f>
        <v>5</v>
      </c>
      <c r="O32" s="100">
        <f t="shared" ref="O32" si="64">O30+O31</f>
        <v>0</v>
      </c>
      <c r="P32" s="100">
        <f t="shared" ref="P32:R32" si="65">P30+P31</f>
        <v>26</v>
      </c>
      <c r="Q32" s="100"/>
      <c r="R32" s="100">
        <f t="shared" si="65"/>
        <v>72521</v>
      </c>
    </row>
    <row r="33" spans="2:18" ht="18" customHeight="1" x14ac:dyDescent="0.4">
      <c r="B33" s="480" t="s">
        <v>71</v>
      </c>
      <c r="C33" s="101" t="s">
        <v>74</v>
      </c>
      <c r="D33" s="91">
        <v>13907</v>
      </c>
      <c r="E33" s="91">
        <v>6611</v>
      </c>
      <c r="F33" s="91">
        <v>12214</v>
      </c>
      <c r="G33" s="91">
        <v>246</v>
      </c>
      <c r="H33" s="92">
        <v>186</v>
      </c>
      <c r="I33" s="435">
        <v>1450</v>
      </c>
      <c r="J33" s="91">
        <v>1177</v>
      </c>
      <c r="K33" s="92">
        <v>594</v>
      </c>
      <c r="L33" s="92">
        <v>183</v>
      </c>
      <c r="M33" s="92">
        <v>1</v>
      </c>
      <c r="N33" s="92">
        <v>2</v>
      </c>
      <c r="O33" s="92"/>
      <c r="P33" s="92">
        <v>5</v>
      </c>
      <c r="Q33" s="92"/>
      <c r="R33" s="98">
        <f>SUM(D33:Q33)</f>
        <v>36576</v>
      </c>
    </row>
    <row r="34" spans="2:18" ht="18" customHeight="1" x14ac:dyDescent="0.4">
      <c r="B34" s="481"/>
      <c r="C34" s="96" t="s">
        <v>75</v>
      </c>
      <c r="D34" s="91">
        <v>12804</v>
      </c>
      <c r="E34" s="91">
        <v>6522</v>
      </c>
      <c r="F34" s="91">
        <v>11888</v>
      </c>
      <c r="G34" s="91">
        <v>227</v>
      </c>
      <c r="H34" s="92">
        <v>57</v>
      </c>
      <c r="I34" s="435">
        <v>2177</v>
      </c>
      <c r="J34" s="91">
        <v>1056</v>
      </c>
      <c r="K34" s="92">
        <v>953</v>
      </c>
      <c r="L34" s="92">
        <v>63</v>
      </c>
      <c r="M34" s="92"/>
      <c r="N34" s="92">
        <v>4</v>
      </c>
      <c r="O34" s="92"/>
      <c r="P34" s="92">
        <v>4</v>
      </c>
      <c r="Q34" s="92">
        <v>2</v>
      </c>
      <c r="R34" s="98">
        <f>SUM(D34:Q34)</f>
        <v>35757</v>
      </c>
    </row>
    <row r="35" spans="2:18" ht="18" customHeight="1" x14ac:dyDescent="0.4">
      <c r="B35" s="482"/>
      <c r="C35" s="96" t="s">
        <v>87</v>
      </c>
      <c r="D35" s="105">
        <f>D33+D34</f>
        <v>26711</v>
      </c>
      <c r="E35" s="100">
        <f>E33+E34</f>
        <v>13133</v>
      </c>
      <c r="F35" s="100">
        <f t="shared" ref="F35" si="66">F33+F34</f>
        <v>24102</v>
      </c>
      <c r="G35" s="100">
        <f t="shared" ref="G35" si="67">G33+G34</f>
        <v>473</v>
      </c>
      <c r="H35" s="100">
        <f t="shared" ref="H35" si="68">H33+H34</f>
        <v>243</v>
      </c>
      <c r="I35" s="436">
        <f t="shared" ref="I35" si="69">I33+I34</f>
        <v>3627</v>
      </c>
      <c r="J35" s="100">
        <f t="shared" ref="J35" si="70">J33+J34</f>
        <v>2233</v>
      </c>
      <c r="K35" s="100">
        <f t="shared" ref="K35" si="71">K33+K34</f>
        <v>1547</v>
      </c>
      <c r="L35" s="100">
        <f t="shared" ref="L35" si="72">L33+L34</f>
        <v>246</v>
      </c>
      <c r="M35" s="100">
        <f t="shared" ref="M35" si="73">M33+M34</f>
        <v>1</v>
      </c>
      <c r="N35" s="100">
        <f t="shared" ref="N35" si="74">N33+N34</f>
        <v>6</v>
      </c>
      <c r="O35" s="100">
        <f t="shared" ref="O35" si="75">O33+O34</f>
        <v>0</v>
      </c>
      <c r="P35" s="100">
        <f t="shared" ref="P35:R35" si="76">P33+P34</f>
        <v>9</v>
      </c>
      <c r="Q35" s="100">
        <f t="shared" si="76"/>
        <v>2</v>
      </c>
      <c r="R35" s="100">
        <f t="shared" si="76"/>
        <v>72333</v>
      </c>
    </row>
    <row r="36" spans="2:18" ht="18" customHeight="1" x14ac:dyDescent="0.4">
      <c r="B36" s="480" t="s">
        <v>72</v>
      </c>
      <c r="C36" s="101" t="s">
        <v>74</v>
      </c>
      <c r="D36" s="106">
        <f>D12+D15+D18+D21+D24+D27+D30+D33</f>
        <v>53925</v>
      </c>
      <c r="E36" s="103">
        <f>E12+E15+E18+E21+E24+E27+E30+E33</f>
        <v>30416</v>
      </c>
      <c r="F36" s="103">
        <f t="shared" ref="F36:O36" si="77">F12+F15+F18+F21+F24+F27+F30+F33</f>
        <v>57052</v>
      </c>
      <c r="G36" s="103">
        <f t="shared" si="77"/>
        <v>2737</v>
      </c>
      <c r="H36" s="103">
        <f t="shared" si="77"/>
        <v>755</v>
      </c>
      <c r="I36" s="437">
        <f t="shared" si="77"/>
        <v>9811</v>
      </c>
      <c r="J36" s="103">
        <f t="shared" si="77"/>
        <v>5228</v>
      </c>
      <c r="K36" s="103">
        <f t="shared" si="77"/>
        <v>2565</v>
      </c>
      <c r="L36" s="103">
        <f t="shared" si="77"/>
        <v>1690</v>
      </c>
      <c r="M36" s="103">
        <f t="shared" si="77"/>
        <v>27</v>
      </c>
      <c r="N36" s="103">
        <f t="shared" si="77"/>
        <v>14</v>
      </c>
      <c r="O36" s="103">
        <f t="shared" si="77"/>
        <v>0</v>
      </c>
      <c r="P36" s="103">
        <f>P12+P15+P18+P21+P24+P27+P30+P33</f>
        <v>52</v>
      </c>
      <c r="Q36" s="103">
        <f>Q12+Q15+Q18+Q21+Q24+Q27+Q30+Q33</f>
        <v>0</v>
      </c>
      <c r="R36" s="103">
        <f>SUM(D36:Q36)</f>
        <v>164272</v>
      </c>
    </row>
    <row r="37" spans="2:18" ht="18" customHeight="1" x14ac:dyDescent="0.4">
      <c r="B37" s="478"/>
      <c r="C37" s="96" t="s">
        <v>75</v>
      </c>
      <c r="D37" s="105">
        <f>D13+D16+D19+D22+D25+D28+D31+D34</f>
        <v>49725</v>
      </c>
      <c r="E37" s="98">
        <f>E13+E16+E19+E22+E25+E28+E31+E34</f>
        <v>29594</v>
      </c>
      <c r="F37" s="98">
        <f t="shared" ref="F37:Q37" si="78">F13+F16+F19+F22+F25+F28+F31+F34</f>
        <v>54433</v>
      </c>
      <c r="G37" s="98">
        <f t="shared" si="78"/>
        <v>2367</v>
      </c>
      <c r="H37" s="98">
        <f t="shared" si="78"/>
        <v>316</v>
      </c>
      <c r="I37" s="438">
        <f t="shared" si="78"/>
        <v>13216</v>
      </c>
      <c r="J37" s="98">
        <f t="shared" si="78"/>
        <v>4304</v>
      </c>
      <c r="K37" s="98">
        <f t="shared" si="78"/>
        <v>3873</v>
      </c>
      <c r="L37" s="98">
        <f t="shared" si="78"/>
        <v>622</v>
      </c>
      <c r="M37" s="98">
        <f t="shared" si="78"/>
        <v>31</v>
      </c>
      <c r="N37" s="98">
        <f t="shared" si="78"/>
        <v>28</v>
      </c>
      <c r="O37" s="98">
        <f t="shared" si="78"/>
        <v>1</v>
      </c>
      <c r="P37" s="98">
        <f t="shared" si="78"/>
        <v>45</v>
      </c>
      <c r="Q37" s="98">
        <f t="shared" si="78"/>
        <v>2</v>
      </c>
      <c r="R37" s="98">
        <f>SUM(D37:Q37)</f>
        <v>158557</v>
      </c>
    </row>
    <row r="38" spans="2:18" ht="18" customHeight="1" thickBot="1" x14ac:dyDescent="0.45">
      <c r="B38" s="483"/>
      <c r="C38" s="107" t="s">
        <v>87</v>
      </c>
      <c r="D38" s="108">
        <f>D36+D37</f>
        <v>103650</v>
      </c>
      <c r="E38" s="109">
        <f>E36+E37</f>
        <v>60010</v>
      </c>
      <c r="F38" s="109">
        <f t="shared" ref="F38:Q38" si="79">F36+F37</f>
        <v>111485</v>
      </c>
      <c r="G38" s="109">
        <f t="shared" si="79"/>
        <v>5104</v>
      </c>
      <c r="H38" s="109">
        <f t="shared" si="79"/>
        <v>1071</v>
      </c>
      <c r="I38" s="439">
        <f t="shared" si="79"/>
        <v>23027</v>
      </c>
      <c r="J38" s="109">
        <f t="shared" si="79"/>
        <v>9532</v>
      </c>
      <c r="K38" s="109">
        <f t="shared" si="79"/>
        <v>6438</v>
      </c>
      <c r="L38" s="109">
        <f t="shared" si="79"/>
        <v>2312</v>
      </c>
      <c r="M38" s="109">
        <f t="shared" si="79"/>
        <v>58</v>
      </c>
      <c r="N38" s="109">
        <f t="shared" si="79"/>
        <v>42</v>
      </c>
      <c r="O38" s="109">
        <f t="shared" si="79"/>
        <v>1</v>
      </c>
      <c r="P38" s="109">
        <f t="shared" si="79"/>
        <v>97</v>
      </c>
      <c r="Q38" s="109">
        <f t="shared" si="79"/>
        <v>2</v>
      </c>
      <c r="R38" s="109">
        <f t="shared" ref="R38" si="80">R36+R37</f>
        <v>322829</v>
      </c>
    </row>
    <row r="39" spans="2:18" ht="18" customHeight="1" x14ac:dyDescent="0.4">
      <c r="B39" s="84"/>
      <c r="C39" s="96"/>
      <c r="D39" s="105"/>
      <c r="E39" s="98"/>
      <c r="F39" s="98"/>
      <c r="G39" s="98"/>
      <c r="H39" s="98"/>
      <c r="I39" s="98"/>
      <c r="J39" s="98"/>
      <c r="K39" s="98"/>
      <c r="L39" s="98"/>
      <c r="M39" s="98"/>
      <c r="N39" s="98"/>
      <c r="O39" s="98"/>
      <c r="P39" s="98"/>
      <c r="Q39" s="98"/>
      <c r="R39" s="98"/>
    </row>
    <row r="40" spans="2:18" x14ac:dyDescent="0.4">
      <c r="B40" s="132" t="s">
        <v>202</v>
      </c>
      <c r="C40" s="111"/>
      <c r="D40" s="111"/>
      <c r="E40" s="111"/>
      <c r="F40" s="111"/>
      <c r="G40" s="111"/>
      <c r="H40" s="111"/>
      <c r="I40" s="111"/>
      <c r="J40" s="111"/>
      <c r="K40" s="111"/>
      <c r="L40" s="111"/>
      <c r="M40" s="111"/>
      <c r="N40" s="111"/>
      <c r="O40" s="111"/>
      <c r="P40" s="111"/>
      <c r="Q40" s="111"/>
      <c r="R40" s="111"/>
    </row>
    <row r="53" spans="2:4" x14ac:dyDescent="0.4">
      <c r="B53" s="59"/>
      <c r="C53" s="19"/>
      <c r="D53" s="19"/>
    </row>
  </sheetData>
  <mergeCells count="9">
    <mergeCell ref="B30:B32"/>
    <mergeCell ref="B33:B35"/>
    <mergeCell ref="B36:B38"/>
    <mergeCell ref="B12:B14"/>
    <mergeCell ref="B15:B17"/>
    <mergeCell ref="B18:B20"/>
    <mergeCell ref="B21:B23"/>
    <mergeCell ref="B24:B26"/>
    <mergeCell ref="B27:B29"/>
  </mergeCells>
  <hyperlinks>
    <hyperlink ref="R6" location="Índice!A1" display="Índice" xr:uid="{00000000-0004-0000-0200-000000000000}"/>
  </hyperlinks>
  <pageMargins left="0.7" right="0.7" top="0.75" bottom="0.75" header="0.3" footer="0.3"/>
  <pageSetup paperSize="9" scale="62" orientation="landscape" r:id="rId1"/>
  <headerFooter>
    <oddHeader>&amp;L+</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H61"/>
  <sheetViews>
    <sheetView showGridLines="0" topLeftCell="A31" workbookViewId="0">
      <selection activeCell="F11" sqref="F11"/>
    </sheetView>
  </sheetViews>
  <sheetFormatPr baseColWidth="10" defaultColWidth="11.42578125" defaultRowHeight="19.5" x14ac:dyDescent="0.4"/>
  <cols>
    <col min="1" max="1" width="1.7109375" style="7" customWidth="1"/>
    <col min="2" max="2" width="9.140625" style="7" customWidth="1"/>
    <col min="3" max="3" width="17.7109375" style="7" customWidth="1"/>
    <col min="4" max="4" width="15.7109375" style="7" customWidth="1"/>
    <col min="5" max="5" width="15.42578125" style="7" customWidth="1"/>
    <col min="6" max="6" width="17.28515625" style="7" customWidth="1"/>
    <col min="7" max="7" width="13.7109375" style="7" customWidth="1"/>
    <col min="8" max="16384" width="11.42578125" style="7"/>
  </cols>
  <sheetData>
    <row r="1" spans="1:8" x14ac:dyDescent="0.4">
      <c r="A1" s="114"/>
      <c r="B1" s="114"/>
      <c r="C1" s="114"/>
      <c r="D1" s="114"/>
      <c r="E1" s="114"/>
      <c r="F1" s="114"/>
      <c r="G1" s="114"/>
      <c r="H1" s="6"/>
    </row>
    <row r="2" spans="1:8" ht="24" x14ac:dyDescent="0.4">
      <c r="A2" s="114"/>
      <c r="B2" s="113" t="s">
        <v>0</v>
      </c>
      <c r="C2" s="113"/>
      <c r="D2" s="114"/>
      <c r="E2" s="114"/>
      <c r="F2" s="114"/>
      <c r="G2" s="114"/>
      <c r="H2" s="6"/>
    </row>
    <row r="3" spans="1:8" x14ac:dyDescent="0.4">
      <c r="A3" s="114"/>
      <c r="B3" s="134" t="s">
        <v>198</v>
      </c>
      <c r="C3" s="134"/>
      <c r="D3" s="114"/>
      <c r="E3" s="114"/>
      <c r="F3" s="114"/>
      <c r="G3" s="114"/>
      <c r="H3" s="6"/>
    </row>
    <row r="4" spans="1:8" x14ac:dyDescent="0.4">
      <c r="A4" s="114"/>
      <c r="B4" s="114"/>
      <c r="C4" s="114"/>
      <c r="D4" s="114"/>
      <c r="E4" s="114"/>
      <c r="F4" s="114"/>
      <c r="G4" s="114"/>
      <c r="H4" s="6"/>
    </row>
    <row r="5" spans="1:8" x14ac:dyDescent="0.4">
      <c r="A5" s="114"/>
      <c r="B5" s="136" t="s">
        <v>3</v>
      </c>
      <c r="C5" s="136"/>
      <c r="D5" s="137"/>
      <c r="E5" s="137"/>
      <c r="F5" s="137"/>
      <c r="G5" s="137"/>
      <c r="H5" s="11"/>
    </row>
    <row r="6" spans="1:8" x14ac:dyDescent="0.4">
      <c r="A6" s="114"/>
      <c r="B6" s="68"/>
      <c r="C6" s="68"/>
      <c r="D6" s="139"/>
      <c r="E6" s="139"/>
      <c r="F6" s="139"/>
      <c r="G6" s="118" t="s">
        <v>64</v>
      </c>
      <c r="H6" s="12"/>
    </row>
    <row r="7" spans="1:8" ht="4.5" customHeight="1" x14ac:dyDescent="0.4">
      <c r="A7" s="114"/>
      <c r="B7" s="141"/>
      <c r="C7" s="141"/>
      <c r="D7" s="141"/>
      <c r="E7" s="141"/>
      <c r="F7" s="141"/>
      <c r="G7" s="141"/>
      <c r="H7" s="11"/>
    </row>
    <row r="8" spans="1:8" x14ac:dyDescent="0.4">
      <c r="A8" s="114"/>
      <c r="B8" s="160"/>
      <c r="C8" s="160"/>
      <c r="D8" s="160"/>
      <c r="E8" s="160"/>
      <c r="F8" s="160"/>
      <c r="G8" s="160"/>
      <c r="H8" s="6"/>
    </row>
    <row r="9" spans="1:8" ht="21.6" customHeight="1" x14ac:dyDescent="0.4">
      <c r="A9" s="114"/>
      <c r="B9" s="83" t="s">
        <v>257</v>
      </c>
      <c r="C9" s="83"/>
      <c r="D9" s="84"/>
      <c r="E9" s="84"/>
      <c r="F9" s="84"/>
      <c r="G9" s="84"/>
      <c r="H9" s="15"/>
    </row>
    <row r="10" spans="1:8" ht="20.25" thickBot="1" x14ac:dyDescent="0.45">
      <c r="A10" s="114"/>
      <c r="B10" s="86" t="s">
        <v>203</v>
      </c>
      <c r="C10" s="86"/>
      <c r="D10" s="87"/>
      <c r="E10" s="87"/>
      <c r="F10" s="87"/>
      <c r="G10" s="87"/>
      <c r="H10" s="17"/>
    </row>
    <row r="11" spans="1:8" ht="60" customHeight="1" thickBot="1" x14ac:dyDescent="0.45">
      <c r="A11" s="63"/>
      <c r="B11" s="244"/>
      <c r="C11" s="89"/>
      <c r="D11" s="89" t="s">
        <v>79</v>
      </c>
      <c r="E11" s="89" t="s">
        <v>80</v>
      </c>
      <c r="F11" s="89" t="s">
        <v>83</v>
      </c>
      <c r="G11" s="89" t="s">
        <v>87</v>
      </c>
      <c r="H11" s="24"/>
    </row>
    <row r="12" spans="1:8" ht="18" customHeight="1" x14ac:dyDescent="0.4">
      <c r="A12" s="63"/>
      <c r="B12" s="510" t="s">
        <v>73</v>
      </c>
      <c r="C12" s="248" t="s">
        <v>97</v>
      </c>
      <c r="D12" s="125">
        <v>430</v>
      </c>
      <c r="E12" s="125">
        <v>135</v>
      </c>
      <c r="F12" s="125"/>
      <c r="G12" s="95">
        <f>D12+E12+F12</f>
        <v>565</v>
      </c>
      <c r="H12" s="20"/>
    </row>
    <row r="13" spans="1:8" ht="18" customHeight="1" x14ac:dyDescent="0.4">
      <c r="A13" s="63"/>
      <c r="B13" s="511"/>
      <c r="C13" s="249" t="s">
        <v>98</v>
      </c>
      <c r="D13" s="125"/>
      <c r="E13" s="125">
        <v>28</v>
      </c>
      <c r="F13" s="125"/>
      <c r="G13" s="98">
        <f>D13+E13+F13</f>
        <v>28</v>
      </c>
      <c r="H13" s="18"/>
    </row>
    <row r="14" spans="1:8" ht="18" customHeight="1" x14ac:dyDescent="0.4">
      <c r="A14" s="63"/>
      <c r="B14" s="511"/>
      <c r="C14" s="249" t="s">
        <v>99</v>
      </c>
      <c r="D14" s="97">
        <v>9</v>
      </c>
      <c r="E14" s="97">
        <v>13</v>
      </c>
      <c r="F14" s="97"/>
      <c r="G14" s="98">
        <f>D14+E14+F14</f>
        <v>22</v>
      </c>
      <c r="H14" s="18"/>
    </row>
    <row r="15" spans="1:8" ht="18" customHeight="1" x14ac:dyDescent="0.4">
      <c r="A15" s="63"/>
      <c r="B15" s="507"/>
      <c r="C15" s="249" t="s">
        <v>87</v>
      </c>
      <c r="D15" s="100">
        <f>D12+D13+D14</f>
        <v>439</v>
      </c>
      <c r="E15" s="100">
        <f>E12+E13+E14</f>
        <v>176</v>
      </c>
      <c r="F15" s="100">
        <f>F12+F13+F14</f>
        <v>0</v>
      </c>
      <c r="G15" s="100">
        <f>G12+G13+G14</f>
        <v>615</v>
      </c>
      <c r="H15" s="20"/>
    </row>
    <row r="16" spans="1:8" ht="18" customHeight="1" x14ac:dyDescent="0.4">
      <c r="A16" s="63"/>
      <c r="B16" s="512" t="s">
        <v>65</v>
      </c>
      <c r="C16" s="250" t="s">
        <v>97</v>
      </c>
      <c r="D16" s="125">
        <v>1017</v>
      </c>
      <c r="E16" s="125">
        <v>326</v>
      </c>
      <c r="F16" s="125"/>
      <c r="G16" s="103">
        <f>D16+E16+F16</f>
        <v>1343</v>
      </c>
      <c r="H16" s="18"/>
    </row>
    <row r="17" spans="1:8" ht="18" customHeight="1" x14ac:dyDescent="0.4">
      <c r="A17" s="63"/>
      <c r="B17" s="511"/>
      <c r="C17" s="249" t="s">
        <v>98</v>
      </c>
      <c r="D17" s="125">
        <v>83</v>
      </c>
      <c r="E17" s="125">
        <v>122</v>
      </c>
      <c r="F17" s="125"/>
      <c r="G17" s="98">
        <f>D17+E17+F17</f>
        <v>205</v>
      </c>
      <c r="H17" s="18"/>
    </row>
    <row r="18" spans="1:8" ht="18" customHeight="1" x14ac:dyDescent="0.4">
      <c r="A18" s="63"/>
      <c r="B18" s="511"/>
      <c r="C18" s="249" t="s">
        <v>99</v>
      </c>
      <c r="D18" s="125">
        <v>41</v>
      </c>
      <c r="E18" s="125">
        <v>20</v>
      </c>
      <c r="F18" s="125"/>
      <c r="G18" s="98">
        <f>D18+E18+F18</f>
        <v>61</v>
      </c>
      <c r="H18" s="18"/>
    </row>
    <row r="19" spans="1:8" ht="18" customHeight="1" x14ac:dyDescent="0.4">
      <c r="A19" s="63"/>
      <c r="B19" s="513"/>
      <c r="C19" s="249" t="s">
        <v>87</v>
      </c>
      <c r="D19" s="100">
        <f>D16+D17+D18</f>
        <v>1141</v>
      </c>
      <c r="E19" s="100">
        <f>E16+E17+E18</f>
        <v>468</v>
      </c>
      <c r="F19" s="100">
        <f>F16+F17+F18</f>
        <v>0</v>
      </c>
      <c r="G19" s="100">
        <f>G16+G17+G18</f>
        <v>1609</v>
      </c>
      <c r="H19" s="20"/>
    </row>
    <row r="20" spans="1:8" ht="18" customHeight="1" x14ac:dyDescent="0.4">
      <c r="A20" s="63"/>
      <c r="B20" s="505" t="s">
        <v>66</v>
      </c>
      <c r="C20" s="250" t="s">
        <v>97</v>
      </c>
      <c r="D20" s="125">
        <v>682</v>
      </c>
      <c r="E20" s="125">
        <v>292</v>
      </c>
      <c r="F20" s="125">
        <v>1</v>
      </c>
      <c r="G20" s="103">
        <f>D20+E20+F20</f>
        <v>975</v>
      </c>
      <c r="H20" s="18"/>
    </row>
    <row r="21" spans="1:8" ht="18" customHeight="1" x14ac:dyDescent="0.4">
      <c r="A21" s="63"/>
      <c r="B21" s="506"/>
      <c r="C21" s="249" t="s">
        <v>98</v>
      </c>
      <c r="D21" s="125">
        <v>57</v>
      </c>
      <c r="E21" s="125">
        <v>98</v>
      </c>
      <c r="F21" s="125"/>
      <c r="G21" s="98">
        <f>D21+E21+F21</f>
        <v>155</v>
      </c>
      <c r="H21" s="18"/>
    </row>
    <row r="22" spans="1:8" ht="18" customHeight="1" x14ac:dyDescent="0.4">
      <c r="A22" s="63"/>
      <c r="B22" s="506"/>
      <c r="C22" s="249" t="s">
        <v>99</v>
      </c>
      <c r="D22" s="125">
        <v>34</v>
      </c>
      <c r="E22" s="125">
        <v>30</v>
      </c>
      <c r="F22" s="125"/>
      <c r="G22" s="98">
        <f>D22+E22+F22</f>
        <v>64</v>
      </c>
      <c r="H22" s="18"/>
    </row>
    <row r="23" spans="1:8" ht="18" customHeight="1" x14ac:dyDescent="0.4">
      <c r="A23" s="63"/>
      <c r="B23" s="507"/>
      <c r="C23" s="249" t="s">
        <v>87</v>
      </c>
      <c r="D23" s="100">
        <f>D20+D21+D22</f>
        <v>773</v>
      </c>
      <c r="E23" s="100">
        <f>E20+E21+E22</f>
        <v>420</v>
      </c>
      <c r="F23" s="100">
        <f>F20+F21+F22</f>
        <v>1</v>
      </c>
      <c r="G23" s="100">
        <f>G20+G21+G22</f>
        <v>1194</v>
      </c>
      <c r="H23" s="20"/>
    </row>
    <row r="24" spans="1:8" ht="18" customHeight="1" x14ac:dyDescent="0.4">
      <c r="A24" s="63"/>
      <c r="B24" s="505" t="s">
        <v>67</v>
      </c>
      <c r="C24" s="250" t="s">
        <v>97</v>
      </c>
      <c r="D24" s="125">
        <v>615</v>
      </c>
      <c r="E24" s="125">
        <v>182</v>
      </c>
      <c r="F24" s="125">
        <v>1</v>
      </c>
      <c r="G24" s="103">
        <f>D24+E24+F24</f>
        <v>798</v>
      </c>
      <c r="H24" s="18"/>
    </row>
    <row r="25" spans="1:8" ht="18" customHeight="1" x14ac:dyDescent="0.4">
      <c r="A25" s="63"/>
      <c r="B25" s="506"/>
      <c r="C25" s="249" t="s">
        <v>98</v>
      </c>
      <c r="D25" s="125">
        <v>69</v>
      </c>
      <c r="E25" s="125">
        <v>73</v>
      </c>
      <c r="F25" s="125"/>
      <c r="G25" s="98">
        <f>D25+E25+F25</f>
        <v>142</v>
      </c>
      <c r="H25" s="18"/>
    </row>
    <row r="26" spans="1:8" ht="18" customHeight="1" x14ac:dyDescent="0.4">
      <c r="A26" s="63"/>
      <c r="B26" s="506"/>
      <c r="C26" s="249" t="s">
        <v>99</v>
      </c>
      <c r="D26" s="125">
        <v>28</v>
      </c>
      <c r="E26" s="125">
        <v>31</v>
      </c>
      <c r="F26" s="125"/>
      <c r="G26" s="98">
        <f>D26+E26+F26</f>
        <v>59</v>
      </c>
      <c r="H26" s="18"/>
    </row>
    <row r="27" spans="1:8" ht="18" customHeight="1" x14ac:dyDescent="0.4">
      <c r="A27" s="63"/>
      <c r="B27" s="507"/>
      <c r="C27" s="249" t="s">
        <v>87</v>
      </c>
      <c r="D27" s="100">
        <f>D24+D25+D26</f>
        <v>712</v>
      </c>
      <c r="E27" s="100">
        <f>E24+E25+E26</f>
        <v>286</v>
      </c>
      <c r="F27" s="100">
        <f>F24+F25+F26</f>
        <v>1</v>
      </c>
      <c r="G27" s="100">
        <f>G24+G25+G26</f>
        <v>999</v>
      </c>
      <c r="H27" s="20"/>
    </row>
    <row r="28" spans="1:8" ht="18" customHeight="1" x14ac:dyDescent="0.4">
      <c r="A28" s="63"/>
      <c r="B28" s="505" t="s">
        <v>68</v>
      </c>
      <c r="C28" s="250" t="s">
        <v>97</v>
      </c>
      <c r="D28" s="125">
        <v>314</v>
      </c>
      <c r="E28" s="125">
        <v>150</v>
      </c>
      <c r="F28" s="125">
        <v>2</v>
      </c>
      <c r="G28" s="103">
        <f>D28+E28+F28</f>
        <v>466</v>
      </c>
      <c r="H28" s="18"/>
    </row>
    <row r="29" spans="1:8" ht="18" customHeight="1" x14ac:dyDescent="0.4">
      <c r="A29" s="63"/>
      <c r="B29" s="506"/>
      <c r="C29" s="249" t="s">
        <v>98</v>
      </c>
      <c r="D29" s="125">
        <v>9</v>
      </c>
      <c r="E29" s="125">
        <v>29</v>
      </c>
      <c r="F29" s="125"/>
      <c r="G29" s="98">
        <f>D29+E29+F29</f>
        <v>38</v>
      </c>
      <c r="H29" s="18"/>
    </row>
    <row r="30" spans="1:8" ht="18" customHeight="1" x14ac:dyDescent="0.4">
      <c r="A30" s="63"/>
      <c r="B30" s="506"/>
      <c r="C30" s="249" t="s">
        <v>99</v>
      </c>
      <c r="D30" s="97">
        <v>4</v>
      </c>
      <c r="E30" s="97">
        <v>4</v>
      </c>
      <c r="F30" s="97"/>
      <c r="G30" s="98">
        <f>D30+E30+F30</f>
        <v>8</v>
      </c>
      <c r="H30" s="18"/>
    </row>
    <row r="31" spans="1:8" ht="18" customHeight="1" x14ac:dyDescent="0.4">
      <c r="A31" s="63"/>
      <c r="B31" s="507"/>
      <c r="C31" s="249" t="s">
        <v>87</v>
      </c>
      <c r="D31" s="100">
        <f>D28+D29+D30</f>
        <v>327</v>
      </c>
      <c r="E31" s="100">
        <f>E28+E29+E30</f>
        <v>183</v>
      </c>
      <c r="F31" s="100">
        <f>F28+F29+F30</f>
        <v>2</v>
      </c>
      <c r="G31" s="100">
        <f>G28+G29+G30</f>
        <v>512</v>
      </c>
      <c r="H31" s="20"/>
    </row>
    <row r="32" spans="1:8" ht="18" customHeight="1" x14ac:dyDescent="0.4">
      <c r="A32" s="63"/>
      <c r="B32" s="505" t="s">
        <v>69</v>
      </c>
      <c r="C32" s="250" t="s">
        <v>97</v>
      </c>
      <c r="D32" s="125">
        <v>588</v>
      </c>
      <c r="E32" s="125">
        <v>144</v>
      </c>
      <c r="F32" s="125">
        <v>1</v>
      </c>
      <c r="G32" s="103">
        <f>D32+E32+F32</f>
        <v>733</v>
      </c>
      <c r="H32" s="18"/>
    </row>
    <row r="33" spans="1:8" ht="18" customHeight="1" x14ac:dyDescent="0.4">
      <c r="A33" s="63"/>
      <c r="B33" s="506"/>
      <c r="C33" s="249" t="s">
        <v>98</v>
      </c>
      <c r="D33" s="125">
        <v>29</v>
      </c>
      <c r="E33" s="125">
        <v>49</v>
      </c>
      <c r="F33" s="125"/>
      <c r="G33" s="98">
        <f>D33+E33+F33</f>
        <v>78</v>
      </c>
      <c r="H33" s="18"/>
    </row>
    <row r="34" spans="1:8" ht="18" customHeight="1" x14ac:dyDescent="0.4">
      <c r="A34" s="63"/>
      <c r="B34" s="506"/>
      <c r="C34" s="249" t="s">
        <v>99</v>
      </c>
      <c r="D34" s="97">
        <v>14</v>
      </c>
      <c r="E34" s="97">
        <v>4</v>
      </c>
      <c r="F34" s="97"/>
      <c r="G34" s="98">
        <f>D34+E34+F34</f>
        <v>18</v>
      </c>
      <c r="H34" s="18"/>
    </row>
    <row r="35" spans="1:8" ht="18" customHeight="1" x14ac:dyDescent="0.4">
      <c r="A35" s="63"/>
      <c r="B35" s="507"/>
      <c r="C35" s="249" t="s">
        <v>87</v>
      </c>
      <c r="D35" s="100">
        <f>D32+D33+D34</f>
        <v>631</v>
      </c>
      <c r="E35" s="100">
        <f>E32+E33+E34</f>
        <v>197</v>
      </c>
      <c r="F35" s="100">
        <f>F32+F33+F34</f>
        <v>1</v>
      </c>
      <c r="G35" s="100">
        <f>G32+G33+G34</f>
        <v>829</v>
      </c>
      <c r="H35" s="20"/>
    </row>
    <row r="36" spans="1:8" ht="18" customHeight="1" x14ac:dyDescent="0.4">
      <c r="A36" s="63"/>
      <c r="B36" s="505" t="s">
        <v>70</v>
      </c>
      <c r="C36" s="250" t="s">
        <v>97</v>
      </c>
      <c r="D36" s="125">
        <v>955</v>
      </c>
      <c r="E36" s="125">
        <v>272</v>
      </c>
      <c r="F36" s="125">
        <v>1</v>
      </c>
      <c r="G36" s="103">
        <f>D36+E36+F36</f>
        <v>1228</v>
      </c>
      <c r="H36" s="18"/>
    </row>
    <row r="37" spans="1:8" ht="18" customHeight="1" x14ac:dyDescent="0.4">
      <c r="A37" s="63"/>
      <c r="B37" s="506"/>
      <c r="C37" s="249" t="s">
        <v>98</v>
      </c>
      <c r="D37" s="125">
        <v>85</v>
      </c>
      <c r="E37" s="125">
        <v>59</v>
      </c>
      <c r="F37" s="125"/>
      <c r="G37" s="98">
        <f>D37+E37+F37</f>
        <v>144</v>
      </c>
      <c r="H37" s="18"/>
    </row>
    <row r="38" spans="1:8" ht="18" customHeight="1" x14ac:dyDescent="0.4">
      <c r="A38" s="63"/>
      <c r="B38" s="506"/>
      <c r="C38" s="249" t="s">
        <v>99</v>
      </c>
      <c r="D38" s="125">
        <v>38</v>
      </c>
      <c r="E38" s="125">
        <v>26</v>
      </c>
      <c r="F38" s="125"/>
      <c r="G38" s="98">
        <f>D38+E38+F38</f>
        <v>64</v>
      </c>
      <c r="H38" s="18"/>
    </row>
    <row r="39" spans="1:8" ht="18" customHeight="1" x14ac:dyDescent="0.4">
      <c r="A39" s="63"/>
      <c r="B39" s="507"/>
      <c r="C39" s="249" t="s">
        <v>87</v>
      </c>
      <c r="D39" s="100">
        <f>D36+D37+D38</f>
        <v>1078</v>
      </c>
      <c r="E39" s="100">
        <f>E36+E37+E38</f>
        <v>357</v>
      </c>
      <c r="F39" s="100">
        <f>F36+F37+F38</f>
        <v>1</v>
      </c>
      <c r="G39" s="100">
        <f>G36+G37+G38</f>
        <v>1436</v>
      </c>
      <c r="H39" s="20"/>
    </row>
    <row r="40" spans="1:8" ht="18" customHeight="1" x14ac:dyDescent="0.4">
      <c r="A40" s="63"/>
      <c r="B40" s="505" t="s">
        <v>71</v>
      </c>
      <c r="C40" s="250" t="s">
        <v>97</v>
      </c>
      <c r="D40" s="125">
        <v>1390</v>
      </c>
      <c r="E40" s="125">
        <v>500</v>
      </c>
      <c r="F40" s="125">
        <v>1</v>
      </c>
      <c r="G40" s="98">
        <f>D40+E40+F40</f>
        <v>1891</v>
      </c>
      <c r="H40" s="18"/>
    </row>
    <row r="41" spans="1:8" ht="18" customHeight="1" x14ac:dyDescent="0.4">
      <c r="A41" s="63"/>
      <c r="B41" s="506"/>
      <c r="C41" s="249" t="s">
        <v>98</v>
      </c>
      <c r="D41" s="125">
        <v>46</v>
      </c>
      <c r="E41" s="125">
        <v>304</v>
      </c>
      <c r="F41" s="125"/>
      <c r="G41" s="98">
        <f>D41+E41+F41</f>
        <v>350</v>
      </c>
      <c r="H41" s="18"/>
    </row>
    <row r="42" spans="1:8" ht="18" customHeight="1" x14ac:dyDescent="0.4">
      <c r="A42" s="63"/>
      <c r="B42" s="506"/>
      <c r="C42" s="249" t="s">
        <v>99</v>
      </c>
      <c r="D42" s="125">
        <v>83</v>
      </c>
      <c r="E42" s="125">
        <v>18</v>
      </c>
      <c r="F42" s="125"/>
      <c r="G42" s="98">
        <f>D42+E42+F42</f>
        <v>101</v>
      </c>
      <c r="H42" s="18"/>
    </row>
    <row r="43" spans="1:8" ht="18" customHeight="1" x14ac:dyDescent="0.4">
      <c r="A43" s="63"/>
      <c r="B43" s="507"/>
      <c r="C43" s="249" t="s">
        <v>87</v>
      </c>
      <c r="D43" s="100">
        <f>D40+D41+D42</f>
        <v>1519</v>
      </c>
      <c r="E43" s="100">
        <f>E40+E41+E42</f>
        <v>822</v>
      </c>
      <c r="F43" s="100">
        <f>F40+F41+F42</f>
        <v>1</v>
      </c>
      <c r="G43" s="100">
        <f>G40+G41+G42</f>
        <v>2342</v>
      </c>
      <c r="H43" s="20"/>
    </row>
    <row r="44" spans="1:8" ht="18" customHeight="1" x14ac:dyDescent="0.4">
      <c r="A44" s="63"/>
      <c r="B44" s="505" t="s">
        <v>72</v>
      </c>
      <c r="C44" s="250" t="s">
        <v>97</v>
      </c>
      <c r="D44" s="103">
        <f>D12+D16+D20+D24+D28+D32+D36+D40</f>
        <v>5991</v>
      </c>
      <c r="E44" s="103">
        <f>E12+E16+E20+E24+E28+E32+E36+E40</f>
        <v>2001</v>
      </c>
      <c r="F44" s="103">
        <f>F12+F16+F20+F24+F28+F32+F36+F40</f>
        <v>7</v>
      </c>
      <c r="G44" s="103">
        <f>G12+G16+G20+G24+G28+G32+G36+G40</f>
        <v>7999</v>
      </c>
      <c r="H44" s="20"/>
    </row>
    <row r="45" spans="1:8" ht="18" customHeight="1" x14ac:dyDescent="0.4">
      <c r="A45" s="63"/>
      <c r="B45" s="508"/>
      <c r="C45" s="249" t="s">
        <v>98</v>
      </c>
      <c r="D45" s="98">
        <f t="shared" ref="D45:G46" si="0">D13+D17+D21+D25+D29+D33+D37+D41</f>
        <v>378</v>
      </c>
      <c r="E45" s="98">
        <f t="shared" si="0"/>
        <v>762</v>
      </c>
      <c r="F45" s="98">
        <f t="shared" si="0"/>
        <v>0</v>
      </c>
      <c r="G45" s="98">
        <f t="shared" si="0"/>
        <v>1140</v>
      </c>
      <c r="H45" s="20"/>
    </row>
    <row r="46" spans="1:8" ht="18" customHeight="1" x14ac:dyDescent="0.4">
      <c r="A46" s="63"/>
      <c r="B46" s="508"/>
      <c r="C46" s="249" t="s">
        <v>99</v>
      </c>
      <c r="D46" s="98">
        <f t="shared" si="0"/>
        <v>251</v>
      </c>
      <c r="E46" s="98">
        <f t="shared" si="0"/>
        <v>146</v>
      </c>
      <c r="F46" s="98">
        <f t="shared" si="0"/>
        <v>0</v>
      </c>
      <c r="G46" s="98">
        <f t="shared" si="0"/>
        <v>397</v>
      </c>
      <c r="H46" s="20"/>
    </row>
    <row r="47" spans="1:8" ht="18" customHeight="1" thickBot="1" x14ac:dyDescent="0.45">
      <c r="A47" s="63"/>
      <c r="B47" s="509"/>
      <c r="C47" s="107" t="s">
        <v>87</v>
      </c>
      <c r="D47" s="109">
        <f>D44+D45+D46</f>
        <v>6620</v>
      </c>
      <c r="E47" s="109">
        <f>E44+E45+E46</f>
        <v>2909</v>
      </c>
      <c r="F47" s="109">
        <f>F44+F45+F46</f>
        <v>7</v>
      </c>
      <c r="G47" s="109">
        <f>G44+G45+G46</f>
        <v>9536</v>
      </c>
      <c r="H47" s="20"/>
    </row>
    <row r="48" spans="1:8" ht="18" customHeight="1" x14ac:dyDescent="0.4">
      <c r="A48" s="63"/>
      <c r="B48" s="245"/>
      <c r="C48" s="249"/>
      <c r="D48" s="98"/>
      <c r="E48" s="98"/>
      <c r="F48" s="98"/>
      <c r="G48" s="98"/>
      <c r="H48" s="20"/>
    </row>
    <row r="49" spans="1:7" x14ac:dyDescent="0.4">
      <c r="A49" s="63"/>
      <c r="B49" s="132" t="s">
        <v>202</v>
      </c>
      <c r="C49" s="111"/>
      <c r="D49" s="111"/>
      <c r="E49" s="111"/>
      <c r="F49" s="111"/>
      <c r="G49" s="111"/>
    </row>
    <row r="50" spans="1:7" x14ac:dyDescent="0.4">
      <c r="A50" s="63"/>
      <c r="B50" s="111"/>
      <c r="C50" s="111"/>
      <c r="D50" s="111"/>
      <c r="E50" s="111"/>
      <c r="F50" s="111"/>
      <c r="G50" s="111"/>
    </row>
    <row r="51" spans="1:7" x14ac:dyDescent="0.4">
      <c r="A51" s="63"/>
      <c r="B51" s="63"/>
      <c r="C51" s="63"/>
      <c r="D51" s="63"/>
      <c r="E51" s="63"/>
      <c r="F51" s="63"/>
      <c r="G51" s="63"/>
    </row>
    <row r="52" spans="1:7" x14ac:dyDescent="0.4">
      <c r="A52" s="63"/>
      <c r="B52" s="63"/>
      <c r="C52" s="63"/>
      <c r="D52" s="63"/>
      <c r="E52" s="63"/>
      <c r="F52" s="63"/>
      <c r="G52" s="63"/>
    </row>
    <row r="53" spans="1:7" x14ac:dyDescent="0.4">
      <c r="A53" s="63"/>
      <c r="B53" s="63"/>
      <c r="C53" s="63"/>
      <c r="D53" s="63"/>
      <c r="E53" s="63"/>
      <c r="F53" s="63"/>
      <c r="G53" s="63"/>
    </row>
    <row r="54" spans="1:7" x14ac:dyDescent="0.4">
      <c r="A54" s="63"/>
      <c r="B54" s="63"/>
      <c r="C54" s="63"/>
      <c r="D54" s="63"/>
      <c r="E54" s="63"/>
      <c r="F54" s="63"/>
      <c r="G54" s="63"/>
    </row>
    <row r="55" spans="1:7" x14ac:dyDescent="0.4">
      <c r="A55" s="63"/>
      <c r="B55" s="63"/>
      <c r="C55" s="63"/>
      <c r="D55" s="63"/>
      <c r="E55" s="63"/>
      <c r="F55" s="63"/>
      <c r="G55" s="63"/>
    </row>
    <row r="61" spans="1:7" x14ac:dyDescent="0.4">
      <c r="B61" s="19"/>
      <c r="C61" s="19"/>
    </row>
  </sheetData>
  <mergeCells count="9">
    <mergeCell ref="B36:B39"/>
    <mergeCell ref="B40:B43"/>
    <mergeCell ref="B44:B47"/>
    <mergeCell ref="B12:B15"/>
    <mergeCell ref="B16:B19"/>
    <mergeCell ref="B20:B23"/>
    <mergeCell ref="B24:B27"/>
    <mergeCell ref="B28:B31"/>
    <mergeCell ref="B32:B35"/>
  </mergeCells>
  <hyperlinks>
    <hyperlink ref="G6" location="Índice!A1" display="Índice" xr:uid="{00000000-0004-0000-1A00-000000000000}"/>
  </hyperlinks>
  <pageMargins left="0.7" right="0.7" top="0.75" bottom="0.75" header="0.3" footer="0.3"/>
  <pageSetup paperSize="9" scale="81"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H61"/>
  <sheetViews>
    <sheetView showGridLines="0" topLeftCell="A10" zoomScale="130" zoomScaleNormal="130" workbookViewId="0">
      <selection activeCell="B49" sqref="B49"/>
    </sheetView>
  </sheetViews>
  <sheetFormatPr baseColWidth="10" defaultColWidth="11.42578125" defaultRowHeight="19.5" x14ac:dyDescent="0.4"/>
  <cols>
    <col min="1" max="1" width="1.7109375" style="63" customWidth="1"/>
    <col min="2" max="2" width="9.140625" style="63" customWidth="1"/>
    <col min="3" max="3" width="17.7109375" style="63" customWidth="1"/>
    <col min="4" max="4" width="15.7109375" style="63" customWidth="1"/>
    <col min="5" max="5" width="16.28515625" style="63" customWidth="1"/>
    <col min="6" max="6" width="17.28515625" style="63" customWidth="1"/>
    <col min="7" max="7" width="15.7109375" style="63" customWidth="1"/>
    <col min="8" max="16384" width="11.42578125" style="7"/>
  </cols>
  <sheetData>
    <row r="1" spans="1:8" x14ac:dyDescent="0.4">
      <c r="A1" s="114"/>
      <c r="B1" s="114"/>
      <c r="C1" s="114"/>
      <c r="D1" s="114"/>
      <c r="E1" s="114"/>
      <c r="F1" s="114"/>
      <c r="G1" s="114"/>
      <c r="H1" s="6"/>
    </row>
    <row r="2" spans="1:8" ht="24" x14ac:dyDescent="0.4">
      <c r="A2" s="114"/>
      <c r="B2" s="113" t="s">
        <v>0</v>
      </c>
      <c r="C2" s="113"/>
      <c r="D2" s="114"/>
      <c r="E2" s="114"/>
      <c r="F2" s="114"/>
      <c r="G2" s="114"/>
      <c r="H2" s="6"/>
    </row>
    <row r="3" spans="1:8" x14ac:dyDescent="0.4">
      <c r="A3" s="114"/>
      <c r="B3" s="134" t="s">
        <v>198</v>
      </c>
      <c r="C3" s="134"/>
      <c r="D3" s="114"/>
      <c r="E3" s="114"/>
      <c r="F3" s="114"/>
      <c r="G3" s="114"/>
      <c r="H3" s="6"/>
    </row>
    <row r="4" spans="1:8" x14ac:dyDescent="0.4">
      <c r="A4" s="114"/>
      <c r="B4" s="114"/>
      <c r="C4" s="114"/>
      <c r="D4" s="114"/>
      <c r="E4" s="114"/>
      <c r="F4" s="114"/>
      <c r="G4" s="114"/>
      <c r="H4" s="6"/>
    </row>
    <row r="5" spans="1:8" x14ac:dyDescent="0.4">
      <c r="A5" s="114"/>
      <c r="B5" s="136" t="s">
        <v>3</v>
      </c>
      <c r="C5" s="136"/>
      <c r="D5" s="137"/>
      <c r="E5" s="137"/>
      <c r="F5" s="137"/>
      <c r="G5" s="137"/>
      <c r="H5" s="11"/>
    </row>
    <row r="6" spans="1:8" x14ac:dyDescent="0.4">
      <c r="A6" s="114"/>
      <c r="B6" s="68"/>
      <c r="C6" s="68"/>
      <c r="D6" s="139"/>
      <c r="E6" s="139"/>
      <c r="F6" s="139"/>
      <c r="G6" s="118" t="s">
        <v>64</v>
      </c>
      <c r="H6" s="12"/>
    </row>
    <row r="7" spans="1:8" ht="4.5" customHeight="1" x14ac:dyDescent="0.4">
      <c r="A7" s="114"/>
      <c r="B7" s="141"/>
      <c r="C7" s="141"/>
      <c r="D7" s="141"/>
      <c r="E7" s="141"/>
      <c r="F7" s="141"/>
      <c r="G7" s="141"/>
      <c r="H7" s="11"/>
    </row>
    <row r="8" spans="1:8" x14ac:dyDescent="0.4">
      <c r="A8" s="114"/>
      <c r="B8" s="160"/>
      <c r="C8" s="160"/>
      <c r="D8" s="160"/>
      <c r="E8" s="160"/>
      <c r="F8" s="160"/>
      <c r="G8" s="160"/>
      <c r="H8" s="6"/>
    </row>
    <row r="9" spans="1:8" ht="21.6" customHeight="1" x14ac:dyDescent="0.4">
      <c r="A9" s="114"/>
      <c r="B9" s="83" t="s">
        <v>256</v>
      </c>
      <c r="C9" s="83"/>
      <c r="D9" s="84"/>
      <c r="E9" s="84"/>
      <c r="F9" s="84"/>
      <c r="G9" s="84"/>
      <c r="H9" s="15"/>
    </row>
    <row r="10" spans="1:8" ht="20.25" thickBot="1" x14ac:dyDescent="0.45">
      <c r="A10" s="114"/>
      <c r="B10" s="86" t="s">
        <v>230</v>
      </c>
      <c r="C10" s="86"/>
      <c r="D10" s="87"/>
      <c r="E10" s="87"/>
      <c r="F10" s="87"/>
      <c r="G10" s="87"/>
      <c r="H10" s="17"/>
    </row>
    <row r="11" spans="1:8" ht="60" customHeight="1" thickBot="1" x14ac:dyDescent="0.45">
      <c r="B11" s="244"/>
      <c r="C11" s="89"/>
      <c r="D11" s="89" t="s">
        <v>79</v>
      </c>
      <c r="E11" s="89" t="s">
        <v>80</v>
      </c>
      <c r="F11" s="89" t="s">
        <v>83</v>
      </c>
      <c r="G11" s="89" t="s">
        <v>87</v>
      </c>
      <c r="H11" s="24"/>
    </row>
    <row r="12" spans="1:8" ht="18" customHeight="1" x14ac:dyDescent="0.4">
      <c r="B12" s="510" t="s">
        <v>73</v>
      </c>
      <c r="C12" s="248" t="s">
        <v>97</v>
      </c>
      <c r="D12" s="125">
        <v>1499166</v>
      </c>
      <c r="E12" s="125">
        <v>461839</v>
      </c>
      <c r="F12" s="94"/>
      <c r="G12" s="95">
        <f>D12+E12+F12</f>
        <v>1961005</v>
      </c>
      <c r="H12" s="20"/>
    </row>
    <row r="13" spans="1:8" ht="18" customHeight="1" x14ac:dyDescent="0.4">
      <c r="B13" s="511"/>
      <c r="C13" s="249" t="s">
        <v>98</v>
      </c>
      <c r="D13" s="125"/>
      <c r="E13" s="125">
        <v>102481</v>
      </c>
      <c r="F13" s="97"/>
      <c r="G13" s="98">
        <f>D13+E13+F13</f>
        <v>102481</v>
      </c>
      <c r="H13" s="18"/>
    </row>
    <row r="14" spans="1:8" ht="18" customHeight="1" x14ac:dyDescent="0.4">
      <c r="B14" s="511"/>
      <c r="C14" s="249" t="s">
        <v>99</v>
      </c>
      <c r="D14" s="97">
        <v>30608</v>
      </c>
      <c r="E14" s="97">
        <v>48754</v>
      </c>
      <c r="F14" s="97"/>
      <c r="G14" s="98">
        <f>D14+E14+F14</f>
        <v>79362</v>
      </c>
      <c r="H14" s="18"/>
    </row>
    <row r="15" spans="1:8" ht="18" customHeight="1" x14ac:dyDescent="0.4">
      <c r="B15" s="507"/>
      <c r="C15" s="249" t="s">
        <v>87</v>
      </c>
      <c r="D15" s="100">
        <f>D12+D13+D14</f>
        <v>1529774</v>
      </c>
      <c r="E15" s="100">
        <f>E12+E13+E14</f>
        <v>613074</v>
      </c>
      <c r="F15" s="100">
        <f>F12+F13+F14</f>
        <v>0</v>
      </c>
      <c r="G15" s="100">
        <f>G12+G13+G14</f>
        <v>2142848</v>
      </c>
      <c r="H15" s="20"/>
    </row>
    <row r="16" spans="1:8" ht="18" customHeight="1" x14ac:dyDescent="0.4">
      <c r="B16" s="512" t="s">
        <v>65</v>
      </c>
      <c r="C16" s="250" t="s">
        <v>97</v>
      </c>
      <c r="D16" s="125">
        <v>3562246</v>
      </c>
      <c r="E16" s="125">
        <v>1145512</v>
      </c>
      <c r="F16" s="125"/>
      <c r="G16" s="103">
        <f>D16+E16+F16</f>
        <v>4707758</v>
      </c>
      <c r="H16" s="18"/>
    </row>
    <row r="17" spans="2:8" ht="18" customHeight="1" x14ac:dyDescent="0.4">
      <c r="B17" s="511"/>
      <c r="C17" s="249" t="s">
        <v>98</v>
      </c>
      <c r="D17" s="125">
        <v>291549</v>
      </c>
      <c r="E17" s="125">
        <v>441452</v>
      </c>
      <c r="F17" s="97"/>
      <c r="G17" s="98">
        <f>D17+E17+F17</f>
        <v>733001</v>
      </c>
      <c r="H17" s="18"/>
    </row>
    <row r="18" spans="2:8" ht="18" customHeight="1" x14ac:dyDescent="0.4">
      <c r="B18" s="511"/>
      <c r="C18" s="249" t="s">
        <v>99</v>
      </c>
      <c r="D18" s="125">
        <v>142813</v>
      </c>
      <c r="E18" s="125">
        <v>72994</v>
      </c>
      <c r="F18" s="97"/>
      <c r="G18" s="98">
        <f>D18+E18+F18</f>
        <v>215807</v>
      </c>
      <c r="H18" s="18"/>
    </row>
    <row r="19" spans="2:8" ht="18" customHeight="1" x14ac:dyDescent="0.4">
      <c r="B19" s="513"/>
      <c r="C19" s="249" t="s">
        <v>87</v>
      </c>
      <c r="D19" s="100">
        <f>D16+D17+D18</f>
        <v>3996608</v>
      </c>
      <c r="E19" s="100">
        <f>E16+E17+E18</f>
        <v>1659958</v>
      </c>
      <c r="F19" s="100">
        <f>F16+F17+F18</f>
        <v>0</v>
      </c>
      <c r="G19" s="100">
        <f>G16+G17+G18</f>
        <v>5656566</v>
      </c>
      <c r="H19" s="20"/>
    </row>
    <row r="20" spans="2:8" ht="18" customHeight="1" x14ac:dyDescent="0.4">
      <c r="B20" s="505" t="s">
        <v>66</v>
      </c>
      <c r="C20" s="250" t="s">
        <v>97</v>
      </c>
      <c r="D20" s="125">
        <v>2379419</v>
      </c>
      <c r="E20" s="125">
        <v>947626</v>
      </c>
      <c r="F20" s="102">
        <v>3380</v>
      </c>
      <c r="G20" s="103">
        <f>D20+E20+F20</f>
        <v>3330425</v>
      </c>
      <c r="H20" s="18"/>
    </row>
    <row r="21" spans="2:8" ht="18" customHeight="1" x14ac:dyDescent="0.4">
      <c r="B21" s="506"/>
      <c r="C21" s="249" t="s">
        <v>98</v>
      </c>
      <c r="D21" s="125">
        <v>201970</v>
      </c>
      <c r="E21" s="125">
        <v>322992</v>
      </c>
      <c r="F21" s="97"/>
      <c r="G21" s="98">
        <f>D21+E21+F21</f>
        <v>524962</v>
      </c>
      <c r="H21" s="18"/>
    </row>
    <row r="22" spans="2:8" ht="18" customHeight="1" x14ac:dyDescent="0.4">
      <c r="B22" s="506"/>
      <c r="C22" s="249" t="s">
        <v>99</v>
      </c>
      <c r="D22" s="125">
        <v>119160</v>
      </c>
      <c r="E22" s="125">
        <v>108143</v>
      </c>
      <c r="F22" s="97"/>
      <c r="G22" s="98">
        <f>D22+E22+F22</f>
        <v>227303</v>
      </c>
      <c r="H22" s="18"/>
    </row>
    <row r="23" spans="2:8" ht="18" customHeight="1" x14ac:dyDescent="0.4">
      <c r="B23" s="507"/>
      <c r="C23" s="249" t="s">
        <v>87</v>
      </c>
      <c r="D23" s="100">
        <f>D20+D21+D22</f>
        <v>2700549</v>
      </c>
      <c r="E23" s="100">
        <f>E20+E21+E22</f>
        <v>1378761</v>
      </c>
      <c r="F23" s="100">
        <f>F20+F21+F22</f>
        <v>3380</v>
      </c>
      <c r="G23" s="100">
        <f>G20+G21+G22</f>
        <v>4082690</v>
      </c>
      <c r="H23" s="20"/>
    </row>
    <row r="24" spans="2:8" ht="18" customHeight="1" x14ac:dyDescent="0.4">
      <c r="B24" s="505" t="s">
        <v>67</v>
      </c>
      <c r="C24" s="250" t="s">
        <v>97</v>
      </c>
      <c r="D24" s="125">
        <v>2135252</v>
      </c>
      <c r="E24" s="125">
        <v>615468</v>
      </c>
      <c r="F24" s="102">
        <v>3702</v>
      </c>
      <c r="G24" s="103">
        <f>D24+E24+F24</f>
        <v>2754422</v>
      </c>
      <c r="H24" s="18"/>
    </row>
    <row r="25" spans="2:8" ht="18" customHeight="1" x14ac:dyDescent="0.4">
      <c r="B25" s="506"/>
      <c r="C25" s="249" t="s">
        <v>98</v>
      </c>
      <c r="D25" s="125">
        <v>238305</v>
      </c>
      <c r="E25" s="125">
        <v>247893</v>
      </c>
      <c r="F25" s="97"/>
      <c r="G25" s="98">
        <f>D25+E25+F25</f>
        <v>486198</v>
      </c>
      <c r="H25" s="18"/>
    </row>
    <row r="26" spans="2:8" ht="18" customHeight="1" x14ac:dyDescent="0.4">
      <c r="B26" s="506"/>
      <c r="C26" s="249" t="s">
        <v>99</v>
      </c>
      <c r="D26" s="125">
        <v>96287</v>
      </c>
      <c r="E26" s="125">
        <v>110174</v>
      </c>
      <c r="F26" s="97"/>
      <c r="G26" s="98">
        <f>D26+E26+F26</f>
        <v>206461</v>
      </c>
      <c r="H26" s="18"/>
    </row>
    <row r="27" spans="2:8" ht="18" customHeight="1" x14ac:dyDescent="0.4">
      <c r="B27" s="507"/>
      <c r="C27" s="249" t="s">
        <v>87</v>
      </c>
      <c r="D27" s="100">
        <f>D24+D25+D26</f>
        <v>2469844</v>
      </c>
      <c r="E27" s="100">
        <f>E24+E25+E26</f>
        <v>973535</v>
      </c>
      <c r="F27" s="100">
        <f>F24+F25+F26</f>
        <v>3702</v>
      </c>
      <c r="G27" s="100">
        <f>G24+G25+G26</f>
        <v>3447081</v>
      </c>
      <c r="H27" s="20"/>
    </row>
    <row r="28" spans="2:8" ht="18" customHeight="1" x14ac:dyDescent="0.4">
      <c r="B28" s="505" t="s">
        <v>68</v>
      </c>
      <c r="C28" s="250" t="s">
        <v>97</v>
      </c>
      <c r="D28" s="125">
        <v>1104276</v>
      </c>
      <c r="E28" s="125">
        <v>509177</v>
      </c>
      <c r="F28" s="125">
        <v>6951</v>
      </c>
      <c r="G28" s="103">
        <f>D28+E28+F28</f>
        <v>1620404</v>
      </c>
      <c r="H28" s="18"/>
    </row>
    <row r="29" spans="2:8" ht="18" customHeight="1" x14ac:dyDescent="0.4">
      <c r="B29" s="506"/>
      <c r="C29" s="249" t="s">
        <v>98</v>
      </c>
      <c r="D29" s="125">
        <v>32289</v>
      </c>
      <c r="E29" s="125">
        <v>102018</v>
      </c>
      <c r="F29" s="125"/>
      <c r="G29" s="98">
        <f>D29+E29+F29</f>
        <v>134307</v>
      </c>
      <c r="H29" s="18"/>
    </row>
    <row r="30" spans="2:8" ht="18" customHeight="1" x14ac:dyDescent="0.4">
      <c r="B30" s="506"/>
      <c r="C30" s="249" t="s">
        <v>99</v>
      </c>
      <c r="D30" s="97">
        <v>13741</v>
      </c>
      <c r="E30" s="97">
        <v>14888</v>
      </c>
      <c r="F30" s="97"/>
      <c r="G30" s="98">
        <f>D30+E30+F30</f>
        <v>28629</v>
      </c>
      <c r="H30" s="18"/>
    </row>
    <row r="31" spans="2:8" ht="18" customHeight="1" x14ac:dyDescent="0.4">
      <c r="B31" s="507"/>
      <c r="C31" s="249" t="s">
        <v>87</v>
      </c>
      <c r="D31" s="100">
        <f>D28+D29+D30</f>
        <v>1150306</v>
      </c>
      <c r="E31" s="100">
        <f>E28+E29+E30</f>
        <v>626083</v>
      </c>
      <c r="F31" s="100">
        <f>F28+F29+F30</f>
        <v>6951</v>
      </c>
      <c r="G31" s="100">
        <f>G28+G29+G30</f>
        <v>1783340</v>
      </c>
      <c r="H31" s="20"/>
    </row>
    <row r="32" spans="2:8" ht="18" customHeight="1" x14ac:dyDescent="0.4">
      <c r="B32" s="505" t="s">
        <v>69</v>
      </c>
      <c r="C32" s="250" t="s">
        <v>97</v>
      </c>
      <c r="D32" s="125">
        <v>2054086</v>
      </c>
      <c r="E32" s="125">
        <v>476360</v>
      </c>
      <c r="F32" s="125">
        <v>3703</v>
      </c>
      <c r="G32" s="103">
        <f>D32+E32+F32</f>
        <v>2534149</v>
      </c>
      <c r="H32" s="18"/>
    </row>
    <row r="33" spans="2:8" ht="18" customHeight="1" x14ac:dyDescent="0.4">
      <c r="B33" s="506"/>
      <c r="C33" s="249" t="s">
        <v>98</v>
      </c>
      <c r="D33" s="125">
        <v>100335</v>
      </c>
      <c r="E33" s="125">
        <v>171129</v>
      </c>
      <c r="F33" s="125"/>
      <c r="G33" s="98">
        <f>D33+E33+F33</f>
        <v>271464</v>
      </c>
      <c r="H33" s="18"/>
    </row>
    <row r="34" spans="2:8" ht="18" customHeight="1" x14ac:dyDescent="0.4">
      <c r="B34" s="506"/>
      <c r="C34" s="249" t="s">
        <v>99</v>
      </c>
      <c r="D34" s="97">
        <v>47823</v>
      </c>
      <c r="E34" s="97">
        <v>14874</v>
      </c>
      <c r="F34" s="97"/>
      <c r="G34" s="98">
        <f>D34+E34+F34</f>
        <v>62697</v>
      </c>
      <c r="H34" s="18"/>
    </row>
    <row r="35" spans="2:8" ht="18" customHeight="1" x14ac:dyDescent="0.4">
      <c r="B35" s="507"/>
      <c r="C35" s="249" t="s">
        <v>87</v>
      </c>
      <c r="D35" s="100">
        <f>D32+D33+D34</f>
        <v>2202244</v>
      </c>
      <c r="E35" s="100">
        <f>E32+E33+E34</f>
        <v>662363</v>
      </c>
      <c r="F35" s="100">
        <f>F32+F33+F34</f>
        <v>3703</v>
      </c>
      <c r="G35" s="100">
        <f>G32+G33+G34</f>
        <v>2868310</v>
      </c>
      <c r="H35" s="20"/>
    </row>
    <row r="36" spans="2:8" ht="18" customHeight="1" x14ac:dyDescent="0.4">
      <c r="B36" s="505" t="s">
        <v>70</v>
      </c>
      <c r="C36" s="250" t="s">
        <v>97</v>
      </c>
      <c r="D36" s="125">
        <v>3318306</v>
      </c>
      <c r="E36" s="125">
        <v>941796</v>
      </c>
      <c r="F36" s="102">
        <v>3561</v>
      </c>
      <c r="G36" s="103">
        <f>D36+E36+F36</f>
        <v>4263663</v>
      </c>
      <c r="H36" s="18"/>
    </row>
    <row r="37" spans="2:8" ht="18" customHeight="1" x14ac:dyDescent="0.4">
      <c r="B37" s="506"/>
      <c r="C37" s="249" t="s">
        <v>98</v>
      </c>
      <c r="D37" s="125">
        <v>294776</v>
      </c>
      <c r="E37" s="125">
        <v>211341</v>
      </c>
      <c r="F37" s="97"/>
      <c r="G37" s="98">
        <f>D37+E37+F37</f>
        <v>506117</v>
      </c>
      <c r="H37" s="18"/>
    </row>
    <row r="38" spans="2:8" ht="18" customHeight="1" x14ac:dyDescent="0.4">
      <c r="B38" s="506"/>
      <c r="C38" s="249" t="s">
        <v>99</v>
      </c>
      <c r="D38" s="125">
        <v>129519</v>
      </c>
      <c r="E38" s="125">
        <v>95979</v>
      </c>
      <c r="F38" s="97"/>
      <c r="G38" s="98">
        <f>D38+E38+F38</f>
        <v>225498</v>
      </c>
      <c r="H38" s="18"/>
    </row>
    <row r="39" spans="2:8" ht="18" customHeight="1" x14ac:dyDescent="0.4">
      <c r="B39" s="507"/>
      <c r="C39" s="249" t="s">
        <v>87</v>
      </c>
      <c r="D39" s="100">
        <f>D36+D37+D38</f>
        <v>3742601</v>
      </c>
      <c r="E39" s="100">
        <f>E36+E37+E38</f>
        <v>1249116</v>
      </c>
      <c r="F39" s="100">
        <f>F36+F37+F38</f>
        <v>3561</v>
      </c>
      <c r="G39" s="100">
        <f>G36+G37+G38</f>
        <v>4995278</v>
      </c>
      <c r="H39" s="20"/>
    </row>
    <row r="40" spans="2:8" ht="18" customHeight="1" x14ac:dyDescent="0.4">
      <c r="B40" s="505" t="s">
        <v>71</v>
      </c>
      <c r="C40" s="250" t="s">
        <v>97</v>
      </c>
      <c r="D40" s="125">
        <v>4876965</v>
      </c>
      <c r="E40" s="125">
        <v>1782121</v>
      </c>
      <c r="F40" s="97">
        <v>3770</v>
      </c>
      <c r="G40" s="98">
        <f>D40+E40+F40</f>
        <v>6662856</v>
      </c>
      <c r="H40" s="18"/>
    </row>
    <row r="41" spans="2:8" ht="18" customHeight="1" x14ac:dyDescent="0.4">
      <c r="B41" s="506"/>
      <c r="C41" s="249" t="s">
        <v>98</v>
      </c>
      <c r="D41" s="125">
        <v>161450</v>
      </c>
      <c r="E41" s="125">
        <v>1093457</v>
      </c>
      <c r="F41" s="97"/>
      <c r="G41" s="98">
        <f>D41+E41+F41</f>
        <v>1254907</v>
      </c>
      <c r="H41" s="18"/>
    </row>
    <row r="42" spans="2:8" ht="18" customHeight="1" x14ac:dyDescent="0.4">
      <c r="B42" s="506"/>
      <c r="C42" s="249" t="s">
        <v>99</v>
      </c>
      <c r="D42" s="125">
        <v>289647</v>
      </c>
      <c r="E42" s="125">
        <v>66615</v>
      </c>
      <c r="F42" s="97"/>
      <c r="G42" s="98">
        <f>D42+E42+F42</f>
        <v>356262</v>
      </c>
      <c r="H42" s="18"/>
    </row>
    <row r="43" spans="2:8" ht="18" customHeight="1" x14ac:dyDescent="0.4">
      <c r="B43" s="507"/>
      <c r="C43" s="249" t="s">
        <v>87</v>
      </c>
      <c r="D43" s="100">
        <f>D40+D41+D42</f>
        <v>5328062</v>
      </c>
      <c r="E43" s="100">
        <f>E40+E41+E42</f>
        <v>2942193</v>
      </c>
      <c r="F43" s="100">
        <f>F40+F41+F42</f>
        <v>3770</v>
      </c>
      <c r="G43" s="100">
        <f>G40+G41+G42</f>
        <v>8274025</v>
      </c>
      <c r="H43" s="20"/>
    </row>
    <row r="44" spans="2:8" ht="18" customHeight="1" x14ac:dyDescent="0.4">
      <c r="B44" s="505" t="s">
        <v>72</v>
      </c>
      <c r="C44" s="250" t="s">
        <v>97</v>
      </c>
      <c r="D44" s="103">
        <f>D12+D16+D20+D24+D28+D32+D36+D40</f>
        <v>20929716</v>
      </c>
      <c r="E44" s="103">
        <f>E12+E16+E20+E24+E28+E32+E36+E40</f>
        <v>6879899</v>
      </c>
      <c r="F44" s="103">
        <f>F12+F16+F20+F24+F28+F32+F36+F40</f>
        <v>25067</v>
      </c>
      <c r="G44" s="103">
        <f>G12+G16+G20+G24+G28+G32+G36+G40</f>
        <v>27834682</v>
      </c>
      <c r="H44" s="20"/>
    </row>
    <row r="45" spans="2:8" ht="18" customHeight="1" x14ac:dyDescent="0.4">
      <c r="B45" s="508"/>
      <c r="C45" s="249" t="s">
        <v>98</v>
      </c>
      <c r="D45" s="98">
        <f t="shared" ref="D45:G46" si="0">D13+D17+D21+D25+D29+D33+D37+D41</f>
        <v>1320674</v>
      </c>
      <c r="E45" s="98">
        <f t="shared" si="0"/>
        <v>2692763</v>
      </c>
      <c r="F45" s="98">
        <f t="shared" si="0"/>
        <v>0</v>
      </c>
      <c r="G45" s="98">
        <f t="shared" si="0"/>
        <v>4013437</v>
      </c>
      <c r="H45" s="20"/>
    </row>
    <row r="46" spans="2:8" ht="18" customHeight="1" x14ac:dyDescent="0.4">
      <c r="B46" s="508"/>
      <c r="C46" s="249" t="s">
        <v>99</v>
      </c>
      <c r="D46" s="98">
        <f t="shared" si="0"/>
        <v>869598</v>
      </c>
      <c r="E46" s="98">
        <f t="shared" si="0"/>
        <v>532421</v>
      </c>
      <c r="F46" s="98">
        <f t="shared" si="0"/>
        <v>0</v>
      </c>
      <c r="G46" s="98">
        <f t="shared" si="0"/>
        <v>1402019</v>
      </c>
      <c r="H46" s="20"/>
    </row>
    <row r="47" spans="2:8" ht="18" customHeight="1" thickBot="1" x14ac:dyDescent="0.45">
      <c r="B47" s="509"/>
      <c r="C47" s="107" t="s">
        <v>87</v>
      </c>
      <c r="D47" s="109">
        <f>D44+D45+D46</f>
        <v>23119988</v>
      </c>
      <c r="E47" s="109">
        <f>E44+E45+E46</f>
        <v>10105083</v>
      </c>
      <c r="F47" s="109">
        <f>F44+F45+F46</f>
        <v>25067</v>
      </c>
      <c r="G47" s="109">
        <f>G44+G45+G46</f>
        <v>33250138</v>
      </c>
      <c r="H47" s="20"/>
    </row>
    <row r="48" spans="2:8" ht="18" customHeight="1" x14ac:dyDescent="0.4">
      <c r="B48" s="245"/>
      <c r="C48" s="249"/>
      <c r="D48" s="98"/>
      <c r="E48" s="98"/>
      <c r="F48" s="98"/>
      <c r="G48" s="98"/>
      <c r="H48" s="20"/>
    </row>
    <row r="49" spans="2:7" x14ac:dyDescent="0.4">
      <c r="B49" s="132" t="s">
        <v>202</v>
      </c>
      <c r="C49" s="111"/>
      <c r="D49" s="111"/>
      <c r="E49" s="111"/>
      <c r="F49" s="111"/>
      <c r="G49" s="111"/>
    </row>
    <row r="50" spans="2:7" x14ac:dyDescent="0.4">
      <c r="B50" s="111"/>
      <c r="C50" s="111"/>
      <c r="D50" s="111"/>
      <c r="E50" s="111"/>
      <c r="F50" s="111"/>
      <c r="G50" s="111"/>
    </row>
    <row r="61" spans="2:7" x14ac:dyDescent="0.4">
      <c r="B61" s="122"/>
      <c r="C61" s="122"/>
    </row>
  </sheetData>
  <mergeCells count="9">
    <mergeCell ref="B36:B39"/>
    <mergeCell ref="B40:B43"/>
    <mergeCell ref="B44:B47"/>
    <mergeCell ref="B12:B15"/>
    <mergeCell ref="B16:B19"/>
    <mergeCell ref="B20:B23"/>
    <mergeCell ref="B24:B27"/>
    <mergeCell ref="B28:B31"/>
    <mergeCell ref="B32:B35"/>
  </mergeCells>
  <hyperlinks>
    <hyperlink ref="G6" location="Índice!A1" display="Índice" xr:uid="{13EA786C-6F2C-4238-9337-25BDC289084C}"/>
  </hyperlinks>
  <pageMargins left="0.7" right="0.7" top="0.75" bottom="0.75" header="0.3" footer="0.3"/>
  <pageSetup paperSize="9" scale="81"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52"/>
  <sheetViews>
    <sheetView showGridLines="0" topLeftCell="A20" workbookViewId="0">
      <selection activeCell="B33" sqref="B33:H35"/>
    </sheetView>
  </sheetViews>
  <sheetFormatPr baseColWidth="10" defaultColWidth="11.42578125" defaultRowHeight="19.5" x14ac:dyDescent="0.4"/>
  <cols>
    <col min="1" max="1" width="4.140625" style="63" customWidth="1"/>
    <col min="2" max="2" width="16.7109375" style="63" customWidth="1"/>
    <col min="3" max="4" width="12.5703125" style="63" customWidth="1"/>
    <col min="5" max="5" width="16.7109375" style="63" customWidth="1"/>
    <col min="6" max="7" width="14.5703125" style="63" customWidth="1"/>
    <col min="8" max="8" width="16.28515625" style="63" customWidth="1"/>
    <col min="9" max="10" width="11.42578125" style="63"/>
    <col min="11" max="16384" width="11.42578125" style="7"/>
  </cols>
  <sheetData>
    <row r="1" spans="1:13" x14ac:dyDescent="0.4">
      <c r="A1" s="114"/>
      <c r="B1" s="114"/>
      <c r="C1" s="114"/>
      <c r="D1" s="114"/>
      <c r="E1" s="114"/>
      <c r="F1" s="114"/>
      <c r="G1" s="114"/>
      <c r="H1" s="114"/>
      <c r="I1" s="114"/>
    </row>
    <row r="2" spans="1:13" ht="24" x14ac:dyDescent="0.4">
      <c r="A2" s="114"/>
      <c r="B2" s="113" t="s">
        <v>0</v>
      </c>
      <c r="C2" s="113"/>
      <c r="D2" s="113"/>
      <c r="E2" s="114"/>
      <c r="F2" s="114"/>
      <c r="G2" s="114"/>
      <c r="H2" s="114"/>
      <c r="I2" s="114"/>
    </row>
    <row r="3" spans="1:13" x14ac:dyDescent="0.4">
      <c r="A3" s="114"/>
      <c r="B3" s="134" t="s">
        <v>198</v>
      </c>
      <c r="C3" s="134"/>
      <c r="D3" s="134"/>
      <c r="E3" s="114"/>
      <c r="F3" s="114"/>
      <c r="G3" s="114"/>
      <c r="H3" s="114"/>
      <c r="I3" s="114"/>
    </row>
    <row r="4" spans="1:13" x14ac:dyDescent="0.4">
      <c r="A4" s="114"/>
      <c r="B4" s="114"/>
      <c r="C4" s="114"/>
      <c r="D4" s="114"/>
      <c r="E4" s="114"/>
      <c r="F4" s="114"/>
      <c r="G4" s="114"/>
      <c r="H4" s="114"/>
      <c r="I4" s="114"/>
    </row>
    <row r="5" spans="1:13" x14ac:dyDescent="0.4">
      <c r="A5" s="114"/>
      <c r="B5" s="136" t="s">
        <v>3</v>
      </c>
      <c r="C5" s="136"/>
      <c r="D5" s="136"/>
      <c r="E5" s="137"/>
      <c r="F5" s="137"/>
      <c r="G5" s="137"/>
      <c r="H5" s="137"/>
    </row>
    <row r="6" spans="1:13" x14ac:dyDescent="0.4">
      <c r="A6" s="114"/>
      <c r="B6" s="68"/>
      <c r="C6" s="68"/>
      <c r="D6" s="68"/>
      <c r="E6" s="139"/>
      <c r="F6" s="139"/>
      <c r="G6" s="139"/>
      <c r="H6" s="118" t="s">
        <v>64</v>
      </c>
      <c r="I6" s="114"/>
    </row>
    <row r="7" spans="1:13" ht="4.5" customHeight="1" x14ac:dyDescent="0.4">
      <c r="A7" s="114"/>
      <c r="B7" s="141"/>
      <c r="C7" s="141"/>
      <c r="D7" s="141"/>
      <c r="E7" s="141"/>
      <c r="F7" s="141"/>
      <c r="G7" s="141"/>
      <c r="H7" s="141"/>
    </row>
    <row r="8" spans="1:13" x14ac:dyDescent="0.4">
      <c r="A8" s="160"/>
      <c r="B8" s="160"/>
      <c r="C8" s="160"/>
      <c r="D8" s="160"/>
      <c r="E8" s="160"/>
      <c r="F8" s="160"/>
      <c r="G8" s="160"/>
      <c r="H8" s="160"/>
      <c r="I8" s="114"/>
    </row>
    <row r="9" spans="1:13" ht="21.6" customHeight="1" x14ac:dyDescent="0.4">
      <c r="A9" s="160"/>
      <c r="B9" s="83" t="s">
        <v>255</v>
      </c>
      <c r="C9" s="83"/>
      <c r="D9" s="83"/>
      <c r="E9" s="84"/>
      <c r="F9" s="84"/>
      <c r="G9" s="84"/>
      <c r="H9" s="84"/>
      <c r="I9" s="247"/>
    </row>
    <row r="10" spans="1:13" ht="20.25" thickBot="1" x14ac:dyDescent="0.45">
      <c r="A10" s="160"/>
      <c r="B10" s="86" t="s">
        <v>203</v>
      </c>
      <c r="C10" s="86"/>
      <c r="D10" s="86"/>
      <c r="E10" s="87"/>
      <c r="F10" s="87"/>
      <c r="G10" s="87"/>
      <c r="H10" s="87"/>
      <c r="I10" s="142"/>
    </row>
    <row r="11" spans="1:13" ht="60" customHeight="1" thickBot="1" x14ac:dyDescent="0.45">
      <c r="A11" s="111"/>
      <c r="B11" s="244"/>
      <c r="C11" s="89"/>
      <c r="D11" s="89" t="s">
        <v>79</v>
      </c>
      <c r="E11" s="89" t="s">
        <v>80</v>
      </c>
      <c r="F11" s="89" t="s">
        <v>86</v>
      </c>
      <c r="G11" s="89" t="s">
        <v>200</v>
      </c>
      <c r="H11" s="89" t="s">
        <v>87</v>
      </c>
      <c r="I11" s="114"/>
      <c r="J11" s="114"/>
      <c r="K11"/>
      <c r="L11"/>
      <c r="M11"/>
    </row>
    <row r="12" spans="1:13" ht="18" customHeight="1" x14ac:dyDescent="0.4">
      <c r="A12" s="204"/>
      <c r="B12" s="510" t="s">
        <v>73</v>
      </c>
      <c r="C12" s="248" t="s">
        <v>74</v>
      </c>
      <c r="D12" s="248"/>
      <c r="E12" s="94"/>
      <c r="F12" s="294"/>
      <c r="G12" s="294"/>
      <c r="H12" s="95">
        <f>E12+F12</f>
        <v>0</v>
      </c>
      <c r="I12" s="114"/>
      <c r="J12" s="114"/>
      <c r="K12"/>
      <c r="L12"/>
      <c r="M12"/>
    </row>
    <row r="13" spans="1:13" ht="18" customHeight="1" x14ac:dyDescent="0.4">
      <c r="A13" s="204"/>
      <c r="B13" s="511"/>
      <c r="C13" s="249" t="s">
        <v>75</v>
      </c>
      <c r="D13" s="249"/>
      <c r="E13" s="97"/>
      <c r="F13" s="295"/>
      <c r="G13" s="295"/>
      <c r="H13" s="98">
        <f>E13+F13</f>
        <v>0</v>
      </c>
      <c r="I13" s="114"/>
      <c r="J13" s="114"/>
      <c r="K13"/>
      <c r="L13"/>
      <c r="M13"/>
    </row>
    <row r="14" spans="1:13" ht="18" customHeight="1" x14ac:dyDescent="0.4">
      <c r="A14" s="204"/>
      <c r="B14" s="519"/>
      <c r="C14" s="249" t="s">
        <v>87</v>
      </c>
      <c r="D14" s="249"/>
      <c r="E14" s="98">
        <f>E12+E13</f>
        <v>0</v>
      </c>
      <c r="F14" s="461"/>
      <c r="G14" s="461"/>
      <c r="H14" s="98">
        <f>H12+H13</f>
        <v>0</v>
      </c>
      <c r="I14" s="114"/>
      <c r="J14" s="114"/>
      <c r="K14"/>
      <c r="L14"/>
      <c r="M14"/>
    </row>
    <row r="15" spans="1:13" ht="18" customHeight="1" x14ac:dyDescent="0.4">
      <c r="A15" s="204"/>
      <c r="B15" s="512" t="s">
        <v>65</v>
      </c>
      <c r="C15" s="448" t="s">
        <v>74</v>
      </c>
      <c r="D15" s="448"/>
      <c r="E15" s="102">
        <v>2</v>
      </c>
      <c r="F15" s="297">
        <v>1</v>
      </c>
      <c r="G15" s="297"/>
      <c r="H15" s="103">
        <f>SUM(E15:G15)</f>
        <v>3</v>
      </c>
      <c r="I15" s="114"/>
      <c r="J15" s="114"/>
      <c r="K15"/>
      <c r="L15"/>
      <c r="M15"/>
    </row>
    <row r="16" spans="1:13" ht="18" customHeight="1" x14ac:dyDescent="0.4">
      <c r="A16" s="204"/>
      <c r="B16" s="511"/>
      <c r="C16" s="447" t="s">
        <v>75</v>
      </c>
      <c r="D16" s="447"/>
      <c r="E16" s="97"/>
      <c r="F16" s="296"/>
      <c r="G16" s="296"/>
      <c r="H16" s="98">
        <f>SUM(E16:G16)</f>
        <v>0</v>
      </c>
      <c r="I16" s="114"/>
      <c r="J16" s="114"/>
      <c r="K16"/>
      <c r="L16"/>
      <c r="M16"/>
    </row>
    <row r="17" spans="1:13" ht="18" customHeight="1" x14ac:dyDescent="0.4">
      <c r="A17" s="204"/>
      <c r="B17" s="513"/>
      <c r="C17" s="298" t="s">
        <v>87</v>
      </c>
      <c r="D17" s="298"/>
      <c r="E17" s="100">
        <f>E15+E16</f>
        <v>2</v>
      </c>
      <c r="F17" s="100">
        <f>F15+F16</f>
        <v>1</v>
      </c>
      <c r="G17" s="100">
        <f>G15+G16</f>
        <v>0</v>
      </c>
      <c r="H17" s="100">
        <f>H15+H16</f>
        <v>3</v>
      </c>
      <c r="I17" s="114"/>
      <c r="J17" s="114"/>
      <c r="K17"/>
      <c r="L17"/>
      <c r="M17"/>
    </row>
    <row r="18" spans="1:13" ht="18" customHeight="1" x14ac:dyDescent="0.4">
      <c r="A18" s="111"/>
      <c r="B18" s="505" t="s">
        <v>66</v>
      </c>
      <c r="C18" s="448" t="s">
        <v>74</v>
      </c>
      <c r="D18" s="448"/>
      <c r="E18" s="102"/>
      <c r="F18" s="297"/>
      <c r="G18" s="297"/>
      <c r="H18" s="103">
        <f>SUM(D18:G18)</f>
        <v>0</v>
      </c>
      <c r="I18" s="114"/>
      <c r="J18" s="114"/>
      <c r="K18"/>
      <c r="L18"/>
      <c r="M18"/>
    </row>
    <row r="19" spans="1:13" ht="18" customHeight="1" x14ac:dyDescent="0.4">
      <c r="A19" s="111"/>
      <c r="B19" s="506"/>
      <c r="C19" s="447" t="s">
        <v>75</v>
      </c>
      <c r="D19" s="447"/>
      <c r="E19" s="97"/>
      <c r="F19" s="296"/>
      <c r="G19" s="296"/>
      <c r="H19" s="98">
        <f>SUM(D19:G19)</f>
        <v>0</v>
      </c>
      <c r="I19" s="114"/>
      <c r="J19" s="114"/>
      <c r="K19"/>
      <c r="L19"/>
      <c r="M19"/>
    </row>
    <row r="20" spans="1:13" ht="18" customHeight="1" x14ac:dyDescent="0.4">
      <c r="A20" s="111"/>
      <c r="B20" s="507"/>
      <c r="C20" s="298" t="s">
        <v>87</v>
      </c>
      <c r="D20" s="298"/>
      <c r="E20" s="100">
        <f>E18+E19</f>
        <v>0</v>
      </c>
      <c r="F20" s="100">
        <f t="shared" ref="F20:H20" si="0">F18+F19</f>
        <v>0</v>
      </c>
      <c r="G20" s="100">
        <f t="shared" si="0"/>
        <v>0</v>
      </c>
      <c r="H20" s="100">
        <f t="shared" si="0"/>
        <v>0</v>
      </c>
      <c r="I20" s="114"/>
      <c r="J20" s="114"/>
      <c r="K20"/>
      <c r="L20"/>
      <c r="M20"/>
    </row>
    <row r="21" spans="1:13" ht="18" customHeight="1" x14ac:dyDescent="0.4">
      <c r="A21" s="111"/>
      <c r="B21" s="505" t="s">
        <v>67</v>
      </c>
      <c r="C21" s="250" t="s">
        <v>74</v>
      </c>
      <c r="D21" s="250"/>
      <c r="E21" s="102">
        <v>1</v>
      </c>
      <c r="F21" s="297">
        <v>1</v>
      </c>
      <c r="G21" s="297"/>
      <c r="H21" s="103">
        <f>E21+F21</f>
        <v>2</v>
      </c>
      <c r="I21" s="114"/>
      <c r="J21" s="114"/>
      <c r="K21"/>
      <c r="L21"/>
      <c r="M21"/>
    </row>
    <row r="22" spans="1:13" ht="18" customHeight="1" x14ac:dyDescent="0.4">
      <c r="A22" s="111"/>
      <c r="B22" s="506"/>
      <c r="C22" s="249" t="s">
        <v>75</v>
      </c>
      <c r="D22" s="249"/>
      <c r="E22" s="97"/>
      <c r="F22" s="296">
        <v>3</v>
      </c>
      <c r="G22" s="296"/>
      <c r="H22" s="98">
        <f>E22+F22</f>
        <v>3</v>
      </c>
      <c r="I22" s="114"/>
      <c r="J22" s="114"/>
      <c r="K22"/>
      <c r="L22"/>
      <c r="M22"/>
    </row>
    <row r="23" spans="1:13" ht="18" customHeight="1" x14ac:dyDescent="0.4">
      <c r="A23" s="111"/>
      <c r="B23" s="507"/>
      <c r="C23" s="249" t="s">
        <v>87</v>
      </c>
      <c r="D23" s="105"/>
      <c r="E23" s="105">
        <f>E21+E22</f>
        <v>1</v>
      </c>
      <c r="F23" s="105">
        <f>F21+F22</f>
        <v>4</v>
      </c>
      <c r="G23" s="105"/>
      <c r="H23" s="105">
        <f>H21+H22</f>
        <v>5</v>
      </c>
      <c r="I23" s="114"/>
      <c r="J23" s="114"/>
      <c r="K23"/>
      <c r="L23"/>
      <c r="M23"/>
    </row>
    <row r="24" spans="1:13" ht="18" customHeight="1" x14ac:dyDescent="0.4">
      <c r="A24" s="111"/>
      <c r="B24" s="505" t="s">
        <v>68</v>
      </c>
      <c r="C24" s="448" t="s">
        <v>74</v>
      </c>
      <c r="D24" s="448"/>
      <c r="E24" s="102">
        <v>1</v>
      </c>
      <c r="F24" s="102"/>
      <c r="G24" s="102"/>
      <c r="H24" s="103">
        <f>E24+F24</f>
        <v>1</v>
      </c>
      <c r="I24" s="114"/>
      <c r="J24" s="114"/>
      <c r="K24"/>
      <c r="L24"/>
      <c r="M24"/>
    </row>
    <row r="25" spans="1:13" ht="18" customHeight="1" x14ac:dyDescent="0.4">
      <c r="A25" s="111"/>
      <c r="B25" s="506"/>
      <c r="C25" s="447" t="s">
        <v>75</v>
      </c>
      <c r="D25" s="447"/>
      <c r="E25" s="97"/>
      <c r="F25" s="97"/>
      <c r="G25" s="97"/>
      <c r="H25" s="98">
        <f>E25+F25</f>
        <v>0</v>
      </c>
      <c r="I25" s="114"/>
      <c r="J25" s="114"/>
      <c r="K25"/>
      <c r="L25"/>
      <c r="M25"/>
    </row>
    <row r="26" spans="1:13" ht="18" customHeight="1" x14ac:dyDescent="0.4">
      <c r="A26" s="111"/>
      <c r="B26" s="507"/>
      <c r="C26" s="298" t="s">
        <v>87</v>
      </c>
      <c r="D26" s="425"/>
      <c r="E26" s="425">
        <f t="shared" ref="E26:H26" si="1">E24+E25</f>
        <v>1</v>
      </c>
      <c r="F26" s="425"/>
      <c r="G26" s="425"/>
      <c r="H26" s="425">
        <f t="shared" si="1"/>
        <v>1</v>
      </c>
      <c r="I26" s="114"/>
      <c r="J26" s="114"/>
      <c r="K26"/>
      <c r="L26"/>
      <c r="M26"/>
    </row>
    <row r="27" spans="1:13" ht="18" customHeight="1" x14ac:dyDescent="0.4">
      <c r="A27" s="111"/>
      <c r="B27" s="506" t="s">
        <v>69</v>
      </c>
      <c r="C27" s="447" t="s">
        <v>74</v>
      </c>
      <c r="D27" s="447"/>
      <c r="E27" s="97"/>
      <c r="F27" s="296">
        <v>2</v>
      </c>
      <c r="G27" s="296"/>
      <c r="H27" s="98">
        <f>E27+F27</f>
        <v>2</v>
      </c>
      <c r="I27" s="114"/>
      <c r="J27" s="114"/>
      <c r="K27"/>
      <c r="L27"/>
      <c r="M27"/>
    </row>
    <row r="28" spans="1:13" ht="18" customHeight="1" x14ac:dyDescent="0.4">
      <c r="A28" s="111"/>
      <c r="B28" s="506"/>
      <c r="C28" s="249" t="s">
        <v>75</v>
      </c>
      <c r="D28" s="249"/>
      <c r="E28" s="97">
        <v>2</v>
      </c>
      <c r="F28" s="296">
        <v>4</v>
      </c>
      <c r="G28" s="296"/>
      <c r="H28" s="98">
        <f>E28+F28</f>
        <v>6</v>
      </c>
      <c r="I28" s="114"/>
      <c r="J28" s="114"/>
      <c r="K28"/>
      <c r="L28"/>
      <c r="M28"/>
    </row>
    <row r="29" spans="1:13" ht="18" customHeight="1" x14ac:dyDescent="0.4">
      <c r="A29" s="111"/>
      <c r="B29" s="519"/>
      <c r="C29" s="249" t="s">
        <v>87</v>
      </c>
      <c r="D29" s="249"/>
      <c r="E29" s="105">
        <f t="shared" ref="E29:F29" si="2">E27+E28</f>
        <v>2</v>
      </c>
      <c r="F29" s="105">
        <f t="shared" si="2"/>
        <v>6</v>
      </c>
      <c r="G29" s="105"/>
      <c r="H29" s="98">
        <f>H27+H28</f>
        <v>8</v>
      </c>
      <c r="I29" s="114"/>
      <c r="J29" s="114"/>
      <c r="K29"/>
      <c r="L29"/>
      <c r="M29"/>
    </row>
    <row r="30" spans="1:13" ht="18" customHeight="1" x14ac:dyDescent="0.4">
      <c r="A30" s="111"/>
      <c r="B30" s="505" t="s">
        <v>70</v>
      </c>
      <c r="C30" s="448" t="s">
        <v>74</v>
      </c>
      <c r="D30" s="106"/>
      <c r="E30" s="102">
        <v>1</v>
      </c>
      <c r="F30" s="297"/>
      <c r="G30" s="297"/>
      <c r="H30" s="103">
        <f>E30+F30</f>
        <v>1</v>
      </c>
      <c r="I30" s="114"/>
      <c r="J30" s="114"/>
      <c r="K30"/>
      <c r="L30"/>
      <c r="M30"/>
    </row>
    <row r="31" spans="1:13" ht="18" customHeight="1" x14ac:dyDescent="0.4">
      <c r="A31" s="111"/>
      <c r="B31" s="506"/>
      <c r="C31" s="447" t="s">
        <v>75</v>
      </c>
      <c r="D31" s="105"/>
      <c r="E31" s="97"/>
      <c r="F31" s="296">
        <v>1</v>
      </c>
      <c r="G31" s="296"/>
      <c r="H31" s="98">
        <f>E31+F31</f>
        <v>1</v>
      </c>
    </row>
    <row r="32" spans="1:13" ht="18" customHeight="1" x14ac:dyDescent="0.4">
      <c r="A32" s="111"/>
      <c r="B32" s="507"/>
      <c r="C32" s="298" t="s">
        <v>87</v>
      </c>
      <c r="D32" s="298"/>
      <c r="E32" s="100">
        <f>E30+E31</f>
        <v>1</v>
      </c>
      <c r="F32" s="100">
        <f>F30+F31</f>
        <v>1</v>
      </c>
      <c r="G32" s="100">
        <f t="shared" ref="G32:H32" si="3">G30+G31</f>
        <v>0</v>
      </c>
      <c r="H32" s="100">
        <f t="shared" si="3"/>
        <v>2</v>
      </c>
    </row>
    <row r="33" spans="1:8" ht="18" customHeight="1" x14ac:dyDescent="0.4">
      <c r="A33" s="111"/>
      <c r="B33" s="505" t="s">
        <v>71</v>
      </c>
      <c r="C33" s="448" t="s">
        <v>74</v>
      </c>
      <c r="D33" s="462">
        <v>1</v>
      </c>
      <c r="E33" s="102">
        <v>4</v>
      </c>
      <c r="F33" s="297">
        <v>2</v>
      </c>
      <c r="G33" s="297"/>
      <c r="H33" s="103">
        <f>SUM(D33:G33)</f>
        <v>7</v>
      </c>
    </row>
    <row r="34" spans="1:8" ht="18" customHeight="1" x14ac:dyDescent="0.4">
      <c r="A34" s="111"/>
      <c r="B34" s="506"/>
      <c r="C34" s="447" t="s">
        <v>75</v>
      </c>
      <c r="D34" s="105"/>
      <c r="E34" s="97">
        <v>2</v>
      </c>
      <c r="F34" s="296">
        <v>3</v>
      </c>
      <c r="G34" s="296">
        <v>2</v>
      </c>
      <c r="H34" s="98">
        <f>SUM(D34:G34)</f>
        <v>7</v>
      </c>
    </row>
    <row r="35" spans="1:8" ht="18" customHeight="1" x14ac:dyDescent="0.4">
      <c r="A35" s="111"/>
      <c r="B35" s="507"/>
      <c r="C35" s="298" t="s">
        <v>87</v>
      </c>
      <c r="D35" s="425">
        <f>D33+D34</f>
        <v>1</v>
      </c>
      <c r="E35" s="425">
        <f t="shared" ref="E35:H35" si="4">E33+E34</f>
        <v>6</v>
      </c>
      <c r="F35" s="425">
        <f t="shared" si="4"/>
        <v>5</v>
      </c>
      <c r="G35" s="425">
        <f t="shared" si="4"/>
        <v>2</v>
      </c>
      <c r="H35" s="425">
        <f t="shared" si="4"/>
        <v>14</v>
      </c>
    </row>
    <row r="36" spans="1:8" ht="18" customHeight="1" x14ac:dyDescent="0.4">
      <c r="A36" s="111"/>
      <c r="B36" s="505" t="s">
        <v>72</v>
      </c>
      <c r="C36" s="250" t="s">
        <v>74</v>
      </c>
      <c r="D36" s="156">
        <f>D12+D15+D18+D21+D24+D27+D30+D33</f>
        <v>1</v>
      </c>
      <c r="E36" s="156">
        <f t="shared" ref="E36:F36" si="5">E12+E15+E18+E21+E24+E27+E30+E33</f>
        <v>9</v>
      </c>
      <c r="F36" s="156">
        <f t="shared" si="5"/>
        <v>6</v>
      </c>
      <c r="G36" s="156"/>
      <c r="H36" s="103">
        <f t="shared" ref="H36:H37" si="6">H12+H15+H18+H21+H24+H27+H30+H33</f>
        <v>16</v>
      </c>
    </row>
    <row r="37" spans="1:8" ht="18" customHeight="1" x14ac:dyDescent="0.4">
      <c r="A37" s="111"/>
      <c r="B37" s="508"/>
      <c r="C37" s="249" t="s">
        <v>75</v>
      </c>
      <c r="D37" s="155"/>
      <c r="E37" s="155">
        <f t="shared" ref="E37:G37" si="7">E13+E16+E19+E22+E25+E28+E31+E34</f>
        <v>4</v>
      </c>
      <c r="F37" s="155">
        <f t="shared" si="7"/>
        <v>11</v>
      </c>
      <c r="G37" s="155">
        <f t="shared" si="7"/>
        <v>2</v>
      </c>
      <c r="H37" s="98">
        <f t="shared" si="6"/>
        <v>17</v>
      </c>
    </row>
    <row r="38" spans="1:8" ht="18" customHeight="1" thickBot="1" x14ac:dyDescent="0.45">
      <c r="A38" s="111"/>
      <c r="B38" s="509"/>
      <c r="C38" s="107" t="s">
        <v>87</v>
      </c>
      <c r="D38" s="157">
        <f>D36+D37</f>
        <v>1</v>
      </c>
      <c r="E38" s="157">
        <f t="shared" ref="E38:G38" si="8">E36+E37</f>
        <v>13</v>
      </c>
      <c r="F38" s="157">
        <f t="shared" si="8"/>
        <v>17</v>
      </c>
      <c r="G38" s="157">
        <f t="shared" si="8"/>
        <v>2</v>
      </c>
      <c r="H38" s="109">
        <f>H36+H37</f>
        <v>33</v>
      </c>
    </row>
    <row r="39" spans="1:8" ht="18" customHeight="1" x14ac:dyDescent="0.4">
      <c r="A39" s="111"/>
      <c r="B39" s="245"/>
      <c r="C39" s="249"/>
      <c r="D39" s="249"/>
      <c r="E39" s="98"/>
      <c r="F39" s="98"/>
      <c r="G39" s="98"/>
      <c r="H39" s="98"/>
    </row>
    <row r="40" spans="1:8" x14ac:dyDescent="0.4">
      <c r="A40" s="111"/>
      <c r="B40" s="132" t="s">
        <v>202</v>
      </c>
      <c r="C40" s="111"/>
      <c r="D40" s="111"/>
      <c r="E40" s="111"/>
      <c r="F40" s="111"/>
      <c r="G40" s="111"/>
      <c r="H40" s="111"/>
    </row>
    <row r="41" spans="1:8" x14ac:dyDescent="0.4">
      <c r="A41" s="111"/>
      <c r="B41" s="111"/>
      <c r="C41" s="111"/>
      <c r="D41" s="111"/>
      <c r="E41" s="111"/>
      <c r="F41" s="111"/>
      <c r="G41" s="111"/>
      <c r="H41" s="111"/>
    </row>
    <row r="42" spans="1:8" x14ac:dyDescent="0.4">
      <c r="A42" s="111"/>
      <c r="B42" s="111"/>
      <c r="C42" s="111"/>
      <c r="D42" s="111"/>
      <c r="E42" s="111"/>
      <c r="F42" s="111"/>
      <c r="G42" s="111"/>
      <c r="H42" s="111"/>
    </row>
    <row r="43" spans="1:8" x14ac:dyDescent="0.4">
      <c r="A43" s="111"/>
      <c r="B43" s="111"/>
      <c r="C43" s="111"/>
      <c r="D43" s="111"/>
      <c r="E43" s="111"/>
      <c r="F43" s="111"/>
      <c r="G43" s="111"/>
      <c r="H43" s="111"/>
    </row>
    <row r="52" spans="2:4" x14ac:dyDescent="0.4">
      <c r="B52" s="122"/>
      <c r="C52" s="122"/>
      <c r="D52" s="122"/>
    </row>
  </sheetData>
  <mergeCells count="9">
    <mergeCell ref="B30:B32"/>
    <mergeCell ref="B33:B35"/>
    <mergeCell ref="B36:B38"/>
    <mergeCell ref="B12:B14"/>
    <mergeCell ref="B15:B17"/>
    <mergeCell ref="B18:B20"/>
    <mergeCell ref="B21:B23"/>
    <mergeCell ref="B24:B26"/>
    <mergeCell ref="B27:B29"/>
  </mergeCells>
  <hyperlinks>
    <hyperlink ref="H6" location="Índice!A1" display="Índice" xr:uid="{A4AC32FA-B6DA-4AD3-95C4-2FBE3AF0ABE1}"/>
  </hyperlinks>
  <pageMargins left="0.7" right="0.7" top="0.75" bottom="0.75" header="0.3" footer="0.3"/>
  <pageSetup paperSize="9" scale="81" fitToHeight="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H61"/>
  <sheetViews>
    <sheetView showGridLines="0" topLeftCell="A30" zoomScaleNormal="100" workbookViewId="0">
      <selection activeCell="B40" sqref="B40:H43"/>
    </sheetView>
  </sheetViews>
  <sheetFormatPr baseColWidth="10" defaultColWidth="11.42578125" defaultRowHeight="19.5" x14ac:dyDescent="0.4"/>
  <cols>
    <col min="1" max="1" width="3.28515625" style="63" customWidth="1"/>
    <col min="2" max="4" width="15.7109375" style="63" customWidth="1"/>
    <col min="5" max="5" width="17.28515625" style="63" customWidth="1"/>
    <col min="6" max="6" width="14.7109375" style="63" customWidth="1"/>
    <col min="7" max="8" width="15.7109375" style="63" customWidth="1"/>
    <col min="9" max="9" width="15.7109375" style="7" customWidth="1"/>
    <col min="10" max="16384" width="11.42578125" style="7"/>
  </cols>
  <sheetData>
    <row r="1" spans="1:8" x14ac:dyDescent="0.4">
      <c r="A1" s="114"/>
      <c r="B1" s="114"/>
      <c r="C1" s="114"/>
      <c r="D1" s="114"/>
      <c r="E1" s="114"/>
      <c r="F1" s="114"/>
      <c r="G1" s="114"/>
      <c r="H1" s="114"/>
    </row>
    <row r="2" spans="1:8" ht="24" x14ac:dyDescent="0.4">
      <c r="A2" s="114"/>
      <c r="B2" s="113" t="s">
        <v>0</v>
      </c>
      <c r="C2" s="113"/>
      <c r="D2" s="113"/>
      <c r="E2" s="114"/>
      <c r="F2" s="114"/>
      <c r="G2" s="114"/>
      <c r="H2" s="114"/>
    </row>
    <row r="3" spans="1:8" x14ac:dyDescent="0.4">
      <c r="A3" s="114"/>
      <c r="B3" s="134" t="s">
        <v>198</v>
      </c>
      <c r="C3" s="134"/>
      <c r="D3" s="134"/>
      <c r="E3" s="114"/>
      <c r="F3" s="114"/>
      <c r="G3" s="114"/>
      <c r="H3" s="114"/>
    </row>
    <row r="4" spans="1:8" x14ac:dyDescent="0.4">
      <c r="A4" s="114"/>
      <c r="B4" s="114"/>
      <c r="C4" s="114"/>
      <c r="D4" s="114"/>
      <c r="E4" s="114"/>
      <c r="F4" s="114"/>
      <c r="G4" s="114"/>
      <c r="H4" s="114"/>
    </row>
    <row r="5" spans="1:8" x14ac:dyDescent="0.4">
      <c r="A5" s="114"/>
      <c r="B5" s="136" t="s">
        <v>3</v>
      </c>
      <c r="C5" s="136"/>
      <c r="D5" s="136"/>
      <c r="E5" s="137"/>
      <c r="F5" s="137"/>
      <c r="G5" s="137"/>
      <c r="H5" s="137"/>
    </row>
    <row r="6" spans="1:8" x14ac:dyDescent="0.4">
      <c r="A6" s="114"/>
      <c r="B6" s="68"/>
      <c r="C6" s="68"/>
      <c r="D6" s="68"/>
      <c r="E6" s="139"/>
      <c r="F6" s="139"/>
      <c r="G6" s="139"/>
      <c r="H6" s="118" t="s">
        <v>64</v>
      </c>
    </row>
    <row r="7" spans="1:8" ht="4.5" customHeight="1" x14ac:dyDescent="0.4">
      <c r="A7" s="114"/>
      <c r="B7" s="141"/>
      <c r="C7" s="141"/>
      <c r="D7" s="141"/>
      <c r="E7" s="141"/>
      <c r="F7" s="141"/>
      <c r="G7" s="141"/>
      <c r="H7" s="141"/>
    </row>
    <row r="8" spans="1:8" x14ac:dyDescent="0.4">
      <c r="A8" s="114"/>
      <c r="B8" s="160"/>
      <c r="C8" s="160"/>
      <c r="D8" s="160"/>
      <c r="E8" s="160"/>
      <c r="F8" s="160"/>
      <c r="G8" s="160"/>
      <c r="H8" s="160"/>
    </row>
    <row r="9" spans="1:8" ht="21.6" customHeight="1" x14ac:dyDescent="0.4">
      <c r="A9" s="114"/>
      <c r="B9" s="83" t="s">
        <v>254</v>
      </c>
      <c r="C9" s="83"/>
      <c r="D9" s="83"/>
      <c r="E9" s="84"/>
      <c r="F9" s="84"/>
      <c r="G9" s="84"/>
      <c r="H9" s="84"/>
    </row>
    <row r="10" spans="1:8" ht="20.25" thickBot="1" x14ac:dyDescent="0.45">
      <c r="A10" s="114"/>
      <c r="B10" s="86" t="s">
        <v>203</v>
      </c>
      <c r="C10" s="86"/>
      <c r="D10" s="86"/>
      <c r="E10" s="87"/>
      <c r="F10" s="87"/>
      <c r="G10" s="87"/>
      <c r="H10" s="87"/>
    </row>
    <row r="11" spans="1:8" ht="60" customHeight="1" thickBot="1" x14ac:dyDescent="0.45">
      <c r="B11" s="244"/>
      <c r="C11" s="89"/>
      <c r="D11" s="89" t="s">
        <v>79</v>
      </c>
      <c r="E11" s="89" t="s">
        <v>80</v>
      </c>
      <c r="F11" s="89" t="s">
        <v>86</v>
      </c>
      <c r="G11" s="89" t="s">
        <v>200</v>
      </c>
      <c r="H11" s="89" t="s">
        <v>87</v>
      </c>
    </row>
    <row r="12" spans="1:8" ht="18" customHeight="1" x14ac:dyDescent="0.4">
      <c r="B12" s="510" t="s">
        <v>73</v>
      </c>
      <c r="C12" s="248" t="s">
        <v>97</v>
      </c>
      <c r="D12" s="299"/>
      <c r="E12" s="300"/>
      <c r="F12" s="288"/>
      <c r="G12" s="288"/>
      <c r="H12" s="147">
        <f>SUM(D12:G12)</f>
        <v>0</v>
      </c>
    </row>
    <row r="13" spans="1:8" ht="18" customHeight="1" x14ac:dyDescent="0.4">
      <c r="B13" s="511"/>
      <c r="C13" s="249" t="s">
        <v>98</v>
      </c>
      <c r="D13" s="155"/>
      <c r="E13" s="301"/>
      <c r="F13" s="301"/>
      <c r="G13" s="301"/>
      <c r="H13" s="149">
        <f>SUM(D13:G13)</f>
        <v>0</v>
      </c>
    </row>
    <row r="14" spans="1:8" ht="18" customHeight="1" x14ac:dyDescent="0.4">
      <c r="B14" s="511"/>
      <c r="C14" s="249" t="s">
        <v>99</v>
      </c>
      <c r="D14" s="155"/>
      <c r="E14" s="301"/>
      <c r="F14" s="301"/>
      <c r="G14" s="301"/>
      <c r="H14" s="149">
        <f>SUM(D14:G14)</f>
        <v>0</v>
      </c>
    </row>
    <row r="15" spans="1:8" ht="18" customHeight="1" x14ac:dyDescent="0.4">
      <c r="B15" s="519"/>
      <c r="C15" s="447" t="s">
        <v>87</v>
      </c>
      <c r="D15" s="155"/>
      <c r="E15" s="155"/>
      <c r="F15" s="155"/>
      <c r="G15" s="155"/>
      <c r="H15" s="149">
        <f>H12+H13+H14</f>
        <v>0</v>
      </c>
    </row>
    <row r="16" spans="1:8" ht="18" customHeight="1" x14ac:dyDescent="0.4">
      <c r="B16" s="512" t="s">
        <v>65</v>
      </c>
      <c r="C16" s="448" t="s">
        <v>97</v>
      </c>
      <c r="D16" s="156"/>
      <c r="E16" s="303">
        <v>1</v>
      </c>
      <c r="F16" s="302">
        <v>1</v>
      </c>
      <c r="G16" s="302"/>
      <c r="H16" s="154">
        <f>SUM(D16:G16)</f>
        <v>2</v>
      </c>
    </row>
    <row r="17" spans="2:8" ht="18" customHeight="1" x14ac:dyDescent="0.4">
      <c r="B17" s="511"/>
      <c r="C17" s="447" t="s">
        <v>98</v>
      </c>
      <c r="D17" s="155"/>
      <c r="E17" s="289">
        <v>1</v>
      </c>
      <c r="F17" s="301"/>
      <c r="G17" s="301"/>
      <c r="H17" s="149">
        <f t="shared" ref="H17:H18" si="0">SUM(D17:G17)</f>
        <v>1</v>
      </c>
    </row>
    <row r="18" spans="2:8" ht="18" customHeight="1" x14ac:dyDescent="0.4">
      <c r="B18" s="511"/>
      <c r="C18" s="447" t="s">
        <v>99</v>
      </c>
      <c r="D18" s="155"/>
      <c r="E18" s="301"/>
      <c r="F18" s="301"/>
      <c r="G18" s="301"/>
      <c r="H18" s="149">
        <f t="shared" si="0"/>
        <v>0</v>
      </c>
    </row>
    <row r="19" spans="2:8" ht="18" customHeight="1" x14ac:dyDescent="0.4">
      <c r="B19" s="513"/>
      <c r="C19" s="298" t="s">
        <v>87</v>
      </c>
      <c r="D19" s="151"/>
      <c r="E19" s="151">
        <f t="shared" ref="E19:F19" si="1">E16+E17+E18</f>
        <v>2</v>
      </c>
      <c r="F19" s="151">
        <f t="shared" si="1"/>
        <v>1</v>
      </c>
      <c r="G19" s="151"/>
      <c r="H19" s="152">
        <f>H16+H17+H18</f>
        <v>3</v>
      </c>
    </row>
    <row r="20" spans="2:8" ht="18" customHeight="1" x14ac:dyDescent="0.4">
      <c r="B20" s="506" t="s">
        <v>66</v>
      </c>
      <c r="C20" s="447" t="s">
        <v>97</v>
      </c>
      <c r="D20" s="155"/>
      <c r="E20" s="290"/>
      <c r="F20" s="301"/>
      <c r="G20" s="301"/>
      <c r="H20" s="149">
        <f>SUM(D20:G20)</f>
        <v>0</v>
      </c>
    </row>
    <row r="21" spans="2:8" ht="18" customHeight="1" x14ac:dyDescent="0.4">
      <c r="B21" s="506"/>
      <c r="C21" s="249" t="s">
        <v>98</v>
      </c>
      <c r="D21" s="155"/>
      <c r="E21" s="290"/>
      <c r="F21" s="301"/>
      <c r="G21" s="301"/>
      <c r="H21" s="149">
        <f t="shared" ref="H21:H22" si="2">SUM(D21:G21)</f>
        <v>0</v>
      </c>
    </row>
    <row r="22" spans="2:8" ht="18" customHeight="1" x14ac:dyDescent="0.4">
      <c r="B22" s="506"/>
      <c r="C22" s="249" t="s">
        <v>99</v>
      </c>
      <c r="D22" s="155"/>
      <c r="E22" s="301"/>
      <c r="F22" s="301"/>
      <c r="G22" s="301"/>
      <c r="H22" s="149">
        <f t="shared" si="2"/>
        <v>0</v>
      </c>
    </row>
    <row r="23" spans="2:8" ht="18" customHeight="1" x14ac:dyDescent="0.4">
      <c r="B23" s="507"/>
      <c r="C23" s="249" t="s">
        <v>87</v>
      </c>
      <c r="D23" s="155"/>
      <c r="E23" s="155"/>
      <c r="F23" s="155"/>
      <c r="G23" s="155"/>
      <c r="H23" s="155">
        <f t="shared" ref="H23" si="3">H20+H21+H22</f>
        <v>0</v>
      </c>
    </row>
    <row r="24" spans="2:8" ht="18" customHeight="1" x14ac:dyDescent="0.4">
      <c r="B24" s="505" t="s">
        <v>67</v>
      </c>
      <c r="C24" s="448" t="s">
        <v>97</v>
      </c>
      <c r="D24" s="156"/>
      <c r="E24" s="302"/>
      <c r="F24" s="302">
        <v>4</v>
      </c>
      <c r="G24" s="302"/>
      <c r="H24" s="154">
        <f>SUM(D24:G24)</f>
        <v>4</v>
      </c>
    </row>
    <row r="25" spans="2:8" ht="18" customHeight="1" x14ac:dyDescent="0.4">
      <c r="B25" s="506"/>
      <c r="C25" s="447" t="s">
        <v>98</v>
      </c>
      <c r="D25" s="155"/>
      <c r="E25" s="289">
        <v>1</v>
      </c>
      <c r="F25" s="301"/>
      <c r="G25" s="301"/>
      <c r="H25" s="149">
        <f t="shared" ref="H25:H26" si="4">SUM(D25:G25)</f>
        <v>1</v>
      </c>
    </row>
    <row r="26" spans="2:8" ht="18" customHeight="1" x14ac:dyDescent="0.4">
      <c r="B26" s="506"/>
      <c r="C26" s="447" t="s">
        <v>99</v>
      </c>
      <c r="D26" s="155"/>
      <c r="E26" s="301"/>
      <c r="F26" s="301"/>
      <c r="G26" s="301"/>
      <c r="H26" s="149">
        <f t="shared" si="4"/>
        <v>0</v>
      </c>
    </row>
    <row r="27" spans="2:8" ht="18" customHeight="1" x14ac:dyDescent="0.4">
      <c r="B27" s="507"/>
      <c r="C27" s="298" t="s">
        <v>87</v>
      </c>
      <c r="D27" s="151"/>
      <c r="E27" s="151">
        <f t="shared" ref="E27:F27" si="5">E24+E25+E26</f>
        <v>1</v>
      </c>
      <c r="F27" s="151">
        <f t="shared" si="5"/>
        <v>4</v>
      </c>
      <c r="G27" s="151"/>
      <c r="H27" s="152">
        <f>H24+H25+H26</f>
        <v>5</v>
      </c>
    </row>
    <row r="28" spans="2:8" ht="18" customHeight="1" x14ac:dyDescent="0.4">
      <c r="B28" s="505" t="s">
        <v>68</v>
      </c>
      <c r="C28" s="250" t="s">
        <v>97</v>
      </c>
      <c r="D28" s="156"/>
      <c r="E28" s="302">
        <v>1</v>
      </c>
      <c r="F28" s="302"/>
      <c r="G28" s="302"/>
      <c r="H28" s="154">
        <f>SUM(D28:G28)</f>
        <v>1</v>
      </c>
    </row>
    <row r="29" spans="2:8" ht="18" customHeight="1" x14ac:dyDescent="0.4">
      <c r="B29" s="506"/>
      <c r="C29" s="249" t="s">
        <v>98</v>
      </c>
      <c r="D29" s="155"/>
      <c r="E29" s="290"/>
      <c r="F29" s="301"/>
      <c r="G29" s="301"/>
      <c r="H29" s="149">
        <f t="shared" ref="H29:H30" si="6">SUM(D29:G29)</f>
        <v>0</v>
      </c>
    </row>
    <row r="30" spans="2:8" ht="18" customHeight="1" x14ac:dyDescent="0.4">
      <c r="B30" s="506"/>
      <c r="C30" s="249" t="s">
        <v>99</v>
      </c>
      <c r="D30" s="155"/>
      <c r="E30" s="301"/>
      <c r="F30" s="301"/>
      <c r="G30" s="301"/>
      <c r="H30" s="149">
        <f t="shared" si="6"/>
        <v>0</v>
      </c>
    </row>
    <row r="31" spans="2:8" ht="18" customHeight="1" x14ac:dyDescent="0.4">
      <c r="B31" s="507"/>
      <c r="C31" s="249" t="s">
        <v>87</v>
      </c>
      <c r="D31" s="155"/>
      <c r="E31" s="155">
        <f>E28+E29+E30</f>
        <v>1</v>
      </c>
      <c r="F31" s="155"/>
      <c r="G31" s="155"/>
      <c r="H31" s="152">
        <f>H28+H29+H30</f>
        <v>1</v>
      </c>
    </row>
    <row r="32" spans="2:8" ht="18" customHeight="1" x14ac:dyDescent="0.4">
      <c r="B32" s="505" t="s">
        <v>69</v>
      </c>
      <c r="C32" s="448" t="s">
        <v>97</v>
      </c>
      <c r="D32" s="156"/>
      <c r="E32" s="302">
        <v>2</v>
      </c>
      <c r="F32" s="302">
        <v>6</v>
      </c>
      <c r="G32" s="302"/>
      <c r="H32" s="154">
        <f>SUM(D32:G32)</f>
        <v>8</v>
      </c>
    </row>
    <row r="33" spans="2:8" ht="18" customHeight="1" x14ac:dyDescent="0.4">
      <c r="B33" s="506"/>
      <c r="C33" s="447" t="s">
        <v>98</v>
      </c>
      <c r="D33" s="155"/>
      <c r="E33" s="301"/>
      <c r="F33" s="301"/>
      <c r="G33" s="301"/>
      <c r="H33" s="149">
        <f t="shared" ref="H33:H34" si="7">SUM(D33:G33)</f>
        <v>0</v>
      </c>
    </row>
    <row r="34" spans="2:8" ht="18" customHeight="1" x14ac:dyDescent="0.4">
      <c r="B34" s="506"/>
      <c r="C34" s="447" t="s">
        <v>99</v>
      </c>
      <c r="D34" s="155"/>
      <c r="E34" s="301"/>
      <c r="F34" s="301"/>
      <c r="G34" s="301"/>
      <c r="H34" s="149">
        <f t="shared" si="7"/>
        <v>0</v>
      </c>
    </row>
    <row r="35" spans="2:8" ht="18" customHeight="1" x14ac:dyDescent="0.4">
      <c r="B35" s="507"/>
      <c r="C35" s="298" t="s">
        <v>87</v>
      </c>
      <c r="D35" s="151"/>
      <c r="E35" s="151">
        <f t="shared" ref="E35:F35" si="8">E32+E33+E34</f>
        <v>2</v>
      </c>
      <c r="F35" s="151">
        <f t="shared" si="8"/>
        <v>6</v>
      </c>
      <c r="G35" s="151"/>
      <c r="H35" s="152">
        <f>H32+H33+H34</f>
        <v>8</v>
      </c>
    </row>
    <row r="36" spans="2:8" ht="18" customHeight="1" x14ac:dyDescent="0.4">
      <c r="B36" s="505" t="s">
        <v>70</v>
      </c>
      <c r="C36" s="250" t="s">
        <v>97</v>
      </c>
      <c r="D36" s="156"/>
      <c r="E36" s="303"/>
      <c r="F36" s="302">
        <v>1</v>
      </c>
      <c r="G36" s="302"/>
      <c r="H36" s="154">
        <f>SUM(D36:G36)</f>
        <v>1</v>
      </c>
    </row>
    <row r="37" spans="2:8" ht="18" customHeight="1" x14ac:dyDescent="0.4">
      <c r="B37" s="506"/>
      <c r="C37" s="249" t="s">
        <v>98</v>
      </c>
      <c r="D37" s="155"/>
      <c r="E37" s="289">
        <v>1</v>
      </c>
      <c r="F37" s="301"/>
      <c r="G37" s="301"/>
      <c r="H37" s="149">
        <f t="shared" ref="H37:H38" si="9">SUM(D37:G37)</f>
        <v>1</v>
      </c>
    </row>
    <row r="38" spans="2:8" ht="18" customHeight="1" x14ac:dyDescent="0.4">
      <c r="B38" s="506"/>
      <c r="C38" s="249" t="s">
        <v>99</v>
      </c>
      <c r="D38" s="155"/>
      <c r="E38" s="301"/>
      <c r="F38" s="301"/>
      <c r="G38" s="301"/>
      <c r="H38" s="149">
        <f t="shared" si="9"/>
        <v>0</v>
      </c>
    </row>
    <row r="39" spans="2:8" ht="18" customHeight="1" x14ac:dyDescent="0.4">
      <c r="B39" s="507"/>
      <c r="C39" s="249" t="s">
        <v>87</v>
      </c>
      <c r="D39" s="151"/>
      <c r="E39" s="151">
        <f t="shared" ref="E39:F39" si="10">E36+E37+E38</f>
        <v>1</v>
      </c>
      <c r="F39" s="151">
        <f t="shared" si="10"/>
        <v>1</v>
      </c>
      <c r="G39" s="151"/>
      <c r="H39" s="152">
        <f>H36+H37+H38</f>
        <v>2</v>
      </c>
    </row>
    <row r="40" spans="2:8" ht="18" customHeight="1" x14ac:dyDescent="0.4">
      <c r="B40" s="505" t="s">
        <v>71</v>
      </c>
      <c r="C40" s="448" t="s">
        <v>97</v>
      </c>
      <c r="D40" s="156">
        <v>1</v>
      </c>
      <c r="E40" s="303">
        <v>3</v>
      </c>
      <c r="F40" s="302">
        <v>5</v>
      </c>
      <c r="G40" s="302">
        <v>2</v>
      </c>
      <c r="H40" s="154">
        <f>SUM(D40:G40)</f>
        <v>11</v>
      </c>
    </row>
    <row r="41" spans="2:8" ht="18" customHeight="1" x14ac:dyDescent="0.4">
      <c r="B41" s="506"/>
      <c r="C41" s="447" t="s">
        <v>98</v>
      </c>
      <c r="D41" s="155"/>
      <c r="E41" s="289">
        <v>3</v>
      </c>
      <c r="F41" s="301"/>
      <c r="G41" s="301"/>
      <c r="H41" s="149">
        <f t="shared" ref="H41:H42" si="11">SUM(D41:G41)</f>
        <v>3</v>
      </c>
    </row>
    <row r="42" spans="2:8" ht="18" customHeight="1" x14ac:dyDescent="0.4">
      <c r="B42" s="506"/>
      <c r="C42" s="447" t="s">
        <v>99</v>
      </c>
      <c r="D42" s="155"/>
      <c r="E42" s="301"/>
      <c r="F42" s="301"/>
      <c r="G42" s="301"/>
      <c r="H42" s="149">
        <f t="shared" si="11"/>
        <v>0</v>
      </c>
    </row>
    <row r="43" spans="2:8" ht="18" customHeight="1" x14ac:dyDescent="0.4">
      <c r="B43" s="507"/>
      <c r="C43" s="298" t="s">
        <v>87</v>
      </c>
      <c r="D43" s="151">
        <f>D40+D41+D42</f>
        <v>1</v>
      </c>
      <c r="E43" s="151">
        <f t="shared" ref="E43:G43" si="12">E40+E41+E42</f>
        <v>6</v>
      </c>
      <c r="F43" s="151">
        <f t="shared" si="12"/>
        <v>5</v>
      </c>
      <c r="G43" s="151">
        <f t="shared" si="12"/>
        <v>2</v>
      </c>
      <c r="H43" s="152">
        <f>H40+H41+H42</f>
        <v>14</v>
      </c>
    </row>
    <row r="44" spans="2:8" ht="18" customHeight="1" x14ac:dyDescent="0.4">
      <c r="B44" s="505" t="s">
        <v>72</v>
      </c>
      <c r="C44" s="250" t="s">
        <v>97</v>
      </c>
      <c r="D44" s="156">
        <f>D12+D16+D20+D24+D28+D32+D36+D40</f>
        <v>1</v>
      </c>
      <c r="E44" s="156">
        <f t="shared" ref="E44:F44" si="13">E12+E16+E20+E24+E28+E32+E36+E40</f>
        <v>7</v>
      </c>
      <c r="F44" s="156">
        <f t="shared" si="13"/>
        <v>17</v>
      </c>
      <c r="G44" s="156">
        <f>G12+G16+G20+G24+G28+G32+G36+G40</f>
        <v>2</v>
      </c>
      <c r="H44" s="154">
        <f>H12+H16+H20+H24+H28+H32+H36+H40</f>
        <v>27</v>
      </c>
    </row>
    <row r="45" spans="2:8" ht="18" customHeight="1" x14ac:dyDescent="0.4">
      <c r="B45" s="508"/>
      <c r="C45" s="249" t="s">
        <v>98</v>
      </c>
      <c r="D45" s="155"/>
      <c r="E45" s="155">
        <f t="shared" ref="E45:H45" si="14">E13+E17+E21+E25+E29+E33+E37+E41</f>
        <v>6</v>
      </c>
      <c r="F45" s="155"/>
      <c r="G45" s="155"/>
      <c r="H45" s="155">
        <f t="shared" si="14"/>
        <v>6</v>
      </c>
    </row>
    <row r="46" spans="2:8" ht="18" customHeight="1" x14ac:dyDescent="0.4">
      <c r="B46" s="508"/>
      <c r="C46" s="249" t="s">
        <v>99</v>
      </c>
      <c r="D46" s="155"/>
      <c r="E46" s="155"/>
      <c r="F46" s="155"/>
      <c r="G46" s="155"/>
      <c r="H46" s="155"/>
    </row>
    <row r="47" spans="2:8" ht="18" customHeight="1" thickBot="1" x14ac:dyDescent="0.45">
      <c r="B47" s="509"/>
      <c r="C47" s="107" t="s">
        <v>87</v>
      </c>
      <c r="D47" s="157">
        <f>D44+D45+D46</f>
        <v>1</v>
      </c>
      <c r="E47" s="157">
        <f t="shared" ref="E47:H47" si="15">E44+E45+E46</f>
        <v>13</v>
      </c>
      <c r="F47" s="157">
        <f t="shared" si="15"/>
        <v>17</v>
      </c>
      <c r="G47" s="157">
        <f t="shared" si="15"/>
        <v>2</v>
      </c>
      <c r="H47" s="157">
        <f t="shared" si="15"/>
        <v>33</v>
      </c>
    </row>
    <row r="48" spans="2:8" ht="18" customHeight="1" x14ac:dyDescent="0.4">
      <c r="B48" s="245"/>
      <c r="C48" s="249"/>
      <c r="D48" s="249"/>
      <c r="E48" s="98"/>
      <c r="F48" s="98"/>
      <c r="G48" s="98"/>
      <c r="H48" s="98"/>
    </row>
    <row r="49" spans="2:8" x14ac:dyDescent="0.4">
      <c r="B49" s="132" t="s">
        <v>202</v>
      </c>
      <c r="C49" s="111"/>
      <c r="D49" s="111"/>
      <c r="E49" s="111"/>
      <c r="F49" s="111"/>
      <c r="G49" s="111"/>
      <c r="H49" s="111"/>
    </row>
    <row r="50" spans="2:8" x14ac:dyDescent="0.4">
      <c r="B50" s="111"/>
      <c r="C50" s="111"/>
      <c r="D50" s="111"/>
      <c r="E50" s="111"/>
      <c r="F50" s="111"/>
      <c r="G50" s="111"/>
      <c r="H50" s="111"/>
    </row>
    <row r="61" spans="2:8" x14ac:dyDescent="0.4">
      <c r="B61" s="122"/>
      <c r="C61" s="122"/>
      <c r="D61" s="122"/>
    </row>
  </sheetData>
  <mergeCells count="9">
    <mergeCell ref="B36:B39"/>
    <mergeCell ref="B40:B43"/>
    <mergeCell ref="B44:B47"/>
    <mergeCell ref="B12:B15"/>
    <mergeCell ref="B16:B19"/>
    <mergeCell ref="B20:B23"/>
    <mergeCell ref="B24:B27"/>
    <mergeCell ref="B28:B31"/>
    <mergeCell ref="B32:B35"/>
  </mergeCells>
  <hyperlinks>
    <hyperlink ref="H6" location="Índice!A1" display="Índice" xr:uid="{008E7571-F630-49D9-AEEA-12D4787F5675}"/>
  </hyperlinks>
  <pageMargins left="0.7" right="0.7" top="0.75" bottom="0.75" header="0.3" footer="0.3"/>
  <pageSetup paperSize="9" scale="77" fitToHeight="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H61"/>
  <sheetViews>
    <sheetView showGridLines="0" topLeftCell="A31" zoomScaleNormal="100" workbookViewId="0">
      <selection activeCell="B40" sqref="B40:H43"/>
    </sheetView>
  </sheetViews>
  <sheetFormatPr baseColWidth="10" defaultColWidth="11.42578125" defaultRowHeight="19.5" x14ac:dyDescent="0.4"/>
  <cols>
    <col min="1" max="1" width="3.7109375" style="7" customWidth="1"/>
    <col min="2" max="2" width="15.7109375" style="7" customWidth="1"/>
    <col min="3" max="3" width="17" style="7" customWidth="1"/>
    <col min="4" max="4" width="15.7109375" style="7" customWidth="1"/>
    <col min="5" max="5" width="16.5703125" style="7" customWidth="1"/>
    <col min="6" max="6" width="14.140625" style="7" customWidth="1"/>
    <col min="7" max="7" width="12" style="7" customWidth="1"/>
    <col min="8" max="8" width="15.140625" style="7" customWidth="1"/>
    <col min="9" max="16384" width="11.42578125" style="7"/>
  </cols>
  <sheetData>
    <row r="1" spans="1:8" x14ac:dyDescent="0.4">
      <c r="A1" s="6"/>
      <c r="B1" s="6"/>
      <c r="C1" s="6"/>
      <c r="D1" s="6"/>
      <c r="E1" s="6"/>
      <c r="F1" s="6"/>
      <c r="G1" s="6"/>
      <c r="H1" s="6"/>
    </row>
    <row r="2" spans="1:8" ht="24" x14ac:dyDescent="0.4">
      <c r="A2" s="6"/>
      <c r="B2" s="113" t="s">
        <v>0</v>
      </c>
      <c r="C2" s="113"/>
      <c r="D2" s="113"/>
      <c r="E2" s="114"/>
      <c r="F2" s="114"/>
      <c r="G2" s="114"/>
      <c r="H2" s="114"/>
    </row>
    <row r="3" spans="1:8" x14ac:dyDescent="0.4">
      <c r="A3" s="6"/>
      <c r="B3" s="134" t="s">
        <v>198</v>
      </c>
      <c r="C3" s="134"/>
      <c r="D3" s="134"/>
      <c r="E3" s="114"/>
      <c r="F3" s="114"/>
      <c r="G3" s="114"/>
      <c r="H3" s="114"/>
    </row>
    <row r="4" spans="1:8" x14ac:dyDescent="0.4">
      <c r="A4" s="6"/>
      <c r="B4" s="114"/>
      <c r="C4" s="114"/>
      <c r="D4" s="114"/>
      <c r="E4" s="114"/>
      <c r="F4" s="114"/>
      <c r="G4" s="114"/>
      <c r="H4" s="114"/>
    </row>
    <row r="5" spans="1:8" x14ac:dyDescent="0.4">
      <c r="A5" s="6"/>
      <c r="B5" s="136" t="s">
        <v>3</v>
      </c>
      <c r="C5" s="136"/>
      <c r="D5" s="136"/>
      <c r="E5" s="137"/>
      <c r="F5" s="137"/>
      <c r="G5" s="137"/>
      <c r="H5" s="137"/>
    </row>
    <row r="6" spans="1:8" x14ac:dyDescent="0.4">
      <c r="A6" s="6"/>
      <c r="B6" s="68"/>
      <c r="C6" s="68"/>
      <c r="D6" s="68"/>
      <c r="E6" s="139"/>
      <c r="F6" s="139"/>
      <c r="G6" s="139"/>
      <c r="H6" s="118" t="s">
        <v>64</v>
      </c>
    </row>
    <row r="7" spans="1:8" ht="4.5" customHeight="1" x14ac:dyDescent="0.4">
      <c r="A7" s="6"/>
      <c r="B7" s="141"/>
      <c r="C7" s="141"/>
      <c r="D7" s="141"/>
      <c r="E7" s="141"/>
      <c r="F7" s="141"/>
      <c r="G7" s="141"/>
      <c r="H7" s="141"/>
    </row>
    <row r="8" spans="1:8" x14ac:dyDescent="0.4">
      <c r="A8" s="6"/>
      <c r="B8" s="160"/>
      <c r="C8" s="160"/>
      <c r="D8" s="160"/>
      <c r="E8" s="160"/>
      <c r="F8" s="160"/>
      <c r="G8" s="160"/>
      <c r="H8" s="160"/>
    </row>
    <row r="9" spans="1:8" ht="21.6" customHeight="1" x14ac:dyDescent="0.4">
      <c r="A9" s="6"/>
      <c r="B9" s="83" t="s">
        <v>253</v>
      </c>
      <c r="C9" s="83"/>
      <c r="D9" s="83"/>
      <c r="E9" s="84"/>
      <c r="F9" s="84"/>
      <c r="G9" s="84"/>
      <c r="H9" s="84"/>
    </row>
    <row r="10" spans="1:8" ht="20.25" thickBot="1" x14ac:dyDescent="0.45">
      <c r="A10" s="6"/>
      <c r="B10" s="86" t="s">
        <v>203</v>
      </c>
      <c r="C10" s="86"/>
      <c r="D10" s="86"/>
      <c r="E10" s="87"/>
      <c r="F10" s="87"/>
      <c r="G10" s="87"/>
      <c r="H10" s="87"/>
    </row>
    <row r="11" spans="1:8" ht="60" customHeight="1" thickBot="1" x14ac:dyDescent="0.45">
      <c r="B11" s="244"/>
      <c r="C11" s="304"/>
      <c r="D11" s="304" t="s">
        <v>79</v>
      </c>
      <c r="E11" s="89" t="s">
        <v>80</v>
      </c>
      <c r="F11" s="89" t="s">
        <v>86</v>
      </c>
      <c r="G11" s="89" t="s">
        <v>200</v>
      </c>
      <c r="H11" s="89" t="s">
        <v>87</v>
      </c>
    </row>
    <row r="12" spans="1:8" ht="18" customHeight="1" x14ac:dyDescent="0.4">
      <c r="B12" s="510" t="s">
        <v>73</v>
      </c>
      <c r="C12" s="252" t="s">
        <v>97</v>
      </c>
      <c r="D12" s="305"/>
      <c r="E12" s="179"/>
      <c r="F12" s="179"/>
      <c r="G12" s="179"/>
      <c r="H12" s="95">
        <f>SUM(D12:G12)</f>
        <v>0</v>
      </c>
    </row>
    <row r="13" spans="1:8" ht="18" customHeight="1" x14ac:dyDescent="0.4">
      <c r="B13" s="511"/>
      <c r="C13" s="253" t="s">
        <v>98</v>
      </c>
      <c r="D13" s="105"/>
      <c r="E13" s="97"/>
      <c r="F13" s="97"/>
      <c r="G13" s="97"/>
      <c r="H13" s="98">
        <f t="shared" ref="H13:H14" si="0">SUM(D13:G13)</f>
        <v>0</v>
      </c>
    </row>
    <row r="14" spans="1:8" ht="18" customHeight="1" x14ac:dyDescent="0.4">
      <c r="B14" s="511"/>
      <c r="C14" s="253" t="s">
        <v>99</v>
      </c>
      <c r="D14" s="105"/>
      <c r="E14" s="97"/>
      <c r="F14" s="97"/>
      <c r="G14" s="97"/>
      <c r="H14" s="98">
        <f t="shared" si="0"/>
        <v>0</v>
      </c>
    </row>
    <row r="15" spans="1:8" ht="18" customHeight="1" x14ac:dyDescent="0.4">
      <c r="B15" s="519"/>
      <c r="C15" s="253" t="s">
        <v>87</v>
      </c>
      <c r="D15" s="105"/>
      <c r="E15" s="105"/>
      <c r="F15" s="105"/>
      <c r="G15" s="105"/>
      <c r="H15" s="105"/>
    </row>
    <row r="16" spans="1:8" ht="18" customHeight="1" x14ac:dyDescent="0.4">
      <c r="B16" s="512" t="s">
        <v>65</v>
      </c>
      <c r="C16" s="448" t="s">
        <v>97</v>
      </c>
      <c r="D16" s="448"/>
      <c r="E16" s="231">
        <v>1700</v>
      </c>
      <c r="F16" s="231">
        <v>4237</v>
      </c>
      <c r="G16" s="231"/>
      <c r="H16" s="103">
        <f>SUM(D16:G16)</f>
        <v>5937</v>
      </c>
    </row>
    <row r="17" spans="2:8" ht="18" customHeight="1" x14ac:dyDescent="0.4">
      <c r="B17" s="511"/>
      <c r="C17" s="447" t="s">
        <v>98</v>
      </c>
      <c r="D17" s="447"/>
      <c r="E17" s="180">
        <v>1934</v>
      </c>
      <c r="F17" s="97"/>
      <c r="G17" s="97"/>
      <c r="H17" s="98">
        <f t="shared" ref="H17:H18" si="1">SUM(D17:G17)</f>
        <v>1934</v>
      </c>
    </row>
    <row r="18" spans="2:8" ht="18" customHeight="1" x14ac:dyDescent="0.4">
      <c r="B18" s="511"/>
      <c r="C18" s="447" t="s">
        <v>99</v>
      </c>
      <c r="D18" s="447"/>
      <c r="E18" s="97"/>
      <c r="F18" s="97"/>
      <c r="G18" s="97"/>
      <c r="H18" s="98">
        <f t="shared" si="1"/>
        <v>0</v>
      </c>
    </row>
    <row r="19" spans="2:8" ht="18" customHeight="1" x14ac:dyDescent="0.4">
      <c r="B19" s="513"/>
      <c r="C19" s="298" t="s">
        <v>87</v>
      </c>
      <c r="D19" s="425"/>
      <c r="E19" s="425">
        <f t="shared" ref="E19:H19" si="2">E16+E17+E18</f>
        <v>3634</v>
      </c>
      <c r="F19" s="425">
        <f t="shared" si="2"/>
        <v>4237</v>
      </c>
      <c r="G19" s="425"/>
      <c r="H19" s="425">
        <f t="shared" si="2"/>
        <v>7871</v>
      </c>
    </row>
    <row r="20" spans="2:8" ht="18" customHeight="1" x14ac:dyDescent="0.4">
      <c r="B20" s="506" t="s">
        <v>66</v>
      </c>
      <c r="C20" s="447" t="s">
        <v>97</v>
      </c>
      <c r="D20" s="447"/>
      <c r="E20" s="180"/>
      <c r="F20" s="180"/>
      <c r="G20" s="180"/>
      <c r="H20" s="98">
        <f>SUM(D20:G20)</f>
        <v>0</v>
      </c>
    </row>
    <row r="21" spans="2:8" ht="18" customHeight="1" x14ac:dyDescent="0.4">
      <c r="B21" s="506"/>
      <c r="C21" s="253" t="s">
        <v>98</v>
      </c>
      <c r="D21" s="253"/>
      <c r="E21" s="180"/>
      <c r="F21" s="97"/>
      <c r="G21" s="97"/>
      <c r="H21" s="98">
        <f t="shared" ref="H21:H22" si="3">SUM(D21:G21)</f>
        <v>0</v>
      </c>
    </row>
    <row r="22" spans="2:8" ht="18" customHeight="1" x14ac:dyDescent="0.4">
      <c r="B22" s="506"/>
      <c r="C22" s="253" t="s">
        <v>99</v>
      </c>
      <c r="D22" s="253"/>
      <c r="E22" s="97"/>
      <c r="F22" s="97"/>
      <c r="G22" s="97"/>
      <c r="H22" s="98">
        <f t="shared" si="3"/>
        <v>0</v>
      </c>
    </row>
    <row r="23" spans="2:8" ht="18" customHeight="1" x14ac:dyDescent="0.4">
      <c r="B23" s="519"/>
      <c r="C23" s="253" t="s">
        <v>87</v>
      </c>
      <c r="D23" s="105"/>
      <c r="E23" s="105"/>
      <c r="F23" s="105"/>
      <c r="G23" s="105"/>
      <c r="H23" s="105"/>
    </row>
    <row r="24" spans="2:8" ht="18" customHeight="1" x14ac:dyDescent="0.4">
      <c r="B24" s="505" t="s">
        <v>67</v>
      </c>
      <c r="C24" s="448" t="s">
        <v>97</v>
      </c>
      <c r="D24" s="448"/>
      <c r="E24" s="102"/>
      <c r="F24" s="231">
        <v>16587</v>
      </c>
      <c r="G24" s="231"/>
      <c r="H24" s="103">
        <f>E24+F24</f>
        <v>16587</v>
      </c>
    </row>
    <row r="25" spans="2:8" ht="18" customHeight="1" x14ac:dyDescent="0.4">
      <c r="B25" s="506"/>
      <c r="C25" s="447" t="s">
        <v>98</v>
      </c>
      <c r="D25" s="447"/>
      <c r="E25" s="180">
        <v>1911</v>
      </c>
      <c r="F25" s="97"/>
      <c r="G25" s="97"/>
      <c r="H25" s="98">
        <f>E25+F25</f>
        <v>1911</v>
      </c>
    </row>
    <row r="26" spans="2:8" ht="18" customHeight="1" x14ac:dyDescent="0.4">
      <c r="B26" s="506"/>
      <c r="C26" s="447" t="s">
        <v>99</v>
      </c>
      <c r="D26" s="447"/>
      <c r="E26" s="97"/>
      <c r="F26" s="97"/>
      <c r="G26" s="97"/>
      <c r="H26" s="98">
        <f>E26+F26</f>
        <v>0</v>
      </c>
    </row>
    <row r="27" spans="2:8" ht="18" customHeight="1" x14ac:dyDescent="0.4">
      <c r="B27" s="507"/>
      <c r="C27" s="298" t="s">
        <v>87</v>
      </c>
      <c r="D27" s="425"/>
      <c r="E27" s="425">
        <f t="shared" ref="E27:H27" si="4">E24+E25+E26</f>
        <v>1911</v>
      </c>
      <c r="F27" s="425">
        <f t="shared" si="4"/>
        <v>16587</v>
      </c>
      <c r="G27" s="425"/>
      <c r="H27" s="425">
        <f t="shared" si="4"/>
        <v>18498</v>
      </c>
    </row>
    <row r="28" spans="2:8" ht="18" customHeight="1" x14ac:dyDescent="0.4">
      <c r="B28" s="505" t="s">
        <v>68</v>
      </c>
      <c r="C28" s="254" t="s">
        <v>97</v>
      </c>
      <c r="D28" s="106"/>
      <c r="E28" s="102">
        <v>4237</v>
      </c>
      <c r="F28" s="102"/>
      <c r="G28" s="102"/>
      <c r="H28" s="103">
        <f>SUM(D28:G28)</f>
        <v>4237</v>
      </c>
    </row>
    <row r="29" spans="2:8" ht="18" customHeight="1" x14ac:dyDescent="0.4">
      <c r="B29" s="506"/>
      <c r="C29" s="253" t="s">
        <v>98</v>
      </c>
      <c r="D29" s="105"/>
      <c r="E29" s="180"/>
      <c r="F29" s="97"/>
      <c r="G29" s="97"/>
      <c r="H29" s="98">
        <f t="shared" ref="H29:H30" si="5">SUM(D29:G29)</f>
        <v>0</v>
      </c>
    </row>
    <row r="30" spans="2:8" ht="18" customHeight="1" x14ac:dyDescent="0.4">
      <c r="B30" s="506"/>
      <c r="C30" s="253" t="s">
        <v>99</v>
      </c>
      <c r="D30" s="105"/>
      <c r="E30" s="97"/>
      <c r="F30" s="97"/>
      <c r="G30" s="97"/>
      <c r="H30" s="98">
        <f t="shared" si="5"/>
        <v>0</v>
      </c>
    </row>
    <row r="31" spans="2:8" ht="18" customHeight="1" x14ac:dyDescent="0.4">
      <c r="B31" s="519"/>
      <c r="C31" s="253" t="s">
        <v>87</v>
      </c>
      <c r="D31" s="105"/>
      <c r="E31" s="105">
        <f t="shared" ref="E31:H31" si="6">E28+E29+E30</f>
        <v>4237</v>
      </c>
      <c r="F31" s="105"/>
      <c r="G31" s="105"/>
      <c r="H31" s="105">
        <f t="shared" si="6"/>
        <v>4237</v>
      </c>
    </row>
    <row r="32" spans="2:8" ht="18" customHeight="1" x14ac:dyDescent="0.4">
      <c r="B32" s="505" t="s">
        <v>69</v>
      </c>
      <c r="C32" s="448" t="s">
        <v>97</v>
      </c>
      <c r="D32" s="106"/>
      <c r="E32" s="231">
        <v>6022</v>
      </c>
      <c r="F32" s="231">
        <v>25421</v>
      </c>
      <c r="G32" s="231"/>
      <c r="H32" s="103">
        <f>SUM(D32:G32)</f>
        <v>31443</v>
      </c>
    </row>
    <row r="33" spans="2:8" ht="18" customHeight="1" x14ac:dyDescent="0.4">
      <c r="B33" s="506"/>
      <c r="C33" s="447" t="s">
        <v>98</v>
      </c>
      <c r="D33" s="105"/>
      <c r="E33" s="97"/>
      <c r="F33" s="97"/>
      <c r="G33" s="97"/>
      <c r="H33" s="98">
        <f t="shared" ref="H33:H34" si="7">SUM(D33:G33)</f>
        <v>0</v>
      </c>
    </row>
    <row r="34" spans="2:8" ht="18" customHeight="1" x14ac:dyDescent="0.4">
      <c r="B34" s="506"/>
      <c r="C34" s="447" t="s">
        <v>99</v>
      </c>
      <c r="D34" s="105"/>
      <c r="E34" s="97"/>
      <c r="F34" s="97"/>
      <c r="G34" s="97"/>
      <c r="H34" s="98">
        <f t="shared" si="7"/>
        <v>0</v>
      </c>
    </row>
    <row r="35" spans="2:8" ht="18" customHeight="1" x14ac:dyDescent="0.4">
      <c r="B35" s="507"/>
      <c r="C35" s="298" t="s">
        <v>87</v>
      </c>
      <c r="D35" s="425"/>
      <c r="E35" s="425">
        <f t="shared" ref="E35:H35" si="8">E32+E33+E34</f>
        <v>6022</v>
      </c>
      <c r="F35" s="425">
        <f t="shared" si="8"/>
        <v>25421</v>
      </c>
      <c r="G35" s="425"/>
      <c r="H35" s="425">
        <f t="shared" si="8"/>
        <v>31443</v>
      </c>
    </row>
    <row r="36" spans="2:8" ht="18" customHeight="1" x14ac:dyDescent="0.4">
      <c r="B36" s="506" t="s">
        <v>70</v>
      </c>
      <c r="C36" s="447" t="s">
        <v>97</v>
      </c>
      <c r="D36" s="105"/>
      <c r="E36" s="180"/>
      <c r="F36" s="180">
        <v>4237</v>
      </c>
      <c r="G36" s="180"/>
      <c r="H36" s="98">
        <f>SUM(D36:G36)</f>
        <v>4237</v>
      </c>
    </row>
    <row r="37" spans="2:8" ht="18" customHeight="1" x14ac:dyDescent="0.4">
      <c r="B37" s="506"/>
      <c r="C37" s="253" t="s">
        <v>98</v>
      </c>
      <c r="D37" s="105"/>
      <c r="E37" s="180">
        <v>2074</v>
      </c>
      <c r="F37" s="97"/>
      <c r="G37" s="97"/>
      <c r="H37" s="98">
        <f t="shared" ref="H37:H38" si="9">SUM(D37:G37)</f>
        <v>2074</v>
      </c>
    </row>
    <row r="38" spans="2:8" ht="18" customHeight="1" x14ac:dyDescent="0.4">
      <c r="B38" s="506"/>
      <c r="C38" s="253" t="s">
        <v>99</v>
      </c>
      <c r="D38" s="105"/>
      <c r="E38" s="97"/>
      <c r="F38" s="97"/>
      <c r="G38" s="97"/>
      <c r="H38" s="98">
        <f t="shared" si="9"/>
        <v>0</v>
      </c>
    </row>
    <row r="39" spans="2:8" ht="18" customHeight="1" x14ac:dyDescent="0.4">
      <c r="B39" s="519"/>
      <c r="C39" s="253" t="s">
        <v>87</v>
      </c>
      <c r="D39" s="105"/>
      <c r="E39" s="105">
        <f t="shared" ref="E39:H39" si="10">E36+E37+E38</f>
        <v>2074</v>
      </c>
      <c r="F39" s="105">
        <f>F36+F37+F38</f>
        <v>4237</v>
      </c>
      <c r="G39" s="105"/>
      <c r="H39" s="105">
        <f t="shared" si="10"/>
        <v>6311</v>
      </c>
    </row>
    <row r="40" spans="2:8" ht="18" customHeight="1" x14ac:dyDescent="0.4">
      <c r="B40" s="505" t="s">
        <v>71</v>
      </c>
      <c r="C40" s="448" t="s">
        <v>97</v>
      </c>
      <c r="D40" s="153">
        <v>4237</v>
      </c>
      <c r="E40" s="153">
        <v>5977</v>
      </c>
      <c r="F40" s="153">
        <v>18950</v>
      </c>
      <c r="G40" s="153">
        <v>8474</v>
      </c>
      <c r="H40" s="154">
        <f>SUM(D40:G40)</f>
        <v>37638</v>
      </c>
    </row>
    <row r="41" spans="2:8" ht="18" customHeight="1" x14ac:dyDescent="0.4">
      <c r="B41" s="506"/>
      <c r="C41" s="447" t="s">
        <v>98</v>
      </c>
      <c r="D41" s="148"/>
      <c r="E41" s="148">
        <v>12711</v>
      </c>
      <c r="F41" s="148"/>
      <c r="G41" s="148"/>
      <c r="H41" s="149">
        <f t="shared" ref="H41:H42" si="11">SUM(D41:G41)</f>
        <v>12711</v>
      </c>
    </row>
    <row r="42" spans="2:8" ht="18" customHeight="1" x14ac:dyDescent="0.4">
      <c r="B42" s="506"/>
      <c r="C42" s="447" t="s">
        <v>99</v>
      </c>
      <c r="D42" s="155"/>
      <c r="E42" s="301"/>
      <c r="F42" s="301"/>
      <c r="G42" s="301"/>
      <c r="H42" s="149">
        <f t="shared" si="11"/>
        <v>0</v>
      </c>
    </row>
    <row r="43" spans="2:8" ht="18" customHeight="1" x14ac:dyDescent="0.4">
      <c r="B43" s="507"/>
      <c r="C43" s="298" t="s">
        <v>87</v>
      </c>
      <c r="D43" s="151">
        <f>D40+D41+D42</f>
        <v>4237</v>
      </c>
      <c r="E43" s="151">
        <f t="shared" ref="E43:H43" si="12">E40+E41+E42</f>
        <v>18688</v>
      </c>
      <c r="F43" s="151">
        <f t="shared" si="12"/>
        <v>18950</v>
      </c>
      <c r="G43" s="151">
        <f t="shared" si="12"/>
        <v>8474</v>
      </c>
      <c r="H43" s="151">
        <f t="shared" si="12"/>
        <v>50349</v>
      </c>
    </row>
    <row r="44" spans="2:8" ht="18" customHeight="1" x14ac:dyDescent="0.4">
      <c r="B44" s="505" t="s">
        <v>72</v>
      </c>
      <c r="C44" s="254" t="s">
        <v>97</v>
      </c>
      <c r="D44" s="106">
        <f>D12+D16+D20+D24+D28+D32+D36+D40</f>
        <v>4237</v>
      </c>
      <c r="E44" s="103">
        <f>E12+E16+E20+E24+E28+E32+E36+E40</f>
        <v>17936</v>
      </c>
      <c r="F44" s="103">
        <f>F12+F16+F20+F24+F28+F32+F36+F40</f>
        <v>69432</v>
      </c>
      <c r="G44" s="103">
        <f>G12+G16+G20+G24+G28+G32+G36+G40</f>
        <v>8474</v>
      </c>
      <c r="H44" s="103">
        <f>SUM(D44:G44)</f>
        <v>100079</v>
      </c>
    </row>
    <row r="45" spans="2:8" ht="18" customHeight="1" x14ac:dyDescent="0.4">
      <c r="B45" s="508"/>
      <c r="C45" s="253" t="s">
        <v>98</v>
      </c>
      <c r="D45" s="105"/>
      <c r="E45" s="105">
        <f t="shared" ref="E45" si="13">E13+E17+E21+E25+E29+E33+E37+E41</f>
        <v>18630</v>
      </c>
      <c r="F45" s="105"/>
      <c r="G45" s="105"/>
      <c r="H45" s="98">
        <f t="shared" ref="H45" si="14">SUM(D45:G45)</f>
        <v>18630</v>
      </c>
    </row>
    <row r="46" spans="2:8" ht="18" customHeight="1" x14ac:dyDescent="0.4">
      <c r="B46" s="508"/>
      <c r="C46" s="253" t="s">
        <v>99</v>
      </c>
      <c r="D46" s="105"/>
      <c r="E46" s="105"/>
      <c r="F46" s="105"/>
      <c r="G46" s="105"/>
      <c r="H46" s="98"/>
    </row>
    <row r="47" spans="2:8" ht="18" customHeight="1" thickBot="1" x14ac:dyDescent="0.45">
      <c r="B47" s="509"/>
      <c r="C47" s="107" t="s">
        <v>87</v>
      </c>
      <c r="D47" s="108">
        <f>D44+D45+D46</f>
        <v>4237</v>
      </c>
      <c r="E47" s="108">
        <f t="shared" ref="E47:G47" si="15">E44+E45+E46</f>
        <v>36566</v>
      </c>
      <c r="F47" s="108">
        <f t="shared" si="15"/>
        <v>69432</v>
      </c>
      <c r="G47" s="108">
        <f t="shared" si="15"/>
        <v>8474</v>
      </c>
      <c r="H47" s="109">
        <f>H44+H45+H46</f>
        <v>118709</v>
      </c>
    </row>
    <row r="48" spans="2:8" ht="18" customHeight="1" x14ac:dyDescent="0.4">
      <c r="B48" s="245"/>
      <c r="C48" s="253"/>
      <c r="D48" s="253"/>
      <c r="E48" s="167"/>
      <c r="F48" s="167"/>
      <c r="G48" s="167"/>
      <c r="H48" s="167"/>
    </row>
    <row r="49" spans="2:8" x14ac:dyDescent="0.4">
      <c r="B49" s="132" t="s">
        <v>202</v>
      </c>
      <c r="C49" s="111"/>
      <c r="D49" s="111"/>
      <c r="E49" s="111"/>
      <c r="F49" s="111"/>
      <c r="G49" s="111"/>
      <c r="H49" s="111"/>
    </row>
    <row r="50" spans="2:8" x14ac:dyDescent="0.4">
      <c r="B50" s="111"/>
      <c r="C50" s="111"/>
      <c r="D50" s="111"/>
      <c r="E50" s="111"/>
      <c r="F50" s="111"/>
      <c r="G50" s="111"/>
      <c r="H50" s="111"/>
    </row>
    <row r="51" spans="2:8" x14ac:dyDescent="0.4">
      <c r="B51" s="63"/>
      <c r="C51" s="63"/>
      <c r="D51" s="63"/>
      <c r="E51" s="63"/>
      <c r="F51" s="63"/>
      <c r="G51" s="63"/>
      <c r="H51" s="63"/>
    </row>
    <row r="52" spans="2:8" x14ac:dyDescent="0.4">
      <c r="B52" s="63"/>
      <c r="C52" s="63"/>
      <c r="D52" s="63"/>
      <c r="E52" s="63"/>
      <c r="F52" s="63"/>
      <c r="G52" s="63"/>
      <c r="H52" s="63"/>
    </row>
    <row r="53" spans="2:8" x14ac:dyDescent="0.4">
      <c r="B53" s="63"/>
      <c r="C53" s="63"/>
      <c r="D53" s="63"/>
      <c r="E53" s="63"/>
      <c r="F53" s="63"/>
      <c r="G53" s="63"/>
      <c r="H53" s="63"/>
    </row>
    <row r="61" spans="2:8" x14ac:dyDescent="0.4">
      <c r="B61" s="19"/>
      <c r="C61" s="19"/>
      <c r="D61" s="19"/>
    </row>
  </sheetData>
  <mergeCells count="9">
    <mergeCell ref="B36:B39"/>
    <mergeCell ref="B40:B43"/>
    <mergeCell ref="B44:B47"/>
    <mergeCell ref="B12:B15"/>
    <mergeCell ref="B16:B19"/>
    <mergeCell ref="B20:B23"/>
    <mergeCell ref="B24:B27"/>
    <mergeCell ref="B28:B31"/>
    <mergeCell ref="B32:B35"/>
  </mergeCells>
  <hyperlinks>
    <hyperlink ref="H6" location="Índice!A1" display="Índice" xr:uid="{0B9988ED-A199-403C-B333-57D9ECA887D0}"/>
  </hyperlinks>
  <pageMargins left="0.7" right="0.7" top="0.75" bottom="0.75" header="0.3" footer="0.3"/>
  <pageSetup paperSize="9" scale="7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H52"/>
  <sheetViews>
    <sheetView showGridLines="0" topLeftCell="A20" workbookViewId="0">
      <selection activeCell="B33" sqref="B33:G35"/>
    </sheetView>
  </sheetViews>
  <sheetFormatPr baseColWidth="10" defaultColWidth="11.42578125" defaultRowHeight="19.5" x14ac:dyDescent="0.4"/>
  <cols>
    <col min="1" max="1" width="3.42578125" style="7" customWidth="1"/>
    <col min="2" max="2" width="15.7109375" style="7" customWidth="1"/>
    <col min="3" max="3" width="13.7109375" style="7" customWidth="1"/>
    <col min="4" max="4" width="14.140625" style="7" customWidth="1"/>
    <col min="5" max="5" width="17.28515625" style="7" customWidth="1"/>
    <col min="6" max="6" width="15.28515625" style="7" customWidth="1"/>
    <col min="7" max="7" width="15.7109375" style="7" customWidth="1"/>
    <col min="8" max="8" width="12.5703125" style="7" customWidth="1"/>
    <col min="9" max="16384" width="11.42578125" style="7"/>
  </cols>
  <sheetData>
    <row r="1" spans="1:8" x14ac:dyDescent="0.4">
      <c r="A1" s="114"/>
      <c r="B1" s="114"/>
      <c r="C1" s="114"/>
      <c r="D1" s="114"/>
      <c r="E1" s="114"/>
      <c r="F1" s="114"/>
      <c r="G1" s="114"/>
      <c r="H1" s="6"/>
    </row>
    <row r="2" spans="1:8" ht="24" x14ac:dyDescent="0.4">
      <c r="A2" s="114"/>
      <c r="B2" s="113" t="s">
        <v>0</v>
      </c>
      <c r="C2" s="113"/>
      <c r="D2" s="114"/>
      <c r="E2" s="114"/>
      <c r="F2" s="114"/>
      <c r="G2" s="114"/>
      <c r="H2" s="6"/>
    </row>
    <row r="3" spans="1:8" x14ac:dyDescent="0.4">
      <c r="A3" s="114"/>
      <c r="B3" s="134" t="s">
        <v>198</v>
      </c>
      <c r="C3" s="134"/>
      <c r="D3" s="114"/>
      <c r="E3" s="114"/>
      <c r="F3" s="114"/>
      <c r="G3" s="114"/>
      <c r="H3" s="6"/>
    </row>
    <row r="4" spans="1:8" x14ac:dyDescent="0.4">
      <c r="A4" s="114"/>
      <c r="B4" s="114"/>
      <c r="C4" s="114"/>
      <c r="D4" s="114"/>
      <c r="E4" s="114"/>
      <c r="F4" s="114"/>
      <c r="G4" s="114"/>
      <c r="H4" s="6"/>
    </row>
    <row r="5" spans="1:8" x14ac:dyDescent="0.4">
      <c r="A5" s="114"/>
      <c r="B5" s="136" t="s">
        <v>3</v>
      </c>
      <c r="C5" s="136"/>
      <c r="D5" s="137"/>
      <c r="E5" s="137"/>
      <c r="F5" s="137"/>
      <c r="G5" s="137"/>
    </row>
    <row r="6" spans="1:8" x14ac:dyDescent="0.4">
      <c r="A6" s="114"/>
      <c r="B6" s="68"/>
      <c r="C6" s="68"/>
      <c r="D6" s="139"/>
      <c r="E6" s="139"/>
      <c r="F6" s="139"/>
      <c r="G6" s="118" t="s">
        <v>64</v>
      </c>
      <c r="H6" s="13"/>
    </row>
    <row r="7" spans="1:8" ht="4.5" customHeight="1" x14ac:dyDescent="0.4">
      <c r="A7" s="114"/>
      <c r="B7" s="141"/>
      <c r="C7" s="141"/>
      <c r="D7" s="141"/>
      <c r="E7" s="141"/>
      <c r="F7" s="141"/>
      <c r="G7" s="141"/>
      <c r="H7" s="23"/>
    </row>
    <row r="8" spans="1:8" x14ac:dyDescent="0.4">
      <c r="A8" s="160"/>
      <c r="B8" s="160"/>
      <c r="C8" s="160"/>
      <c r="D8" s="160"/>
      <c r="E8" s="160"/>
      <c r="F8" s="160"/>
      <c r="G8" s="160"/>
      <c r="H8" s="6"/>
    </row>
    <row r="9" spans="1:8" ht="21.6" customHeight="1" x14ac:dyDescent="0.4">
      <c r="A9" s="160"/>
      <c r="B9" s="83" t="s">
        <v>252</v>
      </c>
      <c r="C9" s="83"/>
      <c r="D9" s="84"/>
      <c r="E9" s="84"/>
      <c r="F9" s="84"/>
      <c r="G9" s="84"/>
      <c r="H9" s="15"/>
    </row>
    <row r="10" spans="1:8" ht="20.25" thickBot="1" x14ac:dyDescent="0.45">
      <c r="A10" s="160"/>
      <c r="B10" s="86" t="s">
        <v>203</v>
      </c>
      <c r="C10" s="86"/>
      <c r="D10" s="87"/>
      <c r="E10" s="87"/>
      <c r="F10" s="87"/>
      <c r="G10" s="87"/>
      <c r="H10" s="17"/>
    </row>
    <row r="11" spans="1:8" ht="60" customHeight="1" thickBot="1" x14ac:dyDescent="0.45">
      <c r="A11" s="111"/>
      <c r="B11" s="244"/>
      <c r="C11" s="89"/>
      <c r="D11" s="89" t="s">
        <v>79</v>
      </c>
      <c r="E11" s="89" t="s">
        <v>83</v>
      </c>
      <c r="F11" s="89" t="s">
        <v>84</v>
      </c>
      <c r="G11" s="89" t="s">
        <v>87</v>
      </c>
      <c r="H11" s="24"/>
    </row>
    <row r="12" spans="1:8" ht="18" customHeight="1" x14ac:dyDescent="0.4">
      <c r="A12" s="111"/>
      <c r="B12" s="510" t="s">
        <v>73</v>
      </c>
      <c r="C12" s="252" t="s">
        <v>74</v>
      </c>
      <c r="D12" s="91">
        <v>3</v>
      </c>
      <c r="E12" s="91"/>
      <c r="F12" s="94"/>
      <c r="G12" s="95">
        <f>SUM(D12:F12)</f>
        <v>3</v>
      </c>
      <c r="H12" s="20"/>
    </row>
    <row r="13" spans="1:8" ht="18" customHeight="1" x14ac:dyDescent="0.4">
      <c r="A13" s="111"/>
      <c r="B13" s="511"/>
      <c r="C13" s="253" t="s">
        <v>75</v>
      </c>
      <c r="D13" s="91">
        <v>6</v>
      </c>
      <c r="E13" s="91"/>
      <c r="F13" s="97"/>
      <c r="G13" s="98">
        <f>SUM(D13:F13)</f>
        <v>6</v>
      </c>
      <c r="H13" s="20"/>
    </row>
    <row r="14" spans="1:8" ht="18" customHeight="1" x14ac:dyDescent="0.4">
      <c r="A14" s="111"/>
      <c r="B14" s="519"/>
      <c r="C14" s="253" t="s">
        <v>87</v>
      </c>
      <c r="D14" s="98">
        <f>D12+D13</f>
        <v>9</v>
      </c>
      <c r="E14" s="98">
        <f t="shared" ref="E14:G14" si="0">E12+E13</f>
        <v>0</v>
      </c>
      <c r="F14" s="98">
        <f t="shared" si="0"/>
        <v>0</v>
      </c>
      <c r="G14" s="98">
        <f t="shared" si="0"/>
        <v>9</v>
      </c>
      <c r="H14" s="20"/>
    </row>
    <row r="15" spans="1:8" ht="18" customHeight="1" x14ac:dyDescent="0.4">
      <c r="A15" s="111"/>
      <c r="B15" s="512" t="s">
        <v>65</v>
      </c>
      <c r="C15" s="448" t="s">
        <v>74</v>
      </c>
      <c r="D15" s="231">
        <v>16</v>
      </c>
      <c r="E15" s="231"/>
      <c r="F15" s="102"/>
      <c r="G15" s="103">
        <f>SUM(D15:F15)</f>
        <v>16</v>
      </c>
      <c r="H15" s="20"/>
    </row>
    <row r="16" spans="1:8" ht="18" customHeight="1" x14ac:dyDescent="0.4">
      <c r="A16" s="111"/>
      <c r="B16" s="511"/>
      <c r="C16" s="447" t="s">
        <v>75</v>
      </c>
      <c r="D16" s="180">
        <v>13</v>
      </c>
      <c r="E16" s="180"/>
      <c r="F16" s="97"/>
      <c r="G16" s="98">
        <f>SUM(D16:F16)</f>
        <v>13</v>
      </c>
      <c r="H16" s="20"/>
    </row>
    <row r="17" spans="1:8" ht="18" customHeight="1" x14ac:dyDescent="0.4">
      <c r="A17" s="111"/>
      <c r="B17" s="513"/>
      <c r="C17" s="298" t="s">
        <v>87</v>
      </c>
      <c r="D17" s="100">
        <f>D15+D16</f>
        <v>29</v>
      </c>
      <c r="E17" s="100">
        <f t="shared" ref="E17:F17" si="1">E15+E16</f>
        <v>0</v>
      </c>
      <c r="F17" s="100">
        <f t="shared" si="1"/>
        <v>0</v>
      </c>
      <c r="G17" s="100">
        <f>G15+G16</f>
        <v>29</v>
      </c>
      <c r="H17" s="20"/>
    </row>
    <row r="18" spans="1:8" ht="18" customHeight="1" x14ac:dyDescent="0.4">
      <c r="A18" s="111"/>
      <c r="B18" s="506" t="s">
        <v>66</v>
      </c>
      <c r="C18" s="253" t="s">
        <v>74</v>
      </c>
      <c r="D18" s="97">
        <v>8</v>
      </c>
      <c r="E18" s="97"/>
      <c r="F18" s="97">
        <v>2</v>
      </c>
      <c r="G18" s="98">
        <f>SUM(D18:F18)</f>
        <v>10</v>
      </c>
      <c r="H18" s="20"/>
    </row>
    <row r="19" spans="1:8" ht="18" customHeight="1" x14ac:dyDescent="0.4">
      <c r="A19" s="111"/>
      <c r="B19" s="506"/>
      <c r="C19" s="253" t="s">
        <v>75</v>
      </c>
      <c r="D19" s="97">
        <v>2</v>
      </c>
      <c r="E19" s="97"/>
      <c r="F19" s="97">
        <v>1</v>
      </c>
      <c r="G19" s="98">
        <f>SUM(D19:F19)</f>
        <v>3</v>
      </c>
      <c r="H19" s="20"/>
    </row>
    <row r="20" spans="1:8" ht="18" customHeight="1" x14ac:dyDescent="0.4">
      <c r="A20" s="111"/>
      <c r="B20" s="519"/>
      <c r="C20" s="253" t="s">
        <v>87</v>
      </c>
      <c r="D20" s="98">
        <f>D18+D19</f>
        <v>10</v>
      </c>
      <c r="E20" s="98">
        <f t="shared" ref="E20:G20" si="2">E18+E19</f>
        <v>0</v>
      </c>
      <c r="F20" s="98">
        <f t="shared" si="2"/>
        <v>3</v>
      </c>
      <c r="G20" s="98">
        <f t="shared" si="2"/>
        <v>13</v>
      </c>
      <c r="H20" s="20"/>
    </row>
    <row r="21" spans="1:8" ht="18" customHeight="1" x14ac:dyDescent="0.4">
      <c r="A21" s="111"/>
      <c r="B21" s="505" t="s">
        <v>67</v>
      </c>
      <c r="C21" s="448" t="s">
        <v>74</v>
      </c>
      <c r="D21" s="231">
        <v>4</v>
      </c>
      <c r="E21" s="231"/>
      <c r="F21" s="102">
        <v>1</v>
      </c>
      <c r="G21" s="103">
        <f>SUM(D21:F21)</f>
        <v>5</v>
      </c>
      <c r="H21" s="20"/>
    </row>
    <row r="22" spans="1:8" ht="18" customHeight="1" x14ac:dyDescent="0.4">
      <c r="A22" s="111"/>
      <c r="B22" s="506"/>
      <c r="C22" s="447" t="s">
        <v>75</v>
      </c>
      <c r="D22" s="180">
        <v>2</v>
      </c>
      <c r="E22" s="180"/>
      <c r="F22" s="97"/>
      <c r="G22" s="98">
        <f>SUM(D22:F22)</f>
        <v>2</v>
      </c>
      <c r="H22" s="20"/>
    </row>
    <row r="23" spans="1:8" ht="18" customHeight="1" x14ac:dyDescent="0.4">
      <c r="A23" s="111"/>
      <c r="B23" s="507"/>
      <c r="C23" s="298" t="s">
        <v>87</v>
      </c>
      <c r="D23" s="100">
        <f>D21+D22</f>
        <v>6</v>
      </c>
      <c r="E23" s="100">
        <f t="shared" ref="E23:G23" si="3">E21+E22</f>
        <v>0</v>
      </c>
      <c r="F23" s="100">
        <f t="shared" si="3"/>
        <v>1</v>
      </c>
      <c r="G23" s="100">
        <f t="shared" si="3"/>
        <v>7</v>
      </c>
      <c r="H23" s="20"/>
    </row>
    <row r="24" spans="1:8" ht="18" customHeight="1" x14ac:dyDescent="0.4">
      <c r="A24" s="111"/>
      <c r="B24" s="506" t="s">
        <v>68</v>
      </c>
      <c r="C24" s="447" t="s">
        <v>74</v>
      </c>
      <c r="D24" s="91">
        <v>5</v>
      </c>
      <c r="E24" s="91"/>
      <c r="F24" s="97"/>
      <c r="G24" s="98">
        <f>SUM(D24:F24)</f>
        <v>5</v>
      </c>
      <c r="H24" s="20"/>
    </row>
    <row r="25" spans="1:8" ht="18" customHeight="1" x14ac:dyDescent="0.4">
      <c r="A25" s="111"/>
      <c r="B25" s="506"/>
      <c r="C25" s="253" t="s">
        <v>75</v>
      </c>
      <c r="D25" s="91"/>
      <c r="E25" s="91"/>
      <c r="F25" s="97"/>
      <c r="G25" s="98">
        <f>SUM(D25:F25)</f>
        <v>0</v>
      </c>
      <c r="H25" s="20"/>
    </row>
    <row r="26" spans="1:8" ht="18" customHeight="1" x14ac:dyDescent="0.4">
      <c r="A26" s="111"/>
      <c r="B26" s="519"/>
      <c r="C26" s="253" t="s">
        <v>87</v>
      </c>
      <c r="D26" s="98">
        <f>D24+D25</f>
        <v>5</v>
      </c>
      <c r="E26" s="98">
        <f t="shared" ref="E26:G26" si="4">E24+E25</f>
        <v>0</v>
      </c>
      <c r="F26" s="98">
        <f t="shared" si="4"/>
        <v>0</v>
      </c>
      <c r="G26" s="98">
        <f t="shared" si="4"/>
        <v>5</v>
      </c>
      <c r="H26" s="20"/>
    </row>
    <row r="27" spans="1:8" ht="18" customHeight="1" x14ac:dyDescent="0.4">
      <c r="A27" s="111"/>
      <c r="B27" s="505" t="s">
        <v>69</v>
      </c>
      <c r="C27" s="448" t="s">
        <v>74</v>
      </c>
      <c r="D27" s="231">
        <v>5</v>
      </c>
      <c r="E27" s="231"/>
      <c r="F27" s="102"/>
      <c r="G27" s="103">
        <f>SUM(D27:F27)</f>
        <v>5</v>
      </c>
      <c r="H27" s="20"/>
    </row>
    <row r="28" spans="1:8" ht="18" customHeight="1" x14ac:dyDescent="0.4">
      <c r="A28" s="111"/>
      <c r="B28" s="506"/>
      <c r="C28" s="447" t="s">
        <v>75</v>
      </c>
      <c r="D28" s="180">
        <v>10</v>
      </c>
      <c r="E28" s="180"/>
      <c r="F28" s="97"/>
      <c r="G28" s="98">
        <f>SUM(D28:F28)</f>
        <v>10</v>
      </c>
      <c r="H28" s="20"/>
    </row>
    <row r="29" spans="1:8" ht="18" customHeight="1" x14ac:dyDescent="0.4">
      <c r="A29" s="111"/>
      <c r="B29" s="507"/>
      <c r="C29" s="298" t="s">
        <v>87</v>
      </c>
      <c r="D29" s="100">
        <f>D27+D28</f>
        <v>15</v>
      </c>
      <c r="E29" s="100">
        <f t="shared" ref="E29:G29" si="5">E27+E28</f>
        <v>0</v>
      </c>
      <c r="F29" s="100">
        <f t="shared" si="5"/>
        <v>0</v>
      </c>
      <c r="G29" s="100">
        <f t="shared" si="5"/>
        <v>15</v>
      </c>
      <c r="H29" s="20"/>
    </row>
    <row r="30" spans="1:8" ht="18" customHeight="1" x14ac:dyDescent="0.4">
      <c r="A30" s="111"/>
      <c r="B30" s="506" t="s">
        <v>70</v>
      </c>
      <c r="C30" s="447" t="s">
        <v>74</v>
      </c>
      <c r="D30" s="91">
        <v>11</v>
      </c>
      <c r="E30" s="91"/>
      <c r="F30" s="97">
        <v>1</v>
      </c>
      <c r="G30" s="98">
        <f>SUM(D30:F30)</f>
        <v>12</v>
      </c>
      <c r="H30" s="20"/>
    </row>
    <row r="31" spans="1:8" ht="18" customHeight="1" x14ac:dyDescent="0.4">
      <c r="A31" s="111"/>
      <c r="B31" s="506"/>
      <c r="C31" s="253" t="s">
        <v>75</v>
      </c>
      <c r="D31" s="91">
        <v>14</v>
      </c>
      <c r="E31" s="91">
        <v>1</v>
      </c>
      <c r="F31" s="97"/>
      <c r="G31" s="98">
        <f>SUM(D31:F31)</f>
        <v>15</v>
      </c>
      <c r="H31" s="20"/>
    </row>
    <row r="32" spans="1:8" ht="18" customHeight="1" x14ac:dyDescent="0.4">
      <c r="A32" s="111"/>
      <c r="B32" s="507"/>
      <c r="C32" s="253" t="s">
        <v>87</v>
      </c>
      <c r="D32" s="100">
        <f>D30+D31</f>
        <v>25</v>
      </c>
      <c r="E32" s="100">
        <f t="shared" ref="E32:G32" si="6">E30+E31</f>
        <v>1</v>
      </c>
      <c r="F32" s="100">
        <f t="shared" si="6"/>
        <v>1</v>
      </c>
      <c r="G32" s="100">
        <f t="shared" si="6"/>
        <v>27</v>
      </c>
      <c r="H32" s="20"/>
    </row>
    <row r="33" spans="1:8" ht="18" customHeight="1" x14ac:dyDescent="0.4">
      <c r="A33" s="111"/>
      <c r="B33" s="505" t="s">
        <v>71</v>
      </c>
      <c r="C33" s="448" t="s">
        <v>74</v>
      </c>
      <c r="D33" s="231">
        <v>14</v>
      </c>
      <c r="E33" s="231"/>
      <c r="F33" s="102">
        <v>1</v>
      </c>
      <c r="G33" s="103">
        <f>SUM(D33:F33)</f>
        <v>15</v>
      </c>
      <c r="H33" s="20"/>
    </row>
    <row r="34" spans="1:8" ht="18" customHeight="1" x14ac:dyDescent="0.4">
      <c r="A34" s="111"/>
      <c r="B34" s="506"/>
      <c r="C34" s="447" t="s">
        <v>75</v>
      </c>
      <c r="D34" s="180">
        <v>16</v>
      </c>
      <c r="E34" s="180"/>
      <c r="F34" s="97">
        <v>2</v>
      </c>
      <c r="G34" s="98">
        <f>SUM(D34:F34)</f>
        <v>18</v>
      </c>
      <c r="H34" s="20"/>
    </row>
    <row r="35" spans="1:8" ht="18" customHeight="1" x14ac:dyDescent="0.4">
      <c r="A35" s="111"/>
      <c r="B35" s="507"/>
      <c r="C35" s="298" t="s">
        <v>87</v>
      </c>
      <c r="D35" s="100">
        <f>D33+D34</f>
        <v>30</v>
      </c>
      <c r="E35" s="100">
        <f t="shared" ref="E35:G35" si="7">E33+E34</f>
        <v>0</v>
      </c>
      <c r="F35" s="100">
        <f t="shared" si="7"/>
        <v>3</v>
      </c>
      <c r="G35" s="100">
        <f t="shared" si="7"/>
        <v>33</v>
      </c>
      <c r="H35" s="20"/>
    </row>
    <row r="36" spans="1:8" ht="18" customHeight="1" x14ac:dyDescent="0.4">
      <c r="A36" s="111"/>
      <c r="B36" s="505" t="s">
        <v>72</v>
      </c>
      <c r="C36" s="254" t="s">
        <v>74</v>
      </c>
      <c r="D36" s="103">
        <f>D12+D15+D18+D21+D24+D27+D30+D33</f>
        <v>66</v>
      </c>
      <c r="E36" s="103">
        <f t="shared" ref="E36:G36" si="8">E12+E15+E18+E21+E24+E27+E30+E33</f>
        <v>0</v>
      </c>
      <c r="F36" s="103">
        <f t="shared" si="8"/>
        <v>5</v>
      </c>
      <c r="G36" s="103">
        <f t="shared" si="8"/>
        <v>71</v>
      </c>
      <c r="H36" s="20"/>
    </row>
    <row r="37" spans="1:8" ht="18" customHeight="1" x14ac:dyDescent="0.4">
      <c r="A37" s="111"/>
      <c r="B37" s="508"/>
      <c r="C37" s="253" t="s">
        <v>75</v>
      </c>
      <c r="D37" s="98">
        <f>D13+D16+D19+D22+D25+D28+D31+D34</f>
        <v>63</v>
      </c>
      <c r="E37" s="98">
        <f t="shared" ref="E37:F37" si="9">E13+E16+E19+E22+E25+E28+E31+E34</f>
        <v>1</v>
      </c>
      <c r="F37" s="98">
        <f t="shared" si="9"/>
        <v>3</v>
      </c>
      <c r="G37" s="98">
        <f t="shared" ref="G37" si="10">G13+G16+G19+G22+G25+G28+G31+G34</f>
        <v>67</v>
      </c>
      <c r="H37" s="20"/>
    </row>
    <row r="38" spans="1:8" ht="18" customHeight="1" thickBot="1" x14ac:dyDescent="0.45">
      <c r="A38" s="111"/>
      <c r="B38" s="509"/>
      <c r="C38" s="107" t="s">
        <v>87</v>
      </c>
      <c r="D38" s="109">
        <f>D36+D37</f>
        <v>129</v>
      </c>
      <c r="E38" s="109">
        <f t="shared" ref="E38:G38" si="11">E36+E37</f>
        <v>1</v>
      </c>
      <c r="F38" s="109">
        <f t="shared" si="11"/>
        <v>8</v>
      </c>
      <c r="G38" s="109">
        <f t="shared" si="11"/>
        <v>138</v>
      </c>
      <c r="H38" s="20"/>
    </row>
    <row r="39" spans="1:8" ht="18" customHeight="1" x14ac:dyDescent="0.4">
      <c r="A39" s="111"/>
      <c r="B39" s="245"/>
      <c r="C39" s="253"/>
      <c r="D39" s="98"/>
      <c r="E39" s="98"/>
      <c r="F39" s="98"/>
      <c r="G39" s="98"/>
      <c r="H39" s="20"/>
    </row>
    <row r="40" spans="1:8" x14ac:dyDescent="0.4">
      <c r="A40" s="111"/>
      <c r="B40" s="132" t="s">
        <v>202</v>
      </c>
      <c r="C40" s="111"/>
      <c r="D40" s="111"/>
      <c r="E40" s="111"/>
      <c r="F40" s="111"/>
      <c r="G40" s="111"/>
    </row>
    <row r="41" spans="1:8" x14ac:dyDescent="0.4">
      <c r="A41" s="111"/>
      <c r="B41" s="111"/>
      <c r="C41" s="111"/>
      <c r="D41" s="111"/>
      <c r="E41" s="111"/>
      <c r="F41" s="111"/>
      <c r="G41" s="111"/>
    </row>
    <row r="42" spans="1:8" x14ac:dyDescent="0.4">
      <c r="A42" s="111"/>
      <c r="B42" s="111"/>
      <c r="C42" s="111"/>
      <c r="D42" s="111"/>
      <c r="E42" s="111"/>
      <c r="F42" s="111"/>
      <c r="G42" s="111"/>
    </row>
    <row r="43" spans="1:8" x14ac:dyDescent="0.4">
      <c r="A43" s="111"/>
      <c r="B43" s="111"/>
      <c r="C43" s="111"/>
      <c r="D43" s="111"/>
      <c r="E43" s="111"/>
      <c r="F43" s="111"/>
      <c r="G43" s="111"/>
    </row>
    <row r="44" spans="1:8" x14ac:dyDescent="0.4">
      <c r="A44" s="111"/>
      <c r="B44" s="111"/>
      <c r="C44" s="111"/>
      <c r="D44" s="111"/>
      <c r="E44" s="111"/>
      <c r="F44" s="111"/>
      <c r="G44" s="111"/>
    </row>
    <row r="45" spans="1:8" x14ac:dyDescent="0.4">
      <c r="A45" s="111"/>
      <c r="B45" s="111"/>
      <c r="C45" s="111"/>
      <c r="D45" s="111"/>
      <c r="E45" s="111"/>
      <c r="F45" s="111"/>
      <c r="G45" s="111"/>
    </row>
    <row r="46" spans="1:8" x14ac:dyDescent="0.4">
      <c r="A46" s="63"/>
      <c r="B46" s="63"/>
      <c r="C46" s="63"/>
      <c r="D46" s="63"/>
      <c r="E46" s="63"/>
      <c r="F46" s="63"/>
      <c r="G46" s="63"/>
    </row>
    <row r="52" spans="2:3" x14ac:dyDescent="0.4">
      <c r="B52" s="19"/>
      <c r="C52" s="19"/>
    </row>
  </sheetData>
  <mergeCells count="9">
    <mergeCell ref="B30:B32"/>
    <mergeCell ref="B33:B35"/>
    <mergeCell ref="B36:B38"/>
    <mergeCell ref="B12:B14"/>
    <mergeCell ref="B15:B17"/>
    <mergeCell ref="B18:B20"/>
    <mergeCell ref="B21:B23"/>
    <mergeCell ref="B24:B26"/>
    <mergeCell ref="B27:B29"/>
  </mergeCells>
  <hyperlinks>
    <hyperlink ref="G6" location="Índice!A1" display="Índice" xr:uid="{49973E31-94E8-4B19-8E18-89994B6D8061}"/>
  </hyperlinks>
  <pageMargins left="0.7" right="0.7" top="0.75" bottom="0.75" header="0.3" footer="0.3"/>
  <pageSetup paperSize="9" scale="92"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G61"/>
  <sheetViews>
    <sheetView showGridLines="0" topLeftCell="A40" workbookViewId="0">
      <selection activeCell="E50" sqref="E50"/>
    </sheetView>
  </sheetViews>
  <sheetFormatPr baseColWidth="10" defaultColWidth="11.42578125" defaultRowHeight="19.5" x14ac:dyDescent="0.4"/>
  <cols>
    <col min="1" max="1" width="1.7109375" style="7" customWidth="1"/>
    <col min="2" max="2" width="9.140625" style="7" customWidth="1"/>
    <col min="3" max="3" width="17.7109375" style="7" customWidth="1"/>
    <col min="4" max="4" width="15.7109375" style="7" customWidth="1"/>
    <col min="5" max="5" width="16.7109375" style="7" customWidth="1"/>
    <col min="6" max="7" width="15.7109375" style="7" customWidth="1"/>
    <col min="8" max="16384" width="11.42578125" style="7"/>
  </cols>
  <sheetData>
    <row r="1" spans="1:7" x14ac:dyDescent="0.4">
      <c r="A1" s="114"/>
      <c r="B1" s="114"/>
      <c r="C1" s="114"/>
      <c r="D1" s="114"/>
      <c r="E1" s="114"/>
      <c r="F1" s="114"/>
      <c r="G1" s="114"/>
    </row>
    <row r="2" spans="1:7" ht="24" x14ac:dyDescent="0.4">
      <c r="A2" s="114"/>
      <c r="B2" s="113" t="s">
        <v>0</v>
      </c>
      <c r="C2" s="113"/>
      <c r="D2" s="114"/>
      <c r="E2" s="114"/>
      <c r="F2" s="114"/>
      <c r="G2" s="114"/>
    </row>
    <row r="3" spans="1:7" x14ac:dyDescent="0.4">
      <c r="A3" s="114"/>
      <c r="B3" s="134" t="s">
        <v>198</v>
      </c>
      <c r="C3" s="134"/>
      <c r="D3" s="114"/>
      <c r="E3" s="114"/>
      <c r="F3" s="114"/>
      <c r="G3" s="114"/>
    </row>
    <row r="4" spans="1:7" x14ac:dyDescent="0.4">
      <c r="A4" s="114"/>
      <c r="B4" s="114"/>
      <c r="C4" s="114"/>
      <c r="D4" s="114"/>
      <c r="E4" s="114"/>
      <c r="F4" s="114"/>
      <c r="G4" s="114"/>
    </row>
    <row r="5" spans="1:7" x14ac:dyDescent="0.4">
      <c r="A5" s="114"/>
      <c r="B5" s="136" t="s">
        <v>3</v>
      </c>
      <c r="C5" s="136"/>
      <c r="D5" s="137"/>
      <c r="E5" s="137"/>
      <c r="F5" s="137"/>
      <c r="G5" s="137"/>
    </row>
    <row r="6" spans="1:7" x14ac:dyDescent="0.4">
      <c r="A6" s="114"/>
      <c r="B6" s="68"/>
      <c r="C6" s="68"/>
      <c r="D6" s="139"/>
      <c r="E6" s="139"/>
      <c r="F6" s="139"/>
      <c r="G6" s="118" t="s">
        <v>64</v>
      </c>
    </row>
    <row r="7" spans="1:7" ht="4.5" customHeight="1" x14ac:dyDescent="0.4">
      <c r="A7" s="114"/>
      <c r="B7" s="141"/>
      <c r="C7" s="141"/>
      <c r="D7" s="141"/>
      <c r="E7" s="141"/>
      <c r="F7" s="141"/>
      <c r="G7" s="141"/>
    </row>
    <row r="8" spans="1:7" x14ac:dyDescent="0.4">
      <c r="A8" s="160"/>
      <c r="B8" s="160"/>
      <c r="C8" s="160"/>
      <c r="D8" s="160"/>
      <c r="E8" s="160"/>
      <c r="F8" s="160"/>
      <c r="G8" s="160"/>
    </row>
    <row r="9" spans="1:7" ht="21.6" customHeight="1" x14ac:dyDescent="0.4">
      <c r="A9" s="160"/>
      <c r="B9" s="83" t="s">
        <v>251</v>
      </c>
      <c r="C9" s="83"/>
      <c r="D9" s="84"/>
      <c r="E9" s="84"/>
      <c r="F9" s="84"/>
      <c r="G9" s="84"/>
    </row>
    <row r="10" spans="1:7" ht="20.25" thickBot="1" x14ac:dyDescent="0.45">
      <c r="A10" s="160"/>
      <c r="B10" s="86" t="s">
        <v>203</v>
      </c>
      <c r="C10" s="86"/>
      <c r="D10" s="87"/>
      <c r="E10" s="87"/>
      <c r="F10" s="87"/>
      <c r="G10" s="87"/>
    </row>
    <row r="11" spans="1:7" ht="60" customHeight="1" thickBot="1" x14ac:dyDescent="0.45">
      <c r="A11" s="111"/>
      <c r="B11" s="244"/>
      <c r="C11" s="89"/>
      <c r="D11" s="89" t="s">
        <v>79</v>
      </c>
      <c r="E11" s="89" t="s">
        <v>83</v>
      </c>
      <c r="F11" s="89" t="s">
        <v>84</v>
      </c>
      <c r="G11" s="89" t="s">
        <v>87</v>
      </c>
    </row>
    <row r="12" spans="1:7" ht="18" customHeight="1" x14ac:dyDescent="0.4">
      <c r="A12" s="111"/>
      <c r="B12" s="510" t="s">
        <v>73</v>
      </c>
      <c r="C12" s="252" t="s">
        <v>97</v>
      </c>
      <c r="D12" s="91">
        <v>9</v>
      </c>
      <c r="E12" s="91"/>
      <c r="F12" s="94"/>
      <c r="G12" s="95">
        <f>SUM(D12:F12)</f>
        <v>9</v>
      </c>
    </row>
    <row r="13" spans="1:7" ht="18" customHeight="1" x14ac:dyDescent="0.4">
      <c r="A13" s="111"/>
      <c r="B13" s="511"/>
      <c r="C13" s="253" t="s">
        <v>98</v>
      </c>
      <c r="D13" s="97"/>
      <c r="E13" s="97"/>
      <c r="F13" s="97"/>
      <c r="G13" s="98">
        <f>SUM(D13:F13)</f>
        <v>0</v>
      </c>
    </row>
    <row r="14" spans="1:7" ht="18" customHeight="1" x14ac:dyDescent="0.4">
      <c r="A14" s="111"/>
      <c r="B14" s="511"/>
      <c r="C14" s="253" t="s">
        <v>99</v>
      </c>
      <c r="D14" s="97"/>
      <c r="E14" s="97"/>
      <c r="F14" s="97"/>
      <c r="G14" s="98">
        <f>SUM(D14:F14)</f>
        <v>0</v>
      </c>
    </row>
    <row r="15" spans="1:7" ht="18" customHeight="1" x14ac:dyDescent="0.4">
      <c r="A15" s="111"/>
      <c r="B15" s="507"/>
      <c r="C15" s="253" t="s">
        <v>87</v>
      </c>
      <c r="D15" s="100">
        <f>D12+D13+D14</f>
        <v>9</v>
      </c>
      <c r="E15" s="100">
        <f t="shared" ref="E15:G15" si="0">E12+E13+E14</f>
        <v>0</v>
      </c>
      <c r="F15" s="100">
        <f t="shared" si="0"/>
        <v>0</v>
      </c>
      <c r="G15" s="100">
        <f t="shared" si="0"/>
        <v>9</v>
      </c>
    </row>
    <row r="16" spans="1:7" ht="18" customHeight="1" x14ac:dyDescent="0.4">
      <c r="A16" s="111"/>
      <c r="B16" s="512" t="s">
        <v>65</v>
      </c>
      <c r="C16" s="254" t="s">
        <v>97</v>
      </c>
      <c r="D16" s="91">
        <v>26</v>
      </c>
      <c r="E16" s="91"/>
      <c r="F16" s="102"/>
      <c r="G16" s="103">
        <f>SUM(D16:F16)</f>
        <v>26</v>
      </c>
    </row>
    <row r="17" spans="1:7" ht="18" customHeight="1" x14ac:dyDescent="0.4">
      <c r="A17" s="111"/>
      <c r="B17" s="511"/>
      <c r="C17" s="253" t="s">
        <v>98</v>
      </c>
      <c r="D17" s="97">
        <v>3</v>
      </c>
      <c r="E17" s="97"/>
      <c r="F17" s="97"/>
      <c r="G17" s="98">
        <f>SUM(D17:F17)</f>
        <v>3</v>
      </c>
    </row>
    <row r="18" spans="1:7" ht="18" customHeight="1" x14ac:dyDescent="0.4">
      <c r="A18" s="111"/>
      <c r="B18" s="511"/>
      <c r="C18" s="253" t="s">
        <v>99</v>
      </c>
      <c r="D18" s="97"/>
      <c r="E18" s="97"/>
      <c r="F18" s="97"/>
      <c r="G18" s="98">
        <f>SUM(D18:F18)</f>
        <v>0</v>
      </c>
    </row>
    <row r="19" spans="1:7" ht="18" customHeight="1" x14ac:dyDescent="0.4">
      <c r="A19" s="111"/>
      <c r="B19" s="513"/>
      <c r="C19" s="253" t="s">
        <v>87</v>
      </c>
      <c r="D19" s="100">
        <f>D16+D17+D18</f>
        <v>29</v>
      </c>
      <c r="E19" s="100">
        <f t="shared" ref="E19:G19" si="1">E16+E17+E18</f>
        <v>0</v>
      </c>
      <c r="F19" s="100">
        <f t="shared" si="1"/>
        <v>0</v>
      </c>
      <c r="G19" s="100">
        <f t="shared" si="1"/>
        <v>29</v>
      </c>
    </row>
    <row r="20" spans="1:7" ht="18" customHeight="1" x14ac:dyDescent="0.4">
      <c r="A20" s="111"/>
      <c r="B20" s="505" t="s">
        <v>66</v>
      </c>
      <c r="C20" s="254" t="s">
        <v>97</v>
      </c>
      <c r="D20" s="102">
        <v>8</v>
      </c>
      <c r="E20" s="102"/>
      <c r="F20" s="102">
        <v>3</v>
      </c>
      <c r="G20" s="103">
        <f>SUM(D20:F20)</f>
        <v>11</v>
      </c>
    </row>
    <row r="21" spans="1:7" ht="18" customHeight="1" x14ac:dyDescent="0.4">
      <c r="A21" s="111"/>
      <c r="B21" s="506"/>
      <c r="C21" s="253" t="s">
        <v>98</v>
      </c>
      <c r="D21" s="97">
        <v>2</v>
      </c>
      <c r="E21" s="97"/>
      <c r="F21" s="97"/>
      <c r="G21" s="98">
        <f>SUM(D21:F21)</f>
        <v>2</v>
      </c>
    </row>
    <row r="22" spans="1:7" ht="18" customHeight="1" x14ac:dyDescent="0.4">
      <c r="A22" s="111"/>
      <c r="B22" s="506"/>
      <c r="C22" s="253" t="s">
        <v>99</v>
      </c>
      <c r="D22" s="97"/>
      <c r="E22" s="97"/>
      <c r="F22" s="97"/>
      <c r="G22" s="98">
        <f>SUM(D22:F22)</f>
        <v>0</v>
      </c>
    </row>
    <row r="23" spans="1:7" ht="18" customHeight="1" x14ac:dyDescent="0.4">
      <c r="A23" s="111"/>
      <c r="B23" s="507"/>
      <c r="C23" s="253" t="s">
        <v>87</v>
      </c>
      <c r="D23" s="100">
        <f>D20+D21+D22</f>
        <v>10</v>
      </c>
      <c r="E23" s="100">
        <f t="shared" ref="E23:G23" si="2">E20+E21+E22</f>
        <v>0</v>
      </c>
      <c r="F23" s="100">
        <f t="shared" si="2"/>
        <v>3</v>
      </c>
      <c r="G23" s="100">
        <f t="shared" si="2"/>
        <v>13</v>
      </c>
    </row>
    <row r="24" spans="1:7" ht="18" customHeight="1" x14ac:dyDescent="0.4">
      <c r="A24" s="111"/>
      <c r="B24" s="505" t="s">
        <v>67</v>
      </c>
      <c r="C24" s="254" t="s">
        <v>97</v>
      </c>
      <c r="D24" s="91">
        <v>3</v>
      </c>
      <c r="E24" s="91"/>
      <c r="F24" s="102">
        <v>1</v>
      </c>
      <c r="G24" s="103">
        <f>SUM(D24:F24)</f>
        <v>4</v>
      </c>
    </row>
    <row r="25" spans="1:7" ht="18" customHeight="1" x14ac:dyDescent="0.4">
      <c r="A25" s="111"/>
      <c r="B25" s="506"/>
      <c r="C25" s="253" t="s">
        <v>98</v>
      </c>
      <c r="D25" s="91">
        <v>3</v>
      </c>
      <c r="E25" s="91"/>
      <c r="F25" s="97"/>
      <c r="G25" s="98">
        <f>SUM(D25:F25)</f>
        <v>3</v>
      </c>
    </row>
    <row r="26" spans="1:7" ht="18" customHeight="1" x14ac:dyDescent="0.4">
      <c r="A26" s="111"/>
      <c r="B26" s="506"/>
      <c r="C26" s="253" t="s">
        <v>99</v>
      </c>
      <c r="D26" s="97"/>
      <c r="E26" s="97"/>
      <c r="F26" s="97"/>
      <c r="G26" s="98">
        <f>SUM(D26:F26)</f>
        <v>0</v>
      </c>
    </row>
    <row r="27" spans="1:7" ht="18" customHeight="1" x14ac:dyDescent="0.4">
      <c r="A27" s="111"/>
      <c r="B27" s="507"/>
      <c r="C27" s="253" t="s">
        <v>87</v>
      </c>
      <c r="D27" s="100">
        <f>D24+D25+D26</f>
        <v>6</v>
      </c>
      <c r="E27" s="100"/>
      <c r="F27" s="100">
        <f>F24+F25+F26</f>
        <v>1</v>
      </c>
      <c r="G27" s="100">
        <f>G24+G25+G26</f>
        <v>7</v>
      </c>
    </row>
    <row r="28" spans="1:7" ht="18" customHeight="1" x14ac:dyDescent="0.4">
      <c r="A28" s="111"/>
      <c r="B28" s="505" t="s">
        <v>68</v>
      </c>
      <c r="C28" s="254" t="s">
        <v>97</v>
      </c>
      <c r="D28" s="91">
        <v>5</v>
      </c>
      <c r="E28" s="91"/>
      <c r="F28" s="102"/>
      <c r="G28" s="103">
        <f>SUM(D28:F28)</f>
        <v>5</v>
      </c>
    </row>
    <row r="29" spans="1:7" ht="18" customHeight="1" x14ac:dyDescent="0.4">
      <c r="A29" s="111"/>
      <c r="B29" s="506"/>
      <c r="C29" s="253" t="s">
        <v>98</v>
      </c>
      <c r="D29" s="97"/>
      <c r="E29" s="97"/>
      <c r="F29" s="97"/>
      <c r="G29" s="98">
        <f>SUM(D29:F29)</f>
        <v>0</v>
      </c>
    </row>
    <row r="30" spans="1:7" ht="18" customHeight="1" x14ac:dyDescent="0.4">
      <c r="A30" s="111"/>
      <c r="B30" s="506"/>
      <c r="C30" s="253" t="s">
        <v>99</v>
      </c>
      <c r="D30" s="97"/>
      <c r="E30" s="97"/>
      <c r="F30" s="97"/>
      <c r="G30" s="98">
        <f>SUM(D30:F30)</f>
        <v>0</v>
      </c>
    </row>
    <row r="31" spans="1:7" ht="18" customHeight="1" x14ac:dyDescent="0.4">
      <c r="A31" s="111"/>
      <c r="B31" s="507"/>
      <c r="C31" s="253" t="s">
        <v>87</v>
      </c>
      <c r="D31" s="100">
        <f>D28+D29+D30</f>
        <v>5</v>
      </c>
      <c r="E31" s="100">
        <f t="shared" ref="E31:F31" si="3">E28+E29+E30</f>
        <v>0</v>
      </c>
      <c r="F31" s="100">
        <f t="shared" si="3"/>
        <v>0</v>
      </c>
      <c r="G31" s="100">
        <f>G28+G29+G30</f>
        <v>5</v>
      </c>
    </row>
    <row r="32" spans="1:7" ht="18" customHeight="1" x14ac:dyDescent="0.4">
      <c r="A32" s="111"/>
      <c r="B32" s="505" t="s">
        <v>69</v>
      </c>
      <c r="C32" s="254" t="s">
        <v>97</v>
      </c>
      <c r="D32" s="91">
        <v>14</v>
      </c>
      <c r="E32" s="91"/>
      <c r="F32" s="102"/>
      <c r="G32" s="103">
        <f>SUM(D32:F32)</f>
        <v>14</v>
      </c>
    </row>
    <row r="33" spans="1:7" ht="18" customHeight="1" x14ac:dyDescent="0.4">
      <c r="A33" s="111"/>
      <c r="B33" s="506"/>
      <c r="C33" s="253" t="s">
        <v>98</v>
      </c>
      <c r="D33" s="97">
        <v>1</v>
      </c>
      <c r="E33" s="97"/>
      <c r="F33" s="97"/>
      <c r="G33" s="98">
        <f>SUM(D33:F33)</f>
        <v>1</v>
      </c>
    </row>
    <row r="34" spans="1:7" ht="18" customHeight="1" x14ac:dyDescent="0.4">
      <c r="A34" s="111"/>
      <c r="B34" s="506"/>
      <c r="C34" s="253" t="s">
        <v>99</v>
      </c>
      <c r="D34" s="97"/>
      <c r="E34" s="97"/>
      <c r="F34" s="97"/>
      <c r="G34" s="98">
        <f>SUM(D34:F34)</f>
        <v>0</v>
      </c>
    </row>
    <row r="35" spans="1:7" ht="18" customHeight="1" x14ac:dyDescent="0.4">
      <c r="A35" s="111"/>
      <c r="B35" s="507"/>
      <c r="C35" s="253" t="s">
        <v>87</v>
      </c>
      <c r="D35" s="100">
        <f>D32+D33+D34</f>
        <v>15</v>
      </c>
      <c r="E35" s="100">
        <f t="shared" ref="E35:G35" si="4">E32+E33+E34</f>
        <v>0</v>
      </c>
      <c r="F35" s="100">
        <f t="shared" si="4"/>
        <v>0</v>
      </c>
      <c r="G35" s="100">
        <f t="shared" si="4"/>
        <v>15</v>
      </c>
    </row>
    <row r="36" spans="1:7" ht="18" customHeight="1" x14ac:dyDescent="0.4">
      <c r="A36" s="111"/>
      <c r="B36" s="505" t="s">
        <v>70</v>
      </c>
      <c r="C36" s="254" t="s">
        <v>97</v>
      </c>
      <c r="D36" s="91">
        <v>24</v>
      </c>
      <c r="E36" s="91">
        <v>1</v>
      </c>
      <c r="F36" s="102">
        <v>1</v>
      </c>
      <c r="G36" s="103">
        <f>SUM(D36:F36)</f>
        <v>26</v>
      </c>
    </row>
    <row r="37" spans="1:7" ht="18" customHeight="1" x14ac:dyDescent="0.4">
      <c r="A37" s="111"/>
      <c r="B37" s="506"/>
      <c r="C37" s="253" t="s">
        <v>98</v>
      </c>
      <c r="D37" s="97">
        <v>1</v>
      </c>
      <c r="E37" s="97"/>
      <c r="F37" s="97"/>
      <c r="G37" s="98">
        <f>SUM(D37:F37)</f>
        <v>1</v>
      </c>
    </row>
    <row r="38" spans="1:7" ht="18" customHeight="1" x14ac:dyDescent="0.4">
      <c r="A38" s="111"/>
      <c r="B38" s="506"/>
      <c r="C38" s="253" t="s">
        <v>99</v>
      </c>
      <c r="D38" s="97"/>
      <c r="E38" s="97"/>
      <c r="F38" s="97"/>
      <c r="G38" s="98">
        <f>SUM(D38:F38)</f>
        <v>0</v>
      </c>
    </row>
    <row r="39" spans="1:7" ht="18" customHeight="1" x14ac:dyDescent="0.4">
      <c r="A39" s="111"/>
      <c r="B39" s="507"/>
      <c r="C39" s="253" t="s">
        <v>87</v>
      </c>
      <c r="D39" s="100">
        <f>D36+D37+D38</f>
        <v>25</v>
      </c>
      <c r="E39" s="100">
        <f t="shared" ref="E39:G39" si="5">E36+E37+E38</f>
        <v>1</v>
      </c>
      <c r="F39" s="100">
        <f t="shared" si="5"/>
        <v>1</v>
      </c>
      <c r="G39" s="100">
        <f t="shared" si="5"/>
        <v>27</v>
      </c>
    </row>
    <row r="40" spans="1:7" ht="18" customHeight="1" x14ac:dyDescent="0.4">
      <c r="A40" s="111"/>
      <c r="B40" s="505" t="s">
        <v>71</v>
      </c>
      <c r="C40" s="254" t="s">
        <v>97</v>
      </c>
      <c r="D40" s="91">
        <v>29</v>
      </c>
      <c r="E40" s="91"/>
      <c r="F40" s="97">
        <v>1</v>
      </c>
      <c r="G40" s="98">
        <f>SUM(D40:F40)</f>
        <v>30</v>
      </c>
    </row>
    <row r="41" spans="1:7" ht="18" customHeight="1" x14ac:dyDescent="0.4">
      <c r="A41" s="111"/>
      <c r="B41" s="506"/>
      <c r="C41" s="253" t="s">
        <v>98</v>
      </c>
      <c r="D41" s="91">
        <v>1</v>
      </c>
      <c r="E41" s="91"/>
      <c r="F41" s="97"/>
      <c r="G41" s="98">
        <f>SUM(D41:F41)</f>
        <v>1</v>
      </c>
    </row>
    <row r="42" spans="1:7" ht="18" customHeight="1" x14ac:dyDescent="0.4">
      <c r="A42" s="111"/>
      <c r="B42" s="506"/>
      <c r="C42" s="253" t="s">
        <v>99</v>
      </c>
      <c r="D42" s="97"/>
      <c r="E42" s="97"/>
      <c r="F42" s="97">
        <v>2</v>
      </c>
      <c r="G42" s="98">
        <f>SUM(D42:F42)</f>
        <v>2</v>
      </c>
    </row>
    <row r="43" spans="1:7" ht="18" customHeight="1" x14ac:dyDescent="0.4">
      <c r="A43" s="111"/>
      <c r="B43" s="507"/>
      <c r="C43" s="253" t="s">
        <v>87</v>
      </c>
      <c r="D43" s="100">
        <f>D40+D41+D42</f>
        <v>30</v>
      </c>
      <c r="E43" s="100">
        <f t="shared" ref="E43:F43" si="6">E40+E41+E42</f>
        <v>0</v>
      </c>
      <c r="F43" s="100">
        <f t="shared" si="6"/>
        <v>3</v>
      </c>
      <c r="G43" s="100">
        <f t="shared" ref="G43" si="7">G40+G41+G42</f>
        <v>33</v>
      </c>
    </row>
    <row r="44" spans="1:7" ht="18" customHeight="1" x14ac:dyDescent="0.4">
      <c r="A44" s="111"/>
      <c r="B44" s="505" t="s">
        <v>72</v>
      </c>
      <c r="C44" s="254" t="s">
        <v>97</v>
      </c>
      <c r="D44" s="103">
        <f>D12+D16+D20+D24+D28+D32+D36+D40</f>
        <v>118</v>
      </c>
      <c r="E44" s="103">
        <f t="shared" ref="E44:G44" si="8">E12+E16+E20+E24+E28+E32+E36+E40</f>
        <v>1</v>
      </c>
      <c r="F44" s="103">
        <f t="shared" si="8"/>
        <v>6</v>
      </c>
      <c r="G44" s="103">
        <f t="shared" si="8"/>
        <v>125</v>
      </c>
    </row>
    <row r="45" spans="1:7" ht="18" customHeight="1" x14ac:dyDescent="0.4">
      <c r="A45" s="111"/>
      <c r="B45" s="508"/>
      <c r="C45" s="253" t="s">
        <v>98</v>
      </c>
      <c r="D45" s="98">
        <f t="shared" ref="D45:G46" si="9">D13+D17+D21+D25+D29+D33+D37+D41</f>
        <v>11</v>
      </c>
      <c r="E45" s="98">
        <f t="shared" si="9"/>
        <v>0</v>
      </c>
      <c r="F45" s="98">
        <f t="shared" si="9"/>
        <v>0</v>
      </c>
      <c r="G45" s="98">
        <f t="shared" si="9"/>
        <v>11</v>
      </c>
    </row>
    <row r="46" spans="1:7" ht="18" customHeight="1" x14ac:dyDescent="0.4">
      <c r="A46" s="111"/>
      <c r="B46" s="508"/>
      <c r="C46" s="253" t="s">
        <v>99</v>
      </c>
      <c r="D46" s="98">
        <f t="shared" si="9"/>
        <v>0</v>
      </c>
      <c r="E46" s="98">
        <f t="shared" si="9"/>
        <v>0</v>
      </c>
      <c r="F46" s="98">
        <f t="shared" si="9"/>
        <v>2</v>
      </c>
      <c r="G46" s="98">
        <f t="shared" si="9"/>
        <v>2</v>
      </c>
    </row>
    <row r="47" spans="1:7" ht="18" customHeight="1" thickBot="1" x14ac:dyDescent="0.45">
      <c r="A47" s="111"/>
      <c r="B47" s="509"/>
      <c r="C47" s="107" t="s">
        <v>87</v>
      </c>
      <c r="D47" s="109">
        <f>D44+D45+D46</f>
        <v>129</v>
      </c>
      <c r="E47" s="109">
        <f t="shared" ref="E47:G47" si="10">E44+E45+E46</f>
        <v>1</v>
      </c>
      <c r="F47" s="109">
        <f t="shared" si="10"/>
        <v>8</v>
      </c>
      <c r="G47" s="109">
        <f t="shared" si="10"/>
        <v>138</v>
      </c>
    </row>
    <row r="48" spans="1:7" ht="18" customHeight="1" x14ac:dyDescent="0.4">
      <c r="A48" s="111"/>
      <c r="B48" s="245"/>
      <c r="C48" s="253"/>
      <c r="D48" s="98"/>
      <c r="E48" s="98"/>
      <c r="F48" s="98"/>
      <c r="G48" s="98"/>
    </row>
    <row r="49" spans="1:7" x14ac:dyDescent="0.4">
      <c r="A49" s="111"/>
      <c r="B49" s="132" t="s">
        <v>202</v>
      </c>
      <c r="C49" s="111"/>
      <c r="D49" s="111"/>
      <c r="E49" s="111"/>
      <c r="F49" s="111"/>
      <c r="G49" s="111"/>
    </row>
    <row r="50" spans="1:7" x14ac:dyDescent="0.4">
      <c r="A50" s="111"/>
      <c r="B50" s="111"/>
      <c r="C50" s="111"/>
      <c r="D50" s="111"/>
      <c r="E50" s="111"/>
      <c r="F50" s="111"/>
      <c r="G50" s="111"/>
    </row>
    <row r="51" spans="1:7" x14ac:dyDescent="0.4">
      <c r="A51" s="111"/>
      <c r="B51" s="111"/>
      <c r="C51" s="111"/>
      <c r="D51" s="111"/>
      <c r="E51" s="111"/>
      <c r="F51" s="111"/>
      <c r="G51" s="111"/>
    </row>
    <row r="52" spans="1:7" x14ac:dyDescent="0.4">
      <c r="A52" s="111"/>
      <c r="B52" s="111"/>
      <c r="C52" s="111"/>
      <c r="D52" s="111"/>
      <c r="E52" s="111"/>
      <c r="F52" s="111"/>
      <c r="G52" s="111"/>
    </row>
    <row r="53" spans="1:7" x14ac:dyDescent="0.4">
      <c r="A53" s="111"/>
      <c r="B53" s="111"/>
      <c r="C53" s="111"/>
      <c r="D53" s="111"/>
      <c r="E53" s="111"/>
      <c r="F53" s="111"/>
      <c r="G53" s="111"/>
    </row>
    <row r="54" spans="1:7" x14ac:dyDescent="0.4">
      <c r="A54" s="111"/>
      <c r="B54" s="111"/>
      <c r="C54" s="111"/>
      <c r="D54" s="111"/>
      <c r="E54" s="111"/>
      <c r="F54" s="111"/>
      <c r="G54" s="111"/>
    </row>
    <row r="55" spans="1:7" x14ac:dyDescent="0.4">
      <c r="A55" s="111"/>
      <c r="B55" s="111"/>
      <c r="C55" s="111"/>
      <c r="D55" s="111"/>
      <c r="E55" s="111"/>
      <c r="F55" s="111"/>
      <c r="G55" s="111"/>
    </row>
    <row r="56" spans="1:7" x14ac:dyDescent="0.4">
      <c r="A56" s="111"/>
      <c r="B56" s="111"/>
      <c r="C56" s="111"/>
      <c r="D56" s="111"/>
      <c r="E56" s="111"/>
      <c r="F56" s="111"/>
      <c r="G56" s="111"/>
    </row>
    <row r="57" spans="1:7" x14ac:dyDescent="0.4">
      <c r="A57" s="111"/>
      <c r="B57" s="111"/>
      <c r="C57" s="111"/>
      <c r="D57" s="111"/>
      <c r="E57" s="111"/>
      <c r="F57" s="111"/>
      <c r="G57" s="111"/>
    </row>
    <row r="58" spans="1:7" x14ac:dyDescent="0.4">
      <c r="A58" s="63"/>
      <c r="B58" s="63"/>
      <c r="C58" s="63"/>
      <c r="D58" s="63"/>
      <c r="E58" s="63"/>
      <c r="F58" s="63"/>
      <c r="G58" s="63"/>
    </row>
    <row r="59" spans="1:7" x14ac:dyDescent="0.4">
      <c r="A59" s="63"/>
      <c r="B59" s="63"/>
      <c r="C59" s="63"/>
      <c r="D59" s="63"/>
      <c r="E59" s="63"/>
      <c r="F59" s="63"/>
      <c r="G59" s="63"/>
    </row>
    <row r="60" spans="1:7" x14ac:dyDescent="0.4">
      <c r="A60" s="63"/>
      <c r="B60" s="63"/>
      <c r="C60" s="63"/>
      <c r="D60" s="63"/>
      <c r="E60" s="63"/>
      <c r="F60" s="63"/>
      <c r="G60" s="63"/>
    </row>
    <row r="61" spans="1:7" x14ac:dyDescent="0.4">
      <c r="B61" s="19"/>
      <c r="C61" s="19"/>
    </row>
  </sheetData>
  <mergeCells count="9">
    <mergeCell ref="B36:B39"/>
    <mergeCell ref="B40:B43"/>
    <mergeCell ref="B44:B47"/>
    <mergeCell ref="B12:B15"/>
    <mergeCell ref="B16:B19"/>
    <mergeCell ref="B20:B23"/>
    <mergeCell ref="B24:B27"/>
    <mergeCell ref="B28:B31"/>
    <mergeCell ref="B32:B35"/>
  </mergeCells>
  <hyperlinks>
    <hyperlink ref="G6" location="Índice!A1" display="Índice" xr:uid="{8B2E6497-2DCD-4ECA-BCAE-EC3C77DE30A0}"/>
  </hyperlinks>
  <pageMargins left="0.7" right="0.7" top="0.75" bottom="0.75" header="0.3" footer="0.3"/>
  <pageSetup paperSize="9" scale="81"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M61"/>
  <sheetViews>
    <sheetView showGridLines="0" workbookViewId="0">
      <selection activeCell="E11" sqref="E11"/>
    </sheetView>
  </sheetViews>
  <sheetFormatPr baseColWidth="10" defaultColWidth="11.42578125" defaultRowHeight="19.5" x14ac:dyDescent="0.4"/>
  <cols>
    <col min="1" max="1" width="4.7109375" style="63" customWidth="1"/>
    <col min="2" max="4" width="16.7109375" style="63" customWidth="1"/>
    <col min="5" max="5" width="17.5703125" style="63" customWidth="1"/>
    <col min="6" max="7" width="16.7109375" style="63" customWidth="1"/>
    <col min="8" max="16384" width="11.42578125" style="7"/>
  </cols>
  <sheetData>
    <row r="1" spans="1:13" x14ac:dyDescent="0.4">
      <c r="A1" s="114"/>
      <c r="B1" s="114"/>
      <c r="C1" s="114"/>
      <c r="D1" s="114"/>
      <c r="E1" s="114"/>
      <c r="F1" s="114"/>
      <c r="G1" s="114"/>
      <c r="H1" s="6"/>
    </row>
    <row r="2" spans="1:13" ht="24" x14ac:dyDescent="0.4">
      <c r="A2" s="114"/>
      <c r="B2" s="113" t="s">
        <v>0</v>
      </c>
      <c r="C2" s="113"/>
      <c r="D2" s="114"/>
      <c r="E2" s="114"/>
      <c r="F2" s="114"/>
      <c r="G2" s="114"/>
      <c r="H2" s="6"/>
    </row>
    <row r="3" spans="1:13" x14ac:dyDescent="0.4">
      <c r="A3" s="114"/>
      <c r="B3" s="134" t="s">
        <v>198</v>
      </c>
      <c r="C3" s="134"/>
      <c r="D3" s="114"/>
      <c r="E3" s="114"/>
      <c r="F3" s="114"/>
      <c r="G3" s="114"/>
      <c r="H3" s="6"/>
    </row>
    <row r="4" spans="1:13" x14ac:dyDescent="0.4">
      <c r="A4" s="114"/>
      <c r="B4" s="114"/>
      <c r="C4" s="114"/>
      <c r="D4" s="114"/>
      <c r="E4" s="114"/>
      <c r="F4" s="114"/>
      <c r="G4" s="114"/>
      <c r="H4" s="6"/>
    </row>
    <row r="5" spans="1:13" x14ac:dyDescent="0.4">
      <c r="A5" s="114"/>
      <c r="B5" s="136" t="s">
        <v>3</v>
      </c>
      <c r="C5" s="136"/>
      <c r="D5" s="137"/>
      <c r="E5" s="137"/>
      <c r="F5" s="137"/>
      <c r="G5" s="137"/>
    </row>
    <row r="6" spans="1:13" x14ac:dyDescent="0.4">
      <c r="A6" s="114"/>
      <c r="B6" s="68"/>
      <c r="C6" s="68"/>
      <c r="D6" s="139"/>
      <c r="E6" s="139"/>
      <c r="F6" s="139"/>
      <c r="G6" s="118" t="s">
        <v>64</v>
      </c>
      <c r="H6" s="6"/>
    </row>
    <row r="7" spans="1:13" ht="4.5" customHeight="1" x14ac:dyDescent="0.4">
      <c r="A7" s="114"/>
      <c r="B7" s="141"/>
      <c r="C7" s="141"/>
      <c r="D7" s="141"/>
      <c r="E7" s="141"/>
      <c r="F7" s="141"/>
      <c r="G7" s="141"/>
    </row>
    <row r="8" spans="1:13" x14ac:dyDescent="0.4">
      <c r="A8" s="114"/>
      <c r="B8" s="160"/>
      <c r="C8" s="160"/>
      <c r="D8" s="160"/>
      <c r="E8" s="160"/>
      <c r="F8" s="160"/>
      <c r="G8" s="160"/>
      <c r="H8" s="6"/>
    </row>
    <row r="9" spans="1:13" ht="21.6" customHeight="1" x14ac:dyDescent="0.4">
      <c r="A9" s="114"/>
      <c r="B9" s="83" t="s">
        <v>250</v>
      </c>
      <c r="C9" s="83"/>
      <c r="D9" s="84"/>
      <c r="E9" s="84"/>
      <c r="F9" s="84"/>
      <c r="G9" s="84"/>
      <c r="H9" s="16"/>
      <c r="I9"/>
      <c r="J9"/>
      <c r="K9"/>
      <c r="L9"/>
      <c r="M9"/>
    </row>
    <row r="10" spans="1:13" ht="20.25" thickBot="1" x14ac:dyDescent="0.45">
      <c r="A10" s="114"/>
      <c r="B10" s="86" t="s">
        <v>203</v>
      </c>
      <c r="C10" s="86"/>
      <c r="D10" s="87"/>
      <c r="E10" s="87"/>
      <c r="F10" s="87"/>
      <c r="G10" s="87"/>
      <c r="H10" s="17"/>
      <c r="I10"/>
      <c r="J10"/>
      <c r="K10"/>
      <c r="L10"/>
      <c r="M10"/>
    </row>
    <row r="11" spans="1:13" ht="60" customHeight="1" thickBot="1" x14ac:dyDescent="0.45">
      <c r="B11" s="244"/>
      <c r="C11" s="89"/>
      <c r="D11" s="89" t="s">
        <v>79</v>
      </c>
      <c r="E11" s="89" t="s">
        <v>83</v>
      </c>
      <c r="F11" s="89" t="s">
        <v>84</v>
      </c>
      <c r="G11" s="89" t="s">
        <v>87</v>
      </c>
      <c r="I11"/>
      <c r="J11"/>
      <c r="K11"/>
      <c r="L11"/>
      <c r="M11"/>
    </row>
    <row r="12" spans="1:13" ht="18" customHeight="1" x14ac:dyDescent="0.4">
      <c r="B12" s="510" t="s">
        <v>73</v>
      </c>
      <c r="C12" s="252" t="s">
        <v>97</v>
      </c>
      <c r="D12" s="306">
        <v>15300</v>
      </c>
      <c r="E12" s="306"/>
      <c r="F12" s="94"/>
      <c r="G12" s="95">
        <f>SUM(D12:F12)</f>
        <v>15300</v>
      </c>
      <c r="I12"/>
      <c r="J12"/>
      <c r="K12"/>
      <c r="L12"/>
      <c r="M12"/>
    </row>
    <row r="13" spans="1:13" ht="18" customHeight="1" x14ac:dyDescent="0.4">
      <c r="B13" s="511"/>
      <c r="C13" s="253" t="s">
        <v>98</v>
      </c>
      <c r="D13" s="97"/>
      <c r="E13" s="97"/>
      <c r="F13" s="97"/>
      <c r="G13" s="98">
        <f t="shared" ref="G13:G14" si="0">SUM(D13:F13)</f>
        <v>0</v>
      </c>
      <c r="I13"/>
      <c r="J13"/>
      <c r="K13"/>
      <c r="L13"/>
      <c r="M13"/>
    </row>
    <row r="14" spans="1:13" ht="18" customHeight="1" x14ac:dyDescent="0.4">
      <c r="B14" s="511"/>
      <c r="C14" s="253" t="s">
        <v>99</v>
      </c>
      <c r="D14" s="97"/>
      <c r="E14" s="97"/>
      <c r="F14" s="97"/>
      <c r="G14" s="98">
        <f t="shared" si="0"/>
        <v>0</v>
      </c>
      <c r="I14"/>
      <c r="J14"/>
      <c r="K14"/>
      <c r="L14"/>
      <c r="M14"/>
    </row>
    <row r="15" spans="1:13" ht="18" customHeight="1" x14ac:dyDescent="0.4">
      <c r="B15" s="507"/>
      <c r="C15" s="253" t="s">
        <v>87</v>
      </c>
      <c r="D15" s="100">
        <f>D12+D13+D14</f>
        <v>15300</v>
      </c>
      <c r="E15" s="100">
        <f t="shared" ref="E15:F15" si="1">E12+E13+E14</f>
        <v>0</v>
      </c>
      <c r="F15" s="100">
        <f t="shared" si="1"/>
        <v>0</v>
      </c>
      <c r="G15" s="100">
        <f>G12+G13+G14</f>
        <v>15300</v>
      </c>
      <c r="I15"/>
      <c r="J15"/>
      <c r="K15"/>
      <c r="L15"/>
      <c r="M15"/>
    </row>
    <row r="16" spans="1:13" ht="18" customHeight="1" x14ac:dyDescent="0.4">
      <c r="B16" s="512" t="s">
        <v>65</v>
      </c>
      <c r="C16" s="254" t="s">
        <v>97</v>
      </c>
      <c r="D16" s="306">
        <v>44200</v>
      </c>
      <c r="E16" s="306"/>
      <c r="F16" s="102"/>
      <c r="G16" s="103">
        <f>SUM(D16:F16)</f>
        <v>44200</v>
      </c>
      <c r="I16"/>
      <c r="J16"/>
      <c r="K16"/>
      <c r="L16"/>
      <c r="M16"/>
    </row>
    <row r="17" spans="2:13" ht="18" customHeight="1" x14ac:dyDescent="0.4">
      <c r="B17" s="511"/>
      <c r="C17" s="253" t="s">
        <v>98</v>
      </c>
      <c r="D17" s="97">
        <v>5100</v>
      </c>
      <c r="E17" s="97"/>
      <c r="F17" s="97"/>
      <c r="G17" s="98">
        <f>SUM(D17:F17)</f>
        <v>5100</v>
      </c>
      <c r="I17"/>
      <c r="J17"/>
      <c r="K17"/>
      <c r="L17"/>
      <c r="M17"/>
    </row>
    <row r="18" spans="2:13" ht="18" customHeight="1" x14ac:dyDescent="0.4">
      <c r="B18" s="511"/>
      <c r="C18" s="253" t="s">
        <v>99</v>
      </c>
      <c r="D18" s="97"/>
      <c r="E18" s="97"/>
      <c r="F18" s="97"/>
      <c r="G18" s="98">
        <f>SUM(D18:F18)</f>
        <v>0</v>
      </c>
      <c r="I18"/>
      <c r="J18"/>
      <c r="K18"/>
      <c r="L18"/>
      <c r="M18"/>
    </row>
    <row r="19" spans="2:13" ht="18" customHeight="1" x14ac:dyDescent="0.4">
      <c r="B19" s="513"/>
      <c r="C19" s="253" t="s">
        <v>87</v>
      </c>
      <c r="D19" s="100">
        <f>D16+D17+D18</f>
        <v>49300</v>
      </c>
      <c r="E19" s="100">
        <f t="shared" ref="E19:F19" si="2">E16+E17+E18</f>
        <v>0</v>
      </c>
      <c r="F19" s="100">
        <f t="shared" si="2"/>
        <v>0</v>
      </c>
      <c r="G19" s="100">
        <f>G16+G17+G18</f>
        <v>49300</v>
      </c>
      <c r="I19"/>
      <c r="J19"/>
      <c r="K19"/>
      <c r="L19"/>
      <c r="M19"/>
    </row>
    <row r="20" spans="2:13" ht="18" customHeight="1" x14ac:dyDescent="0.4">
      <c r="B20" s="505" t="s">
        <v>66</v>
      </c>
      <c r="C20" s="254" t="s">
        <v>97</v>
      </c>
      <c r="D20" s="102">
        <v>13600</v>
      </c>
      <c r="E20" s="97"/>
      <c r="F20" s="306">
        <v>5100</v>
      </c>
      <c r="G20" s="103">
        <f>SUM(D20:F20)</f>
        <v>18700</v>
      </c>
      <c r="I20"/>
      <c r="J20"/>
      <c r="K20"/>
      <c r="L20"/>
      <c r="M20"/>
    </row>
    <row r="21" spans="2:13" ht="18" customHeight="1" x14ac:dyDescent="0.4">
      <c r="B21" s="506"/>
      <c r="C21" s="253" t="s">
        <v>98</v>
      </c>
      <c r="D21" s="97">
        <v>3400</v>
      </c>
      <c r="E21" s="97"/>
      <c r="F21" s="97"/>
      <c r="G21" s="98">
        <f t="shared" ref="G21:G22" si="3">SUM(D21:F21)</f>
        <v>3400</v>
      </c>
      <c r="I21"/>
      <c r="J21"/>
      <c r="K21"/>
      <c r="L21"/>
      <c r="M21"/>
    </row>
    <row r="22" spans="2:13" ht="18" customHeight="1" x14ac:dyDescent="0.4">
      <c r="B22" s="506"/>
      <c r="C22" s="253" t="s">
        <v>99</v>
      </c>
      <c r="D22" s="97"/>
      <c r="E22" s="97"/>
      <c r="F22" s="97"/>
      <c r="G22" s="98">
        <f t="shared" si="3"/>
        <v>0</v>
      </c>
      <c r="I22"/>
      <c r="J22"/>
      <c r="K22"/>
      <c r="L22"/>
      <c r="M22"/>
    </row>
    <row r="23" spans="2:13" ht="18" customHeight="1" x14ac:dyDescent="0.4">
      <c r="B23" s="507"/>
      <c r="C23" s="253" t="s">
        <v>87</v>
      </c>
      <c r="D23" s="100">
        <f>D20+D21+D22</f>
        <v>17000</v>
      </c>
      <c r="E23" s="100">
        <f t="shared" ref="E23:G23" si="4">E20+E21+E22</f>
        <v>0</v>
      </c>
      <c r="F23" s="100">
        <f t="shared" si="4"/>
        <v>5100</v>
      </c>
      <c r="G23" s="100">
        <f t="shared" si="4"/>
        <v>22100</v>
      </c>
      <c r="I23"/>
      <c r="J23"/>
      <c r="K23"/>
      <c r="L23"/>
      <c r="M23"/>
    </row>
    <row r="24" spans="2:13" ht="18" customHeight="1" x14ac:dyDescent="0.4">
      <c r="B24" s="505" t="s">
        <v>67</v>
      </c>
      <c r="C24" s="254" t="s">
        <v>97</v>
      </c>
      <c r="D24" s="306">
        <v>5100</v>
      </c>
      <c r="E24" s="306"/>
      <c r="F24" s="102">
        <v>1700</v>
      </c>
      <c r="G24" s="103">
        <f>SUM(D24:F24)</f>
        <v>6800</v>
      </c>
      <c r="I24"/>
      <c r="J24"/>
      <c r="K24"/>
      <c r="L24"/>
      <c r="M24"/>
    </row>
    <row r="25" spans="2:13" ht="18" customHeight="1" x14ac:dyDescent="0.4">
      <c r="B25" s="506"/>
      <c r="C25" s="253" t="s">
        <v>98</v>
      </c>
      <c r="D25" s="306">
        <v>5100</v>
      </c>
      <c r="E25" s="306"/>
      <c r="F25" s="97"/>
      <c r="G25" s="98">
        <f>SUM(D25:F25)</f>
        <v>5100</v>
      </c>
      <c r="I25"/>
      <c r="J25"/>
      <c r="K25"/>
      <c r="L25"/>
      <c r="M25"/>
    </row>
    <row r="26" spans="2:13" ht="18" customHeight="1" x14ac:dyDescent="0.4">
      <c r="B26" s="506"/>
      <c r="C26" s="253" t="s">
        <v>99</v>
      </c>
      <c r="D26" s="97"/>
      <c r="E26" s="97"/>
      <c r="F26" s="97"/>
      <c r="G26" s="98">
        <f>SUM(D26:F26)</f>
        <v>0</v>
      </c>
      <c r="I26"/>
      <c r="J26"/>
      <c r="K26"/>
      <c r="L26"/>
      <c r="M26"/>
    </row>
    <row r="27" spans="2:13" ht="18" customHeight="1" x14ac:dyDescent="0.4">
      <c r="B27" s="507"/>
      <c r="C27" s="253" t="s">
        <v>87</v>
      </c>
      <c r="D27" s="100">
        <f>D24+D25+D26</f>
        <v>10200</v>
      </c>
      <c r="E27" s="100">
        <f t="shared" ref="E27:G27" si="5">E24+E25+E26</f>
        <v>0</v>
      </c>
      <c r="F27" s="100">
        <f t="shared" si="5"/>
        <v>1700</v>
      </c>
      <c r="G27" s="100">
        <f t="shared" si="5"/>
        <v>11900</v>
      </c>
      <c r="I27"/>
      <c r="J27"/>
      <c r="K27"/>
      <c r="L27"/>
      <c r="M27"/>
    </row>
    <row r="28" spans="2:13" ht="18" customHeight="1" x14ac:dyDescent="0.4">
      <c r="B28" s="505" t="s">
        <v>68</v>
      </c>
      <c r="C28" s="254" t="s">
        <v>97</v>
      </c>
      <c r="D28" s="306">
        <v>8500</v>
      </c>
      <c r="E28" s="306"/>
      <c r="F28" s="102"/>
      <c r="G28" s="103">
        <f>SUM(D28:F28)</f>
        <v>8500</v>
      </c>
      <c r="I28"/>
      <c r="J28"/>
      <c r="K28"/>
      <c r="L28"/>
      <c r="M28"/>
    </row>
    <row r="29" spans="2:13" ht="18" customHeight="1" x14ac:dyDescent="0.4">
      <c r="B29" s="506"/>
      <c r="C29" s="253" t="s">
        <v>98</v>
      </c>
      <c r="D29" s="97"/>
      <c r="E29" s="97"/>
      <c r="F29" s="97"/>
      <c r="G29" s="98">
        <f>SUM(D29:F29)</f>
        <v>0</v>
      </c>
      <c r="I29"/>
      <c r="J29"/>
      <c r="K29"/>
      <c r="L29"/>
      <c r="M29"/>
    </row>
    <row r="30" spans="2:13" ht="18" customHeight="1" x14ac:dyDescent="0.4">
      <c r="B30" s="506"/>
      <c r="C30" s="253" t="s">
        <v>99</v>
      </c>
      <c r="D30" s="97"/>
      <c r="E30" s="97"/>
      <c r="F30" s="97"/>
      <c r="G30" s="98">
        <f>SUM(D30:F30)</f>
        <v>0</v>
      </c>
      <c r="I30"/>
      <c r="J30"/>
      <c r="K30"/>
      <c r="L30"/>
      <c r="M30"/>
    </row>
    <row r="31" spans="2:13" ht="18" customHeight="1" x14ac:dyDescent="0.4">
      <c r="B31" s="507"/>
      <c r="C31" s="253" t="s">
        <v>87</v>
      </c>
      <c r="D31" s="100">
        <f>D28+D29+D30</f>
        <v>8500</v>
      </c>
      <c r="E31" s="100">
        <f t="shared" ref="E31:G31" si="6">E28+E29+E30</f>
        <v>0</v>
      </c>
      <c r="F31" s="100">
        <f t="shared" si="6"/>
        <v>0</v>
      </c>
      <c r="G31" s="100">
        <f t="shared" si="6"/>
        <v>8500</v>
      </c>
      <c r="I31"/>
      <c r="J31"/>
      <c r="K31"/>
      <c r="L31"/>
      <c r="M31"/>
    </row>
    <row r="32" spans="2:13" ht="18" customHeight="1" x14ac:dyDescent="0.4">
      <c r="B32" s="505" t="s">
        <v>69</v>
      </c>
      <c r="C32" s="254" t="s">
        <v>97</v>
      </c>
      <c r="D32" s="306">
        <v>23800</v>
      </c>
      <c r="E32" s="306"/>
      <c r="F32" s="102"/>
      <c r="G32" s="103">
        <f>SUM(D32:F32)</f>
        <v>23800</v>
      </c>
      <c r="I32"/>
      <c r="J32"/>
      <c r="K32"/>
      <c r="L32"/>
      <c r="M32"/>
    </row>
    <row r="33" spans="2:13" ht="18" customHeight="1" x14ac:dyDescent="0.4">
      <c r="B33" s="506"/>
      <c r="C33" s="253" t="s">
        <v>98</v>
      </c>
      <c r="D33" s="97">
        <v>1700</v>
      </c>
      <c r="E33" s="97"/>
      <c r="F33" s="97"/>
      <c r="G33" s="98">
        <f>SUM(D33:F33)</f>
        <v>1700</v>
      </c>
      <c r="I33"/>
      <c r="J33"/>
      <c r="K33"/>
      <c r="L33"/>
      <c r="M33"/>
    </row>
    <row r="34" spans="2:13" ht="18" customHeight="1" x14ac:dyDescent="0.4">
      <c r="B34" s="506"/>
      <c r="C34" s="253" t="s">
        <v>99</v>
      </c>
      <c r="D34" s="97"/>
      <c r="E34" s="97"/>
      <c r="F34" s="97"/>
      <c r="G34" s="98">
        <f>SUM(D34:F34)</f>
        <v>0</v>
      </c>
      <c r="I34"/>
      <c r="J34"/>
      <c r="K34"/>
      <c r="L34"/>
      <c r="M34"/>
    </row>
    <row r="35" spans="2:13" ht="18" customHeight="1" x14ac:dyDescent="0.4">
      <c r="B35" s="507"/>
      <c r="C35" s="253" t="s">
        <v>87</v>
      </c>
      <c r="D35" s="100">
        <f>D32+D33+D34</f>
        <v>25500</v>
      </c>
      <c r="E35" s="100">
        <f t="shared" ref="E35:G35" si="7">E32+E33+E34</f>
        <v>0</v>
      </c>
      <c r="F35" s="100">
        <f t="shared" si="7"/>
        <v>0</v>
      </c>
      <c r="G35" s="100">
        <f t="shared" si="7"/>
        <v>25500</v>
      </c>
      <c r="I35"/>
      <c r="J35"/>
      <c r="K35"/>
      <c r="L35"/>
      <c r="M35"/>
    </row>
    <row r="36" spans="2:13" ht="18" customHeight="1" x14ac:dyDescent="0.4">
      <c r="B36" s="505" t="s">
        <v>70</v>
      </c>
      <c r="C36" s="254" t="s">
        <v>97</v>
      </c>
      <c r="D36" s="306">
        <v>40800</v>
      </c>
      <c r="E36" s="306">
        <v>1700</v>
      </c>
      <c r="F36" s="306">
        <v>1700</v>
      </c>
      <c r="G36" s="103">
        <f>SUM(D36:F36)</f>
        <v>44200</v>
      </c>
    </row>
    <row r="37" spans="2:13" ht="18" customHeight="1" x14ac:dyDescent="0.4">
      <c r="B37" s="506"/>
      <c r="C37" s="253" t="s">
        <v>98</v>
      </c>
      <c r="D37" s="97">
        <v>1700</v>
      </c>
      <c r="E37" s="97"/>
      <c r="F37" s="97"/>
      <c r="G37" s="98">
        <f>SUM(D37:F37)</f>
        <v>1700</v>
      </c>
    </row>
    <row r="38" spans="2:13" ht="18" customHeight="1" x14ac:dyDescent="0.4">
      <c r="B38" s="506"/>
      <c r="C38" s="253" t="s">
        <v>99</v>
      </c>
      <c r="D38" s="97"/>
      <c r="E38" s="97"/>
      <c r="F38" s="97"/>
      <c r="G38" s="98">
        <f>SUM(D38:F38)</f>
        <v>0</v>
      </c>
    </row>
    <row r="39" spans="2:13" ht="18" customHeight="1" x14ac:dyDescent="0.4">
      <c r="B39" s="507"/>
      <c r="C39" s="253" t="s">
        <v>87</v>
      </c>
      <c r="D39" s="100">
        <f>D36+D37+D38</f>
        <v>42500</v>
      </c>
      <c r="E39" s="100">
        <f t="shared" ref="E39:G39" si="8">E36+E37+E38</f>
        <v>1700</v>
      </c>
      <c r="F39" s="100">
        <f t="shared" si="8"/>
        <v>1700</v>
      </c>
      <c r="G39" s="100">
        <f t="shared" si="8"/>
        <v>45900</v>
      </c>
    </row>
    <row r="40" spans="2:13" ht="18" customHeight="1" x14ac:dyDescent="0.4">
      <c r="B40" s="505" t="s">
        <v>71</v>
      </c>
      <c r="C40" s="254" t="s">
        <v>97</v>
      </c>
      <c r="D40" s="306">
        <v>49300</v>
      </c>
      <c r="E40" s="306"/>
      <c r="F40" s="306">
        <v>1700</v>
      </c>
      <c r="G40" s="98">
        <f>SUM(D40:F40)</f>
        <v>51000</v>
      </c>
    </row>
    <row r="41" spans="2:13" ht="18" customHeight="1" x14ac:dyDescent="0.4">
      <c r="B41" s="506"/>
      <c r="C41" s="253" t="s">
        <v>98</v>
      </c>
      <c r="D41" s="306">
        <v>1700</v>
      </c>
      <c r="E41" s="306"/>
      <c r="F41" s="97"/>
      <c r="G41" s="98">
        <f>SUM(D41:F41)</f>
        <v>1700</v>
      </c>
    </row>
    <row r="42" spans="2:13" ht="18" customHeight="1" x14ac:dyDescent="0.4">
      <c r="B42" s="506"/>
      <c r="C42" s="253" t="s">
        <v>99</v>
      </c>
      <c r="D42" s="97"/>
      <c r="E42" s="97"/>
      <c r="F42" s="97">
        <v>3400</v>
      </c>
      <c r="G42" s="98">
        <f>SUM(D42:F42)</f>
        <v>3400</v>
      </c>
    </row>
    <row r="43" spans="2:13" ht="18" customHeight="1" x14ac:dyDescent="0.4">
      <c r="B43" s="507"/>
      <c r="C43" s="253" t="s">
        <v>87</v>
      </c>
      <c r="D43" s="100">
        <f>D40+D41+D42</f>
        <v>51000</v>
      </c>
      <c r="E43" s="100">
        <f t="shared" ref="E43:G43" si="9">E40+E41+E42</f>
        <v>0</v>
      </c>
      <c r="F43" s="100">
        <f t="shared" si="9"/>
        <v>5100</v>
      </c>
      <c r="G43" s="100">
        <f t="shared" si="9"/>
        <v>56100</v>
      </c>
    </row>
    <row r="44" spans="2:13" ht="18" customHeight="1" x14ac:dyDescent="0.4">
      <c r="B44" s="505" t="s">
        <v>72</v>
      </c>
      <c r="C44" s="254" t="s">
        <v>97</v>
      </c>
      <c r="D44" s="103">
        <f>D12+D16+D20+D24+D28+D32+D36+D40</f>
        <v>200600</v>
      </c>
      <c r="E44" s="103">
        <f t="shared" ref="E44:F44" si="10">E12+E16+E20+E24+E28+E32+E36+E40</f>
        <v>1700</v>
      </c>
      <c r="F44" s="103">
        <f t="shared" si="10"/>
        <v>10200</v>
      </c>
      <c r="G44" s="103">
        <f>G12+G16+G20+G24+G28+G32+G36+G40</f>
        <v>212500</v>
      </c>
    </row>
    <row r="45" spans="2:13" ht="18" customHeight="1" x14ac:dyDescent="0.4">
      <c r="B45" s="508"/>
      <c r="C45" s="253" t="s">
        <v>98</v>
      </c>
      <c r="D45" s="98">
        <f t="shared" ref="D45:G46" si="11">D13+D17+D21+D25+D29+D33+D37+D41</f>
        <v>18700</v>
      </c>
      <c r="E45" s="98">
        <f t="shared" si="11"/>
        <v>0</v>
      </c>
      <c r="F45" s="98">
        <f t="shared" si="11"/>
        <v>0</v>
      </c>
      <c r="G45" s="98">
        <f t="shared" si="11"/>
        <v>18700</v>
      </c>
    </row>
    <row r="46" spans="2:13" ht="18" customHeight="1" x14ac:dyDescent="0.4">
      <c r="B46" s="508"/>
      <c r="C46" s="253" t="s">
        <v>99</v>
      </c>
      <c r="D46" s="98">
        <f t="shared" si="11"/>
        <v>0</v>
      </c>
      <c r="E46" s="98">
        <f t="shared" si="11"/>
        <v>0</v>
      </c>
      <c r="F46" s="98">
        <f t="shared" si="11"/>
        <v>3400</v>
      </c>
      <c r="G46" s="98">
        <f t="shared" si="11"/>
        <v>3400</v>
      </c>
    </row>
    <row r="47" spans="2:13" ht="18" customHeight="1" thickBot="1" x14ac:dyDescent="0.45">
      <c r="B47" s="509"/>
      <c r="C47" s="107" t="s">
        <v>87</v>
      </c>
      <c r="D47" s="109">
        <f>D44+D45+D46</f>
        <v>219300</v>
      </c>
      <c r="E47" s="109">
        <f t="shared" ref="E47:G47" si="12">E44+E45+E46</f>
        <v>1700</v>
      </c>
      <c r="F47" s="109">
        <f t="shared" si="12"/>
        <v>13600</v>
      </c>
      <c r="G47" s="109">
        <f t="shared" si="12"/>
        <v>234600</v>
      </c>
    </row>
    <row r="48" spans="2:13" ht="18" customHeight="1" x14ac:dyDescent="0.4">
      <c r="B48" s="245"/>
      <c r="C48" s="253"/>
      <c r="D48" s="167"/>
      <c r="E48" s="167"/>
      <c r="F48" s="167"/>
      <c r="G48" s="167"/>
    </row>
    <row r="49" spans="2:7" x14ac:dyDescent="0.4">
      <c r="B49" s="132" t="s">
        <v>202</v>
      </c>
      <c r="C49" s="111"/>
      <c r="D49" s="111"/>
      <c r="E49" s="111"/>
      <c r="F49" s="111"/>
      <c r="G49" s="111"/>
    </row>
    <row r="50" spans="2:7" x14ac:dyDescent="0.4">
      <c r="B50" s="111"/>
      <c r="C50" s="111"/>
      <c r="D50" s="111"/>
      <c r="E50" s="111"/>
      <c r="F50" s="111"/>
      <c r="G50" s="111"/>
    </row>
    <row r="51" spans="2:7" x14ac:dyDescent="0.4">
      <c r="B51" s="111"/>
      <c r="C51" s="111"/>
      <c r="D51" s="111"/>
      <c r="E51" s="111"/>
      <c r="F51" s="111"/>
      <c r="G51" s="111"/>
    </row>
    <row r="52" spans="2:7" x14ac:dyDescent="0.4">
      <c r="B52" s="111"/>
      <c r="C52" s="111"/>
      <c r="D52" s="111"/>
      <c r="E52" s="111"/>
      <c r="F52" s="111"/>
      <c r="G52" s="111"/>
    </row>
    <row r="53" spans="2:7" x14ac:dyDescent="0.4">
      <c r="B53" s="111"/>
      <c r="C53" s="111"/>
      <c r="D53" s="111"/>
      <c r="E53" s="111"/>
      <c r="F53" s="111"/>
      <c r="G53" s="111"/>
    </row>
    <row r="54" spans="2:7" x14ac:dyDescent="0.4">
      <c r="B54" s="111"/>
      <c r="C54" s="111"/>
      <c r="D54" s="111"/>
      <c r="E54" s="111"/>
      <c r="F54" s="111"/>
      <c r="G54" s="111"/>
    </row>
    <row r="55" spans="2:7" x14ac:dyDescent="0.4">
      <c r="B55" s="111"/>
      <c r="C55" s="111"/>
      <c r="D55" s="111"/>
      <c r="E55" s="111"/>
      <c r="F55" s="111"/>
      <c r="G55" s="111"/>
    </row>
    <row r="56" spans="2:7" x14ac:dyDescent="0.4">
      <c r="B56" s="111"/>
      <c r="C56" s="111"/>
      <c r="D56" s="111"/>
      <c r="E56" s="111"/>
      <c r="F56" s="111"/>
      <c r="G56" s="111"/>
    </row>
    <row r="57" spans="2:7" x14ac:dyDescent="0.4">
      <c r="B57" s="111"/>
      <c r="C57" s="111"/>
      <c r="D57" s="111"/>
      <c r="E57" s="111"/>
      <c r="F57" s="111"/>
      <c r="G57" s="111"/>
    </row>
    <row r="61" spans="2:7" x14ac:dyDescent="0.4">
      <c r="B61" s="122"/>
      <c r="C61" s="122"/>
    </row>
  </sheetData>
  <mergeCells count="9">
    <mergeCell ref="B36:B39"/>
    <mergeCell ref="B40:B43"/>
    <mergeCell ref="B44:B47"/>
    <mergeCell ref="B12:B15"/>
    <mergeCell ref="B16:B19"/>
    <mergeCell ref="B20:B23"/>
    <mergeCell ref="B24:B27"/>
    <mergeCell ref="B28:B31"/>
    <mergeCell ref="B32:B35"/>
  </mergeCells>
  <hyperlinks>
    <hyperlink ref="G6" location="Índice!A1" display="Índice" xr:uid="{D3FD6AFC-CB42-453E-9820-0473C3B86C9A}"/>
  </hyperlinks>
  <pageMargins left="0.7" right="0.7" top="0.75" bottom="0.75" header="0.3" footer="0.3"/>
  <pageSetup paperSize="9" scale="81"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67C09-FE77-4220-A5D2-FFA9D0790E20}">
  <sheetPr>
    <pageSetUpPr fitToPage="1"/>
  </sheetPr>
  <dimension ref="A1:M52"/>
  <sheetViews>
    <sheetView showGridLines="0" topLeftCell="A20" zoomScale="84" zoomScaleNormal="84" workbookViewId="0">
      <selection activeCell="B33" sqref="B33:E35"/>
    </sheetView>
  </sheetViews>
  <sheetFormatPr baseColWidth="10" defaultRowHeight="19.5" x14ac:dyDescent="0.4"/>
  <cols>
    <col min="1" max="1" width="1.7109375" style="6" customWidth="1"/>
    <col min="2" max="8" width="12.7109375" style="6" customWidth="1"/>
    <col min="9" max="11" width="11.42578125" style="6"/>
    <col min="12" max="12" width="12.5703125" style="6" customWidth="1"/>
    <col min="13" max="253" width="11.42578125" style="6"/>
    <col min="254" max="254" width="1.7109375" style="6" customWidth="1"/>
    <col min="255" max="255" width="12.7109375" style="6" customWidth="1"/>
    <col min="256" max="260" width="15.7109375" style="6" customWidth="1"/>
    <col min="261" max="267" width="11.42578125" style="6"/>
    <col min="268" max="268" width="12.5703125" style="6" customWidth="1"/>
    <col min="269" max="509" width="11.42578125" style="6"/>
    <col min="510" max="510" width="1.7109375" style="6" customWidth="1"/>
    <col min="511" max="511" width="12.7109375" style="6" customWidth="1"/>
    <col min="512" max="516" width="15.7109375" style="6" customWidth="1"/>
    <col min="517" max="523" width="11.42578125" style="6"/>
    <col min="524" max="524" width="12.5703125" style="6" customWidth="1"/>
    <col min="525" max="765" width="11.42578125" style="6"/>
    <col min="766" max="766" width="1.7109375" style="6" customWidth="1"/>
    <col min="767" max="767" width="12.7109375" style="6" customWidth="1"/>
    <col min="768" max="772" width="15.7109375" style="6" customWidth="1"/>
    <col min="773" max="779" width="11.42578125" style="6"/>
    <col min="780" max="780" width="12.5703125" style="6" customWidth="1"/>
    <col min="781" max="1021" width="11.42578125" style="6"/>
    <col min="1022" max="1022" width="1.7109375" style="6" customWidth="1"/>
    <col min="1023" max="1023" width="12.7109375" style="6" customWidth="1"/>
    <col min="1024" max="1028" width="15.7109375" style="6" customWidth="1"/>
    <col min="1029" max="1035" width="11.42578125" style="6"/>
    <col min="1036" max="1036" width="12.5703125" style="6" customWidth="1"/>
    <col min="1037" max="1277" width="11.42578125" style="6"/>
    <col min="1278" max="1278" width="1.7109375" style="6" customWidth="1"/>
    <col min="1279" max="1279" width="12.7109375" style="6" customWidth="1"/>
    <col min="1280" max="1284" width="15.7109375" style="6" customWidth="1"/>
    <col min="1285" max="1291" width="11.42578125" style="6"/>
    <col min="1292" max="1292" width="12.5703125" style="6" customWidth="1"/>
    <col min="1293" max="1533" width="11.42578125" style="6"/>
    <col min="1534" max="1534" width="1.7109375" style="6" customWidth="1"/>
    <col min="1535" max="1535" width="12.7109375" style="6" customWidth="1"/>
    <col min="1536" max="1540" width="15.7109375" style="6" customWidth="1"/>
    <col min="1541" max="1547" width="11.42578125" style="6"/>
    <col min="1548" max="1548" width="12.5703125" style="6" customWidth="1"/>
    <col min="1549" max="1789" width="11.42578125" style="6"/>
    <col min="1790" max="1790" width="1.7109375" style="6" customWidth="1"/>
    <col min="1791" max="1791" width="12.7109375" style="6" customWidth="1"/>
    <col min="1792" max="1796" width="15.7109375" style="6" customWidth="1"/>
    <col min="1797" max="1803" width="11.42578125" style="6"/>
    <col min="1804" max="1804" width="12.5703125" style="6" customWidth="1"/>
    <col min="1805" max="2045" width="11.42578125" style="6"/>
    <col min="2046" max="2046" width="1.7109375" style="6" customWidth="1"/>
    <col min="2047" max="2047" width="12.7109375" style="6" customWidth="1"/>
    <col min="2048" max="2052" width="15.7109375" style="6" customWidth="1"/>
    <col min="2053" max="2059" width="11.42578125" style="6"/>
    <col min="2060" max="2060" width="12.5703125" style="6" customWidth="1"/>
    <col min="2061" max="2301" width="11.42578125" style="6"/>
    <col min="2302" max="2302" width="1.7109375" style="6" customWidth="1"/>
    <col min="2303" max="2303" width="12.7109375" style="6" customWidth="1"/>
    <col min="2304" max="2308" width="15.7109375" style="6" customWidth="1"/>
    <col min="2309" max="2315" width="11.42578125" style="6"/>
    <col min="2316" max="2316" width="12.5703125" style="6" customWidth="1"/>
    <col min="2317" max="2557" width="11.42578125" style="6"/>
    <col min="2558" max="2558" width="1.7109375" style="6" customWidth="1"/>
    <col min="2559" max="2559" width="12.7109375" style="6" customWidth="1"/>
    <col min="2560" max="2564" width="15.7109375" style="6" customWidth="1"/>
    <col min="2565" max="2571" width="11.42578125" style="6"/>
    <col min="2572" max="2572" width="12.5703125" style="6" customWidth="1"/>
    <col min="2573" max="2813" width="11.42578125" style="6"/>
    <col min="2814" max="2814" width="1.7109375" style="6" customWidth="1"/>
    <col min="2815" max="2815" width="12.7109375" style="6" customWidth="1"/>
    <col min="2816" max="2820" width="15.7109375" style="6" customWidth="1"/>
    <col min="2821" max="2827" width="11.42578125" style="6"/>
    <col min="2828" max="2828" width="12.5703125" style="6" customWidth="1"/>
    <col min="2829" max="3069" width="11.42578125" style="6"/>
    <col min="3070" max="3070" width="1.7109375" style="6" customWidth="1"/>
    <col min="3071" max="3071" width="12.7109375" style="6" customWidth="1"/>
    <col min="3072" max="3076" width="15.7109375" style="6" customWidth="1"/>
    <col min="3077" max="3083" width="11.42578125" style="6"/>
    <col min="3084" max="3084" width="12.5703125" style="6" customWidth="1"/>
    <col min="3085" max="3325" width="11.42578125" style="6"/>
    <col min="3326" max="3326" width="1.7109375" style="6" customWidth="1"/>
    <col min="3327" max="3327" width="12.7109375" style="6" customWidth="1"/>
    <col min="3328" max="3332" width="15.7109375" style="6" customWidth="1"/>
    <col min="3333" max="3339" width="11.42578125" style="6"/>
    <col min="3340" max="3340" width="12.5703125" style="6" customWidth="1"/>
    <col min="3341" max="3581" width="11.42578125" style="6"/>
    <col min="3582" max="3582" width="1.7109375" style="6" customWidth="1"/>
    <col min="3583" max="3583" width="12.7109375" style="6" customWidth="1"/>
    <col min="3584" max="3588" width="15.7109375" style="6" customWidth="1"/>
    <col min="3589" max="3595" width="11.42578125" style="6"/>
    <col min="3596" max="3596" width="12.5703125" style="6" customWidth="1"/>
    <col min="3597" max="3837" width="11.42578125" style="6"/>
    <col min="3838" max="3838" width="1.7109375" style="6" customWidth="1"/>
    <col min="3839" max="3839" width="12.7109375" style="6" customWidth="1"/>
    <col min="3840" max="3844" width="15.7109375" style="6" customWidth="1"/>
    <col min="3845" max="3851" width="11.42578125" style="6"/>
    <col min="3852" max="3852" width="12.5703125" style="6" customWidth="1"/>
    <col min="3853" max="4093" width="11.42578125" style="6"/>
    <col min="4094" max="4094" width="1.7109375" style="6" customWidth="1"/>
    <col min="4095" max="4095" width="12.7109375" style="6" customWidth="1"/>
    <col min="4096" max="4100" width="15.7109375" style="6" customWidth="1"/>
    <col min="4101" max="4107" width="11.42578125" style="6"/>
    <col min="4108" max="4108" width="12.5703125" style="6" customWidth="1"/>
    <col min="4109" max="4349" width="11.42578125" style="6"/>
    <col min="4350" max="4350" width="1.7109375" style="6" customWidth="1"/>
    <col min="4351" max="4351" width="12.7109375" style="6" customWidth="1"/>
    <col min="4352" max="4356" width="15.7109375" style="6" customWidth="1"/>
    <col min="4357" max="4363" width="11.42578125" style="6"/>
    <col min="4364" max="4364" width="12.5703125" style="6" customWidth="1"/>
    <col min="4365" max="4605" width="11.42578125" style="6"/>
    <col min="4606" max="4606" width="1.7109375" style="6" customWidth="1"/>
    <col min="4607" max="4607" width="12.7109375" style="6" customWidth="1"/>
    <col min="4608" max="4612" width="15.7109375" style="6" customWidth="1"/>
    <col min="4613" max="4619" width="11.42578125" style="6"/>
    <col min="4620" max="4620" width="12.5703125" style="6" customWidth="1"/>
    <col min="4621" max="4861" width="11.42578125" style="6"/>
    <col min="4862" max="4862" width="1.7109375" style="6" customWidth="1"/>
    <col min="4863" max="4863" width="12.7109375" style="6" customWidth="1"/>
    <col min="4864" max="4868" width="15.7109375" style="6" customWidth="1"/>
    <col min="4869" max="4875" width="11.42578125" style="6"/>
    <col min="4876" max="4876" width="12.5703125" style="6" customWidth="1"/>
    <col min="4877" max="5117" width="11.42578125" style="6"/>
    <col min="5118" max="5118" width="1.7109375" style="6" customWidth="1"/>
    <col min="5119" max="5119" width="12.7109375" style="6" customWidth="1"/>
    <col min="5120" max="5124" width="15.7109375" style="6" customWidth="1"/>
    <col min="5125" max="5131" width="11.42578125" style="6"/>
    <col min="5132" max="5132" width="12.5703125" style="6" customWidth="1"/>
    <col min="5133" max="5373" width="11.42578125" style="6"/>
    <col min="5374" max="5374" width="1.7109375" style="6" customWidth="1"/>
    <col min="5375" max="5375" width="12.7109375" style="6" customWidth="1"/>
    <col min="5376" max="5380" width="15.7109375" style="6" customWidth="1"/>
    <col min="5381" max="5387" width="11.42578125" style="6"/>
    <col min="5388" max="5388" width="12.5703125" style="6" customWidth="1"/>
    <col min="5389" max="5629" width="11.42578125" style="6"/>
    <col min="5630" max="5630" width="1.7109375" style="6" customWidth="1"/>
    <col min="5631" max="5631" width="12.7109375" style="6" customWidth="1"/>
    <col min="5632" max="5636" width="15.7109375" style="6" customWidth="1"/>
    <col min="5637" max="5643" width="11.42578125" style="6"/>
    <col min="5644" max="5644" width="12.5703125" style="6" customWidth="1"/>
    <col min="5645" max="5885" width="11.42578125" style="6"/>
    <col min="5886" max="5886" width="1.7109375" style="6" customWidth="1"/>
    <col min="5887" max="5887" width="12.7109375" style="6" customWidth="1"/>
    <col min="5888" max="5892" width="15.7109375" style="6" customWidth="1"/>
    <col min="5893" max="5899" width="11.42578125" style="6"/>
    <col min="5900" max="5900" width="12.5703125" style="6" customWidth="1"/>
    <col min="5901" max="6141" width="11.42578125" style="6"/>
    <col min="6142" max="6142" width="1.7109375" style="6" customWidth="1"/>
    <col min="6143" max="6143" width="12.7109375" style="6" customWidth="1"/>
    <col min="6144" max="6148" width="15.7109375" style="6" customWidth="1"/>
    <col min="6149" max="6155" width="11.42578125" style="6"/>
    <col min="6156" max="6156" width="12.5703125" style="6" customWidth="1"/>
    <col min="6157" max="6397" width="11.42578125" style="6"/>
    <col min="6398" max="6398" width="1.7109375" style="6" customWidth="1"/>
    <col min="6399" max="6399" width="12.7109375" style="6" customWidth="1"/>
    <col min="6400" max="6404" width="15.7109375" style="6" customWidth="1"/>
    <col min="6405" max="6411" width="11.42578125" style="6"/>
    <col min="6412" max="6412" width="12.5703125" style="6" customWidth="1"/>
    <col min="6413" max="6653" width="11.42578125" style="6"/>
    <col min="6654" max="6654" width="1.7109375" style="6" customWidth="1"/>
    <col min="6655" max="6655" width="12.7109375" style="6" customWidth="1"/>
    <col min="6656" max="6660" width="15.7109375" style="6" customWidth="1"/>
    <col min="6661" max="6667" width="11.42578125" style="6"/>
    <col min="6668" max="6668" width="12.5703125" style="6" customWidth="1"/>
    <col min="6669" max="6909" width="11.42578125" style="6"/>
    <col min="6910" max="6910" width="1.7109375" style="6" customWidth="1"/>
    <col min="6911" max="6911" width="12.7109375" style="6" customWidth="1"/>
    <col min="6912" max="6916" width="15.7109375" style="6" customWidth="1"/>
    <col min="6917" max="6923" width="11.42578125" style="6"/>
    <col min="6924" max="6924" width="12.5703125" style="6" customWidth="1"/>
    <col min="6925" max="7165" width="11.42578125" style="6"/>
    <col min="7166" max="7166" width="1.7109375" style="6" customWidth="1"/>
    <col min="7167" max="7167" width="12.7109375" style="6" customWidth="1"/>
    <col min="7168" max="7172" width="15.7109375" style="6" customWidth="1"/>
    <col min="7173" max="7179" width="11.42578125" style="6"/>
    <col min="7180" max="7180" width="12.5703125" style="6" customWidth="1"/>
    <col min="7181" max="7421" width="11.42578125" style="6"/>
    <col min="7422" max="7422" width="1.7109375" style="6" customWidth="1"/>
    <col min="7423" max="7423" width="12.7109375" style="6" customWidth="1"/>
    <col min="7424" max="7428" width="15.7109375" style="6" customWidth="1"/>
    <col min="7429" max="7435" width="11.42578125" style="6"/>
    <col min="7436" max="7436" width="12.5703125" style="6" customWidth="1"/>
    <col min="7437" max="7677" width="11.42578125" style="6"/>
    <col min="7678" max="7678" width="1.7109375" style="6" customWidth="1"/>
    <col min="7679" max="7679" width="12.7109375" style="6" customWidth="1"/>
    <col min="7680" max="7684" width="15.7109375" style="6" customWidth="1"/>
    <col min="7685" max="7691" width="11.42578125" style="6"/>
    <col min="7692" max="7692" width="12.5703125" style="6" customWidth="1"/>
    <col min="7693" max="7933" width="11.42578125" style="6"/>
    <col min="7934" max="7934" width="1.7109375" style="6" customWidth="1"/>
    <col min="7935" max="7935" width="12.7109375" style="6" customWidth="1"/>
    <col min="7936" max="7940" width="15.7109375" style="6" customWidth="1"/>
    <col min="7941" max="7947" width="11.42578125" style="6"/>
    <col min="7948" max="7948" width="12.5703125" style="6" customWidth="1"/>
    <col min="7949" max="8189" width="11.42578125" style="6"/>
    <col min="8190" max="8190" width="1.7109375" style="6" customWidth="1"/>
    <col min="8191" max="8191" width="12.7109375" style="6" customWidth="1"/>
    <col min="8192" max="8196" width="15.7109375" style="6" customWidth="1"/>
    <col min="8197" max="8203" width="11.42578125" style="6"/>
    <col min="8204" max="8204" width="12.5703125" style="6" customWidth="1"/>
    <col min="8205" max="8445" width="11.42578125" style="6"/>
    <col min="8446" max="8446" width="1.7109375" style="6" customWidth="1"/>
    <col min="8447" max="8447" width="12.7109375" style="6" customWidth="1"/>
    <col min="8448" max="8452" width="15.7109375" style="6" customWidth="1"/>
    <col min="8453" max="8459" width="11.42578125" style="6"/>
    <col min="8460" max="8460" width="12.5703125" style="6" customWidth="1"/>
    <col min="8461" max="8701" width="11.42578125" style="6"/>
    <col min="8702" max="8702" width="1.7109375" style="6" customWidth="1"/>
    <col min="8703" max="8703" width="12.7109375" style="6" customWidth="1"/>
    <col min="8704" max="8708" width="15.7109375" style="6" customWidth="1"/>
    <col min="8709" max="8715" width="11.42578125" style="6"/>
    <col min="8716" max="8716" width="12.5703125" style="6" customWidth="1"/>
    <col min="8717" max="8957" width="11.42578125" style="6"/>
    <col min="8958" max="8958" width="1.7109375" style="6" customWidth="1"/>
    <col min="8959" max="8959" width="12.7109375" style="6" customWidth="1"/>
    <col min="8960" max="8964" width="15.7109375" style="6" customWidth="1"/>
    <col min="8965" max="8971" width="11.42578125" style="6"/>
    <col min="8972" max="8972" width="12.5703125" style="6" customWidth="1"/>
    <col min="8973" max="9213" width="11.42578125" style="6"/>
    <col min="9214" max="9214" width="1.7109375" style="6" customWidth="1"/>
    <col min="9215" max="9215" width="12.7109375" style="6" customWidth="1"/>
    <col min="9216" max="9220" width="15.7109375" style="6" customWidth="1"/>
    <col min="9221" max="9227" width="11.42578125" style="6"/>
    <col min="9228" max="9228" width="12.5703125" style="6" customWidth="1"/>
    <col min="9229" max="9469" width="11.42578125" style="6"/>
    <col min="9470" max="9470" width="1.7109375" style="6" customWidth="1"/>
    <col min="9471" max="9471" width="12.7109375" style="6" customWidth="1"/>
    <col min="9472" max="9476" width="15.7109375" style="6" customWidth="1"/>
    <col min="9477" max="9483" width="11.42578125" style="6"/>
    <col min="9484" max="9484" width="12.5703125" style="6" customWidth="1"/>
    <col min="9485" max="9725" width="11.42578125" style="6"/>
    <col min="9726" max="9726" width="1.7109375" style="6" customWidth="1"/>
    <col min="9727" max="9727" width="12.7109375" style="6" customWidth="1"/>
    <col min="9728" max="9732" width="15.7109375" style="6" customWidth="1"/>
    <col min="9733" max="9739" width="11.42578125" style="6"/>
    <col min="9740" max="9740" width="12.5703125" style="6" customWidth="1"/>
    <col min="9741" max="9981" width="11.42578125" style="6"/>
    <col min="9982" max="9982" width="1.7109375" style="6" customWidth="1"/>
    <col min="9983" max="9983" width="12.7109375" style="6" customWidth="1"/>
    <col min="9984" max="9988" width="15.7109375" style="6" customWidth="1"/>
    <col min="9989" max="9995" width="11.42578125" style="6"/>
    <col min="9996" max="9996" width="12.5703125" style="6" customWidth="1"/>
    <col min="9997" max="10237" width="11.42578125" style="6"/>
    <col min="10238" max="10238" width="1.7109375" style="6" customWidth="1"/>
    <col min="10239" max="10239" width="12.7109375" style="6" customWidth="1"/>
    <col min="10240" max="10244" width="15.7109375" style="6" customWidth="1"/>
    <col min="10245" max="10251" width="11.42578125" style="6"/>
    <col min="10252" max="10252" width="12.5703125" style="6" customWidth="1"/>
    <col min="10253" max="10493" width="11.42578125" style="6"/>
    <col min="10494" max="10494" width="1.7109375" style="6" customWidth="1"/>
    <col min="10495" max="10495" width="12.7109375" style="6" customWidth="1"/>
    <col min="10496" max="10500" width="15.7109375" style="6" customWidth="1"/>
    <col min="10501" max="10507" width="11.42578125" style="6"/>
    <col min="10508" max="10508" width="12.5703125" style="6" customWidth="1"/>
    <col min="10509" max="10749" width="11.42578125" style="6"/>
    <col min="10750" max="10750" width="1.7109375" style="6" customWidth="1"/>
    <col min="10751" max="10751" width="12.7109375" style="6" customWidth="1"/>
    <col min="10752" max="10756" width="15.7109375" style="6" customWidth="1"/>
    <col min="10757" max="10763" width="11.42578125" style="6"/>
    <col min="10764" max="10764" width="12.5703125" style="6" customWidth="1"/>
    <col min="10765" max="11005" width="11.42578125" style="6"/>
    <col min="11006" max="11006" width="1.7109375" style="6" customWidth="1"/>
    <col min="11007" max="11007" width="12.7109375" style="6" customWidth="1"/>
    <col min="11008" max="11012" width="15.7109375" style="6" customWidth="1"/>
    <col min="11013" max="11019" width="11.42578125" style="6"/>
    <col min="11020" max="11020" width="12.5703125" style="6" customWidth="1"/>
    <col min="11021" max="11261" width="11.42578125" style="6"/>
    <col min="11262" max="11262" width="1.7109375" style="6" customWidth="1"/>
    <col min="11263" max="11263" width="12.7109375" style="6" customWidth="1"/>
    <col min="11264" max="11268" width="15.7109375" style="6" customWidth="1"/>
    <col min="11269" max="11275" width="11.42578125" style="6"/>
    <col min="11276" max="11276" width="12.5703125" style="6" customWidth="1"/>
    <col min="11277" max="11517" width="11.42578125" style="6"/>
    <col min="11518" max="11518" width="1.7109375" style="6" customWidth="1"/>
    <col min="11519" max="11519" width="12.7109375" style="6" customWidth="1"/>
    <col min="11520" max="11524" width="15.7109375" style="6" customWidth="1"/>
    <col min="11525" max="11531" width="11.42578125" style="6"/>
    <col min="11532" max="11532" width="12.5703125" style="6" customWidth="1"/>
    <col min="11533" max="11773" width="11.42578125" style="6"/>
    <col min="11774" max="11774" width="1.7109375" style="6" customWidth="1"/>
    <col min="11775" max="11775" width="12.7109375" style="6" customWidth="1"/>
    <col min="11776" max="11780" width="15.7109375" style="6" customWidth="1"/>
    <col min="11781" max="11787" width="11.42578125" style="6"/>
    <col min="11788" max="11788" width="12.5703125" style="6" customWidth="1"/>
    <col min="11789" max="12029" width="11.42578125" style="6"/>
    <col min="12030" max="12030" width="1.7109375" style="6" customWidth="1"/>
    <col min="12031" max="12031" width="12.7109375" style="6" customWidth="1"/>
    <col min="12032" max="12036" width="15.7109375" style="6" customWidth="1"/>
    <col min="12037" max="12043" width="11.42578125" style="6"/>
    <col min="12044" max="12044" width="12.5703125" style="6" customWidth="1"/>
    <col min="12045" max="12285" width="11.42578125" style="6"/>
    <col min="12286" max="12286" width="1.7109375" style="6" customWidth="1"/>
    <col min="12287" max="12287" width="12.7109375" style="6" customWidth="1"/>
    <col min="12288" max="12292" width="15.7109375" style="6" customWidth="1"/>
    <col min="12293" max="12299" width="11.42578125" style="6"/>
    <col min="12300" max="12300" width="12.5703125" style="6" customWidth="1"/>
    <col min="12301" max="12541" width="11.42578125" style="6"/>
    <col min="12542" max="12542" width="1.7109375" style="6" customWidth="1"/>
    <col min="12543" max="12543" width="12.7109375" style="6" customWidth="1"/>
    <col min="12544" max="12548" width="15.7109375" style="6" customWidth="1"/>
    <col min="12549" max="12555" width="11.42578125" style="6"/>
    <col min="12556" max="12556" width="12.5703125" style="6" customWidth="1"/>
    <col min="12557" max="12797" width="11.42578125" style="6"/>
    <col min="12798" max="12798" width="1.7109375" style="6" customWidth="1"/>
    <col min="12799" max="12799" width="12.7109375" style="6" customWidth="1"/>
    <col min="12800" max="12804" width="15.7109375" style="6" customWidth="1"/>
    <col min="12805" max="12811" width="11.42578125" style="6"/>
    <col min="12812" max="12812" width="12.5703125" style="6" customWidth="1"/>
    <col min="12813" max="13053" width="11.42578125" style="6"/>
    <col min="13054" max="13054" width="1.7109375" style="6" customWidth="1"/>
    <col min="13055" max="13055" width="12.7109375" style="6" customWidth="1"/>
    <col min="13056" max="13060" width="15.7109375" style="6" customWidth="1"/>
    <col min="13061" max="13067" width="11.42578125" style="6"/>
    <col min="13068" max="13068" width="12.5703125" style="6" customWidth="1"/>
    <col min="13069" max="13309" width="11.42578125" style="6"/>
    <col min="13310" max="13310" width="1.7109375" style="6" customWidth="1"/>
    <col min="13311" max="13311" width="12.7109375" style="6" customWidth="1"/>
    <col min="13312" max="13316" width="15.7109375" style="6" customWidth="1"/>
    <col min="13317" max="13323" width="11.42578125" style="6"/>
    <col min="13324" max="13324" width="12.5703125" style="6" customWidth="1"/>
    <col min="13325" max="13565" width="11.42578125" style="6"/>
    <col min="13566" max="13566" width="1.7109375" style="6" customWidth="1"/>
    <col min="13567" max="13567" width="12.7109375" style="6" customWidth="1"/>
    <col min="13568" max="13572" width="15.7109375" style="6" customWidth="1"/>
    <col min="13573" max="13579" width="11.42578125" style="6"/>
    <col min="13580" max="13580" width="12.5703125" style="6" customWidth="1"/>
    <col min="13581" max="13821" width="11.42578125" style="6"/>
    <col min="13822" max="13822" width="1.7109375" style="6" customWidth="1"/>
    <col min="13823" max="13823" width="12.7109375" style="6" customWidth="1"/>
    <col min="13824" max="13828" width="15.7109375" style="6" customWidth="1"/>
    <col min="13829" max="13835" width="11.42578125" style="6"/>
    <col min="13836" max="13836" width="12.5703125" style="6" customWidth="1"/>
    <col min="13837" max="14077" width="11.42578125" style="6"/>
    <col min="14078" max="14078" width="1.7109375" style="6" customWidth="1"/>
    <col min="14079" max="14079" width="12.7109375" style="6" customWidth="1"/>
    <col min="14080" max="14084" width="15.7109375" style="6" customWidth="1"/>
    <col min="14085" max="14091" width="11.42578125" style="6"/>
    <col min="14092" max="14092" width="12.5703125" style="6" customWidth="1"/>
    <col min="14093" max="14333" width="11.42578125" style="6"/>
    <col min="14334" max="14334" width="1.7109375" style="6" customWidth="1"/>
    <col min="14335" max="14335" width="12.7109375" style="6" customWidth="1"/>
    <col min="14336" max="14340" width="15.7109375" style="6" customWidth="1"/>
    <col min="14341" max="14347" width="11.42578125" style="6"/>
    <col min="14348" max="14348" width="12.5703125" style="6" customWidth="1"/>
    <col min="14349" max="14589" width="11.42578125" style="6"/>
    <col min="14590" max="14590" width="1.7109375" style="6" customWidth="1"/>
    <col min="14591" max="14591" width="12.7109375" style="6" customWidth="1"/>
    <col min="14592" max="14596" width="15.7109375" style="6" customWidth="1"/>
    <col min="14597" max="14603" width="11.42578125" style="6"/>
    <col min="14604" max="14604" width="12.5703125" style="6" customWidth="1"/>
    <col min="14605" max="14845" width="11.42578125" style="6"/>
    <col min="14846" max="14846" width="1.7109375" style="6" customWidth="1"/>
    <col min="14847" max="14847" width="12.7109375" style="6" customWidth="1"/>
    <col min="14848" max="14852" width="15.7109375" style="6" customWidth="1"/>
    <col min="14853" max="14859" width="11.42578125" style="6"/>
    <col min="14860" max="14860" width="12.5703125" style="6" customWidth="1"/>
    <col min="14861" max="15101" width="11.42578125" style="6"/>
    <col min="15102" max="15102" width="1.7109375" style="6" customWidth="1"/>
    <col min="15103" max="15103" width="12.7109375" style="6" customWidth="1"/>
    <col min="15104" max="15108" width="15.7109375" style="6" customWidth="1"/>
    <col min="15109" max="15115" width="11.42578125" style="6"/>
    <col min="15116" max="15116" width="12.5703125" style="6" customWidth="1"/>
    <col min="15117" max="15357" width="11.42578125" style="6"/>
    <col min="15358" max="15358" width="1.7109375" style="6" customWidth="1"/>
    <col min="15359" max="15359" width="12.7109375" style="6" customWidth="1"/>
    <col min="15360" max="15364" width="15.7109375" style="6" customWidth="1"/>
    <col min="15365" max="15371" width="11.42578125" style="6"/>
    <col min="15372" max="15372" width="12.5703125" style="6" customWidth="1"/>
    <col min="15373" max="15613" width="11.42578125" style="6"/>
    <col min="15614" max="15614" width="1.7109375" style="6" customWidth="1"/>
    <col min="15615" max="15615" width="12.7109375" style="6" customWidth="1"/>
    <col min="15616" max="15620" width="15.7109375" style="6" customWidth="1"/>
    <col min="15621" max="15627" width="11.42578125" style="6"/>
    <col min="15628" max="15628" width="12.5703125" style="6" customWidth="1"/>
    <col min="15629" max="15869" width="11.42578125" style="6"/>
    <col min="15870" max="15870" width="1.7109375" style="6" customWidth="1"/>
    <col min="15871" max="15871" width="12.7109375" style="6" customWidth="1"/>
    <col min="15872" max="15876" width="15.7109375" style="6" customWidth="1"/>
    <col min="15877" max="15883" width="11.42578125" style="6"/>
    <col min="15884" max="15884" width="12.5703125" style="6" customWidth="1"/>
    <col min="15885" max="16125" width="11.42578125" style="6"/>
    <col min="16126" max="16126" width="1.7109375" style="6" customWidth="1"/>
    <col min="16127" max="16127" width="12.7109375" style="6" customWidth="1"/>
    <col min="16128" max="16132" width="15.7109375" style="6" customWidth="1"/>
    <col min="16133" max="16139" width="11.42578125" style="6"/>
    <col min="16140" max="16140" width="12.5703125" style="6" customWidth="1"/>
    <col min="16141" max="16384" width="11.42578125" style="6"/>
  </cols>
  <sheetData>
    <row r="1" spans="1:13" x14ac:dyDescent="0.4">
      <c r="A1" s="114"/>
      <c r="B1" s="114"/>
      <c r="C1" s="114"/>
      <c r="D1" s="114"/>
      <c r="E1" s="114"/>
      <c r="F1" s="114"/>
      <c r="G1" s="114"/>
      <c r="H1" s="114"/>
      <c r="I1" s="114"/>
      <c r="J1" s="114"/>
      <c r="K1" s="114"/>
    </row>
    <row r="2" spans="1:13" ht="24" x14ac:dyDescent="0.4">
      <c r="A2" s="114"/>
      <c r="B2" s="113" t="s">
        <v>0</v>
      </c>
      <c r="C2" s="113"/>
      <c r="D2" s="114"/>
      <c r="E2" s="114"/>
      <c r="F2" s="114"/>
      <c r="G2" s="114"/>
      <c r="H2" s="114"/>
      <c r="I2" s="114"/>
      <c r="J2" s="114"/>
      <c r="K2" s="114"/>
    </row>
    <row r="3" spans="1:13" x14ac:dyDescent="0.4">
      <c r="A3" s="114"/>
      <c r="B3" s="134" t="s">
        <v>198</v>
      </c>
      <c r="C3" s="134"/>
      <c r="D3" s="114"/>
      <c r="E3" s="114"/>
      <c r="F3" s="114"/>
      <c r="G3" s="114"/>
      <c r="H3" s="114"/>
      <c r="I3" s="114"/>
      <c r="J3" s="114"/>
      <c r="K3" s="114"/>
    </row>
    <row r="4" spans="1:13" x14ac:dyDescent="0.4">
      <c r="A4" s="114"/>
      <c r="B4" s="114"/>
      <c r="C4" s="114"/>
      <c r="D4" s="114"/>
      <c r="E4" s="114"/>
      <c r="F4" s="114"/>
      <c r="G4" s="114"/>
      <c r="H4" s="114"/>
      <c r="I4" s="114"/>
      <c r="J4" s="114"/>
      <c r="K4" s="114"/>
    </row>
    <row r="5" spans="1:13" x14ac:dyDescent="0.4">
      <c r="A5" s="114"/>
      <c r="B5" s="307" t="s">
        <v>3</v>
      </c>
      <c r="C5" s="307"/>
      <c r="D5" s="114"/>
      <c r="E5" s="114"/>
      <c r="F5" s="114"/>
      <c r="G5" s="114"/>
      <c r="H5" s="114"/>
      <c r="I5" s="114"/>
      <c r="J5" s="114"/>
      <c r="K5" s="114"/>
    </row>
    <row r="6" spans="1:13" x14ac:dyDescent="0.4">
      <c r="A6" s="114"/>
      <c r="B6" s="308"/>
      <c r="C6" s="308"/>
      <c r="D6" s="309"/>
      <c r="E6" s="309"/>
      <c r="F6" s="309"/>
      <c r="G6" s="309"/>
      <c r="H6" s="118" t="s">
        <v>64</v>
      </c>
      <c r="I6" s="309"/>
      <c r="J6" s="309"/>
      <c r="K6" s="309"/>
      <c r="L6" s="13"/>
    </row>
    <row r="7" spans="1:13" ht="4.5" customHeight="1" x14ac:dyDescent="0.4">
      <c r="A7" s="114"/>
      <c r="B7" s="141"/>
      <c r="C7" s="141"/>
      <c r="D7" s="141"/>
      <c r="E7" s="141"/>
      <c r="F7" s="141"/>
      <c r="G7" s="141"/>
      <c r="H7" s="141"/>
      <c r="I7" s="114"/>
      <c r="J7" s="310"/>
      <c r="K7" s="200"/>
      <c r="L7" s="23"/>
    </row>
    <row r="8" spans="1:13" x14ac:dyDescent="0.4">
      <c r="A8" s="114"/>
      <c r="B8" s="160"/>
      <c r="C8" s="160"/>
      <c r="D8" s="160"/>
      <c r="E8" s="160"/>
      <c r="F8" s="160"/>
      <c r="G8" s="160"/>
      <c r="H8" s="160"/>
      <c r="I8" s="160"/>
      <c r="J8" s="114"/>
      <c r="K8" s="114"/>
    </row>
    <row r="9" spans="1:13" ht="21.6" customHeight="1" x14ac:dyDescent="0.4">
      <c r="A9" s="114"/>
      <c r="B9" s="315" t="s">
        <v>302</v>
      </c>
      <c r="C9" s="315"/>
      <c r="D9" s="251"/>
      <c r="E9" s="251"/>
      <c r="F9" s="251"/>
      <c r="G9" s="251"/>
      <c r="H9" s="251"/>
      <c r="I9" s="251"/>
      <c r="J9" s="247"/>
      <c r="K9" s="247"/>
      <c r="L9" s="16"/>
      <c r="M9" s="16"/>
    </row>
    <row r="10" spans="1:13" ht="20.25" thickBot="1" x14ac:dyDescent="0.45">
      <c r="A10" s="114"/>
      <c r="B10" s="316" t="s">
        <v>203</v>
      </c>
      <c r="C10" s="316"/>
      <c r="D10" s="317"/>
      <c r="E10" s="317"/>
      <c r="F10" s="317"/>
      <c r="G10" s="317"/>
      <c r="H10" s="317"/>
      <c r="I10" s="317"/>
      <c r="J10" s="311"/>
      <c r="K10" s="114"/>
      <c r="L10"/>
      <c r="M10"/>
    </row>
    <row r="11" spans="1:13" ht="60" customHeight="1" thickBot="1" x14ac:dyDescent="0.45">
      <c r="A11" s="114"/>
      <c r="B11" s="318"/>
      <c r="C11" s="319"/>
      <c r="D11" s="319" t="s">
        <v>79</v>
      </c>
      <c r="E11" s="319" t="s">
        <v>87</v>
      </c>
      <c r="F11" s="320"/>
      <c r="G11" s="160"/>
      <c r="H11" s="160"/>
      <c r="I11" s="320"/>
      <c r="J11" s="312"/>
      <c r="K11" s="114"/>
      <c r="L11"/>
      <c r="M11"/>
    </row>
    <row r="12" spans="1:13" ht="18" customHeight="1" x14ac:dyDescent="0.4">
      <c r="A12" s="114"/>
      <c r="B12" s="517" t="s">
        <v>73</v>
      </c>
      <c r="C12" s="321" t="s">
        <v>74</v>
      </c>
      <c r="D12" s="322">
        <v>3</v>
      </c>
      <c r="E12" s="323">
        <f>D12</f>
        <v>3</v>
      </c>
      <c r="F12" s="324"/>
      <c r="G12" s="160"/>
      <c r="H12" s="160"/>
      <c r="I12" s="325"/>
      <c r="J12" s="313"/>
      <c r="K12" s="114"/>
      <c r="L12"/>
      <c r="M12"/>
    </row>
    <row r="13" spans="1:13" ht="18" customHeight="1" x14ac:dyDescent="0.4">
      <c r="A13" s="114"/>
      <c r="B13" s="518"/>
      <c r="C13" s="326" t="s">
        <v>75</v>
      </c>
      <c r="D13" s="327">
        <v>2</v>
      </c>
      <c r="E13" s="328">
        <f>D13</f>
        <v>2</v>
      </c>
      <c r="F13" s="324"/>
      <c r="G13" s="160"/>
      <c r="H13" s="160"/>
      <c r="I13" s="325"/>
      <c r="J13" s="313"/>
      <c r="K13" s="114"/>
      <c r="L13"/>
      <c r="M13"/>
    </row>
    <row r="14" spans="1:13" ht="18" customHeight="1" x14ac:dyDescent="0.4">
      <c r="A14" s="114"/>
      <c r="B14" s="519"/>
      <c r="C14" s="326" t="s">
        <v>87</v>
      </c>
      <c r="D14" s="331">
        <f>SUM(D12:D13)</f>
        <v>5</v>
      </c>
      <c r="E14" s="331">
        <f>SUM(E12:E13)</f>
        <v>5</v>
      </c>
      <c r="F14" s="325"/>
      <c r="G14" s="160"/>
      <c r="H14" s="160"/>
      <c r="I14" s="325"/>
      <c r="J14" s="313"/>
      <c r="K14" s="114"/>
      <c r="L14"/>
      <c r="M14"/>
    </row>
    <row r="15" spans="1:13" ht="18" customHeight="1" x14ac:dyDescent="0.4">
      <c r="A15" s="114"/>
      <c r="B15" s="520" t="s">
        <v>65</v>
      </c>
      <c r="C15" s="449" t="s">
        <v>74</v>
      </c>
      <c r="D15" s="456">
        <v>6</v>
      </c>
      <c r="E15" s="340">
        <f>D15</f>
        <v>6</v>
      </c>
      <c r="F15" s="324"/>
      <c r="G15" s="160"/>
      <c r="H15" s="160"/>
      <c r="I15" s="325"/>
      <c r="J15" s="313"/>
      <c r="K15" s="114"/>
      <c r="L15"/>
      <c r="M15"/>
    </row>
    <row r="16" spans="1:13" ht="18" customHeight="1" x14ac:dyDescent="0.4">
      <c r="A16" s="114"/>
      <c r="B16" s="521"/>
      <c r="C16" s="326" t="s">
        <v>75</v>
      </c>
      <c r="D16" s="327">
        <v>4</v>
      </c>
      <c r="E16" s="328">
        <f>D16</f>
        <v>4</v>
      </c>
      <c r="F16" s="324"/>
      <c r="G16" s="160"/>
      <c r="H16" s="160"/>
      <c r="I16" s="325"/>
      <c r="J16" s="313"/>
      <c r="K16" s="114"/>
      <c r="L16"/>
      <c r="M16"/>
    </row>
    <row r="17" spans="1:13" ht="18" customHeight="1" x14ac:dyDescent="0.4">
      <c r="A17" s="114"/>
      <c r="B17" s="513"/>
      <c r="C17" s="457" t="s">
        <v>87</v>
      </c>
      <c r="D17" s="333">
        <f>SUM(D15:D16)</f>
        <v>10</v>
      </c>
      <c r="E17" s="333">
        <f>SUM(E15:E16)</f>
        <v>10</v>
      </c>
      <c r="F17" s="325"/>
      <c r="G17" s="160"/>
      <c r="H17" s="160"/>
      <c r="I17" s="325"/>
      <c r="J17" s="313"/>
      <c r="K17" s="114"/>
      <c r="L17"/>
      <c r="M17"/>
    </row>
    <row r="18" spans="1:13" ht="18" customHeight="1" x14ac:dyDescent="0.4">
      <c r="A18" s="114"/>
      <c r="B18" s="506" t="s">
        <v>66</v>
      </c>
      <c r="C18" s="326" t="s">
        <v>74</v>
      </c>
      <c r="D18" s="327">
        <v>4</v>
      </c>
      <c r="E18" s="328">
        <f>D18</f>
        <v>4</v>
      </c>
      <c r="F18" s="324"/>
      <c r="G18" s="160"/>
      <c r="H18" s="160"/>
      <c r="I18" s="325"/>
      <c r="J18" s="313"/>
      <c r="K18" s="114"/>
      <c r="L18"/>
      <c r="M18"/>
    </row>
    <row r="19" spans="1:13" ht="18" customHeight="1" x14ac:dyDescent="0.4">
      <c r="A19" s="114"/>
      <c r="B19" s="514"/>
      <c r="C19" s="329" t="s">
        <v>75</v>
      </c>
      <c r="D19" s="327">
        <v>2</v>
      </c>
      <c r="E19" s="328">
        <f>D19</f>
        <v>2</v>
      </c>
      <c r="F19" s="324"/>
      <c r="G19" s="160"/>
      <c r="H19" s="160"/>
      <c r="I19" s="325"/>
      <c r="J19" s="313"/>
      <c r="K19" s="114"/>
      <c r="L19"/>
      <c r="M19"/>
    </row>
    <row r="20" spans="1:13" ht="18" customHeight="1" x14ac:dyDescent="0.4">
      <c r="A20" s="114"/>
      <c r="B20" s="519"/>
      <c r="C20" s="329" t="s">
        <v>87</v>
      </c>
      <c r="D20" s="331">
        <f>SUM(D18:D19)</f>
        <v>6</v>
      </c>
      <c r="E20" s="331">
        <f>SUM(E18:E19)</f>
        <v>6</v>
      </c>
      <c r="F20" s="325"/>
      <c r="G20" s="160"/>
      <c r="H20" s="160"/>
      <c r="I20" s="325"/>
      <c r="J20" s="313"/>
      <c r="K20" s="114"/>
      <c r="L20"/>
      <c r="M20"/>
    </row>
    <row r="21" spans="1:13" ht="18" customHeight="1" x14ac:dyDescent="0.4">
      <c r="A21" s="114"/>
      <c r="B21" s="505" t="s">
        <v>67</v>
      </c>
      <c r="C21" s="449" t="s">
        <v>74</v>
      </c>
      <c r="D21" s="456">
        <v>3</v>
      </c>
      <c r="E21" s="340">
        <f>D21</f>
        <v>3</v>
      </c>
      <c r="F21" s="324"/>
      <c r="G21" s="160"/>
      <c r="H21" s="160"/>
      <c r="I21" s="325"/>
      <c r="J21" s="313"/>
      <c r="K21" s="114"/>
      <c r="L21"/>
      <c r="M21"/>
    </row>
    <row r="22" spans="1:13" ht="18" customHeight="1" x14ac:dyDescent="0.4">
      <c r="A22" s="114"/>
      <c r="B22" s="506"/>
      <c r="C22" s="326" t="s">
        <v>75</v>
      </c>
      <c r="D22" s="327">
        <v>4</v>
      </c>
      <c r="E22" s="328">
        <f>D22</f>
        <v>4</v>
      </c>
      <c r="F22" s="324"/>
      <c r="G22" s="160"/>
      <c r="H22" s="160"/>
      <c r="I22" s="325"/>
      <c r="J22" s="313"/>
      <c r="K22" s="114"/>
      <c r="L22"/>
      <c r="M22"/>
    </row>
    <row r="23" spans="1:13" ht="18" customHeight="1" x14ac:dyDescent="0.4">
      <c r="A23" s="114"/>
      <c r="B23" s="507"/>
      <c r="C23" s="457" t="s">
        <v>87</v>
      </c>
      <c r="D23" s="333">
        <f>SUM(D21:D22)</f>
        <v>7</v>
      </c>
      <c r="E23" s="333">
        <f>SUM(E21:E22)</f>
        <v>7</v>
      </c>
      <c r="F23" s="325"/>
      <c r="G23" s="160"/>
      <c r="H23" s="160"/>
      <c r="I23" s="325"/>
      <c r="J23" s="313"/>
      <c r="K23" s="114"/>
      <c r="L23"/>
      <c r="M23"/>
    </row>
    <row r="24" spans="1:13" ht="18" customHeight="1" x14ac:dyDescent="0.4">
      <c r="A24" s="114"/>
      <c r="B24" s="506" t="s">
        <v>68</v>
      </c>
      <c r="C24" s="326" t="s">
        <v>74</v>
      </c>
      <c r="D24" s="327">
        <v>1</v>
      </c>
      <c r="E24" s="328">
        <f>D24</f>
        <v>1</v>
      </c>
      <c r="F24" s="324"/>
      <c r="G24" s="160"/>
      <c r="H24" s="160"/>
      <c r="I24" s="325"/>
      <c r="J24" s="313"/>
      <c r="K24" s="114"/>
      <c r="L24"/>
      <c r="M24"/>
    </row>
    <row r="25" spans="1:13" ht="18" customHeight="1" x14ac:dyDescent="0.4">
      <c r="A25" s="114"/>
      <c r="B25" s="514"/>
      <c r="C25" s="329" t="s">
        <v>75</v>
      </c>
      <c r="D25" s="327">
        <v>2</v>
      </c>
      <c r="E25" s="328">
        <f>D25</f>
        <v>2</v>
      </c>
      <c r="F25" s="324"/>
      <c r="G25" s="160"/>
      <c r="H25" s="160"/>
      <c r="I25" s="325"/>
      <c r="J25" s="313"/>
      <c r="K25" s="114"/>
      <c r="L25"/>
      <c r="M25"/>
    </row>
    <row r="26" spans="1:13" ht="18" customHeight="1" x14ac:dyDescent="0.4">
      <c r="A26" s="114"/>
      <c r="B26" s="519"/>
      <c r="C26" s="329" t="s">
        <v>87</v>
      </c>
      <c r="D26" s="331">
        <f>SUM(D24:D25)</f>
        <v>3</v>
      </c>
      <c r="E26" s="331">
        <f>SUM(E24:E25)</f>
        <v>3</v>
      </c>
      <c r="F26" s="325"/>
      <c r="G26" s="160"/>
      <c r="H26" s="160"/>
      <c r="I26" s="325"/>
      <c r="J26" s="313"/>
      <c r="K26" s="114"/>
      <c r="L26"/>
      <c r="M26"/>
    </row>
    <row r="27" spans="1:13" ht="18" customHeight="1" x14ac:dyDescent="0.4">
      <c r="A27" s="114"/>
      <c r="B27" s="505" t="s">
        <v>69</v>
      </c>
      <c r="C27" s="449" t="s">
        <v>74</v>
      </c>
      <c r="D27" s="456">
        <v>2</v>
      </c>
      <c r="E27" s="340">
        <f>D27</f>
        <v>2</v>
      </c>
      <c r="F27" s="324"/>
      <c r="G27" s="160"/>
      <c r="H27" s="160"/>
      <c r="I27" s="325"/>
      <c r="J27" s="313"/>
      <c r="K27" s="114"/>
      <c r="L27"/>
      <c r="M27"/>
    </row>
    <row r="28" spans="1:13" ht="18" customHeight="1" x14ac:dyDescent="0.4">
      <c r="A28" s="114"/>
      <c r="B28" s="506"/>
      <c r="C28" s="326" t="s">
        <v>75</v>
      </c>
      <c r="D28" s="327">
        <v>3</v>
      </c>
      <c r="E28" s="328">
        <f>D28</f>
        <v>3</v>
      </c>
      <c r="F28" s="324"/>
      <c r="G28" s="160"/>
      <c r="H28" s="160"/>
      <c r="I28" s="325"/>
      <c r="J28" s="313"/>
      <c r="K28" s="114"/>
      <c r="L28"/>
      <c r="M28"/>
    </row>
    <row r="29" spans="1:13" ht="18" customHeight="1" x14ac:dyDescent="0.4">
      <c r="A29" s="114"/>
      <c r="B29" s="507"/>
      <c r="C29" s="457" t="s">
        <v>87</v>
      </c>
      <c r="D29" s="333">
        <v>5</v>
      </c>
      <c r="E29" s="333">
        <f>SUM(E27:E28)</f>
        <v>5</v>
      </c>
      <c r="F29" s="325"/>
      <c r="G29" s="160"/>
      <c r="H29" s="160"/>
      <c r="I29" s="325"/>
      <c r="J29" s="313"/>
      <c r="K29" s="114"/>
      <c r="L29"/>
      <c r="M29"/>
    </row>
    <row r="30" spans="1:13" ht="18" customHeight="1" x14ac:dyDescent="0.4">
      <c r="A30" s="114"/>
      <c r="B30" s="506" t="s">
        <v>70</v>
      </c>
      <c r="C30" s="326" t="s">
        <v>74</v>
      </c>
      <c r="D30" s="160">
        <v>7</v>
      </c>
      <c r="E30" s="328">
        <f>D30</f>
        <v>7</v>
      </c>
      <c r="F30" s="324"/>
      <c r="G30" s="160"/>
      <c r="H30" s="160"/>
      <c r="I30" s="325"/>
      <c r="J30" s="313"/>
      <c r="K30" s="114"/>
      <c r="L30"/>
      <c r="M30"/>
    </row>
    <row r="31" spans="1:13" ht="18" customHeight="1" x14ac:dyDescent="0.4">
      <c r="A31" s="114"/>
      <c r="B31" s="514"/>
      <c r="C31" s="329" t="s">
        <v>75</v>
      </c>
      <c r="D31" s="160">
        <v>6</v>
      </c>
      <c r="E31" s="332">
        <f>D31</f>
        <v>6</v>
      </c>
      <c r="F31" s="324"/>
      <c r="G31" s="160"/>
      <c r="H31" s="160"/>
      <c r="I31" s="325"/>
      <c r="J31" s="313"/>
      <c r="K31" s="114"/>
      <c r="L31"/>
      <c r="M31"/>
    </row>
    <row r="32" spans="1:13" ht="18" customHeight="1" x14ac:dyDescent="0.4">
      <c r="A32" s="114"/>
      <c r="B32" s="507"/>
      <c r="C32" s="329" t="s">
        <v>87</v>
      </c>
      <c r="D32" s="333">
        <f>SUM(D30:D31)</f>
        <v>13</v>
      </c>
      <c r="E32" s="333">
        <f>SUM(E30:E31)</f>
        <v>13</v>
      </c>
      <c r="F32" s="325"/>
      <c r="G32" s="160"/>
      <c r="H32" s="160"/>
      <c r="I32" s="325"/>
      <c r="J32" s="314"/>
      <c r="K32" s="114"/>
      <c r="L32"/>
      <c r="M32"/>
    </row>
    <row r="33" spans="1:13" ht="18" customHeight="1" x14ac:dyDescent="0.4">
      <c r="A33" s="114"/>
      <c r="B33" s="505" t="s">
        <v>71</v>
      </c>
      <c r="C33" s="449" t="s">
        <v>74</v>
      </c>
      <c r="D33" s="456">
        <v>7</v>
      </c>
      <c r="E33" s="340">
        <f>D33</f>
        <v>7</v>
      </c>
      <c r="F33" s="324"/>
      <c r="G33" s="160"/>
      <c r="H33" s="160"/>
      <c r="I33" s="325"/>
      <c r="J33" s="313"/>
      <c r="K33" s="114"/>
      <c r="L33"/>
      <c r="M33"/>
    </row>
    <row r="34" spans="1:13" ht="18" customHeight="1" x14ac:dyDescent="0.4">
      <c r="A34" s="114"/>
      <c r="B34" s="506"/>
      <c r="C34" s="326" t="s">
        <v>75</v>
      </c>
      <c r="D34" s="327">
        <v>8</v>
      </c>
      <c r="E34" s="328">
        <f>D34</f>
        <v>8</v>
      </c>
      <c r="F34" s="324"/>
      <c r="G34" s="160"/>
      <c r="H34" s="160"/>
      <c r="I34" s="325"/>
      <c r="J34" s="313"/>
      <c r="K34" s="114"/>
      <c r="L34"/>
      <c r="M34"/>
    </row>
    <row r="35" spans="1:13" ht="18" customHeight="1" x14ac:dyDescent="0.4">
      <c r="A35" s="114"/>
      <c r="B35" s="507"/>
      <c r="C35" s="457" t="s">
        <v>87</v>
      </c>
      <c r="D35" s="333">
        <f>SUM(D33:D34)</f>
        <v>15</v>
      </c>
      <c r="E35" s="333">
        <f>SUM(E33:E34)</f>
        <v>15</v>
      </c>
      <c r="F35" s="325"/>
      <c r="G35" s="160"/>
      <c r="H35" s="160"/>
      <c r="I35" s="325"/>
      <c r="J35" s="313"/>
      <c r="K35" s="114"/>
      <c r="L35"/>
      <c r="M35"/>
    </row>
    <row r="36" spans="1:13" ht="18" customHeight="1" x14ac:dyDescent="0.4">
      <c r="A36" s="114"/>
      <c r="B36" s="505" t="s">
        <v>72</v>
      </c>
      <c r="C36" s="330" t="s">
        <v>74</v>
      </c>
      <c r="D36" s="335">
        <f>D12+D15+D18+D21+D24+D27+D30+D33</f>
        <v>33</v>
      </c>
      <c r="E36" s="335">
        <f>E12+E15+E18+E21+E24+E27+E30+E33</f>
        <v>33</v>
      </c>
      <c r="F36" s="325"/>
      <c r="G36" s="160"/>
      <c r="H36" s="160"/>
      <c r="I36" s="325"/>
      <c r="J36" s="314"/>
      <c r="K36" s="114"/>
      <c r="L36"/>
      <c r="M36"/>
    </row>
    <row r="37" spans="1:13" ht="18" customHeight="1" x14ac:dyDescent="0.4">
      <c r="A37" s="114"/>
      <c r="B37" s="515"/>
      <c r="C37" s="329" t="s">
        <v>75</v>
      </c>
      <c r="D37" s="334">
        <f>D13+D16+D19+D22+D25+D31+D28+D34</f>
        <v>31</v>
      </c>
      <c r="E37" s="334">
        <f>E13+E16+E19+E22+E25+E28+E31+E34</f>
        <v>31</v>
      </c>
      <c r="F37" s="325"/>
      <c r="G37" s="160"/>
      <c r="H37" s="160"/>
      <c r="I37" s="325"/>
      <c r="J37" s="314"/>
      <c r="K37" s="114"/>
      <c r="L37"/>
      <c r="M37"/>
    </row>
    <row r="38" spans="1:13" ht="18" customHeight="1" thickBot="1" x14ac:dyDescent="0.45">
      <c r="A38" s="114"/>
      <c r="B38" s="516"/>
      <c r="C38" s="337" t="s">
        <v>87</v>
      </c>
      <c r="D38" s="338">
        <f>SUM(D36:D37)</f>
        <v>64</v>
      </c>
      <c r="E38" s="338">
        <f>SUM(E36:E37)</f>
        <v>64</v>
      </c>
      <c r="F38" s="325"/>
      <c r="G38" s="160"/>
      <c r="H38" s="160"/>
      <c r="I38" s="325"/>
      <c r="J38" s="314"/>
      <c r="K38" s="314"/>
      <c r="L38" s="44"/>
    </row>
    <row r="39" spans="1:13" ht="18" customHeight="1" x14ac:dyDescent="0.4">
      <c r="A39" s="114"/>
      <c r="B39" s="327"/>
      <c r="C39" s="326"/>
      <c r="D39" s="331"/>
      <c r="E39" s="331"/>
      <c r="F39" s="325"/>
      <c r="G39" s="160"/>
      <c r="H39" s="160"/>
      <c r="I39" s="325"/>
      <c r="J39" s="314"/>
      <c r="K39" s="314"/>
      <c r="L39" s="44"/>
    </row>
    <row r="40" spans="1:13" x14ac:dyDescent="0.4">
      <c r="A40" s="114"/>
      <c r="B40" s="132" t="s">
        <v>202</v>
      </c>
      <c r="C40" s="160"/>
      <c r="D40" s="160"/>
      <c r="E40" s="160"/>
      <c r="F40" s="160"/>
      <c r="G40" s="160"/>
      <c r="H40" s="160"/>
      <c r="I40" s="160"/>
      <c r="J40" s="114"/>
      <c r="K40" s="114"/>
    </row>
    <row r="41" spans="1:13" x14ac:dyDescent="0.4">
      <c r="A41" s="114"/>
      <c r="B41" s="160"/>
      <c r="C41" s="160"/>
      <c r="D41" s="160"/>
      <c r="E41" s="160"/>
      <c r="F41" s="160"/>
      <c r="G41" s="160"/>
      <c r="H41" s="160"/>
      <c r="I41" s="160"/>
      <c r="J41" s="114"/>
      <c r="K41" s="114"/>
    </row>
    <row r="42" spans="1:13" x14ac:dyDescent="0.4">
      <c r="A42" s="114"/>
      <c r="B42" s="160"/>
      <c r="C42" s="160"/>
      <c r="D42" s="160"/>
      <c r="E42" s="160"/>
      <c r="F42" s="160"/>
      <c r="G42" s="160"/>
      <c r="H42" s="160"/>
      <c r="I42" s="160"/>
      <c r="J42" s="114"/>
      <c r="K42" s="114"/>
    </row>
    <row r="43" spans="1:13" x14ac:dyDescent="0.4">
      <c r="A43" s="114"/>
      <c r="B43" s="114"/>
      <c r="C43" s="114"/>
      <c r="D43" s="114"/>
      <c r="E43" s="114"/>
      <c r="F43" s="114"/>
      <c r="G43" s="114"/>
      <c r="H43" s="114"/>
      <c r="I43" s="114"/>
      <c r="J43" s="114"/>
      <c r="K43" s="114"/>
    </row>
    <row r="44" spans="1:13" x14ac:dyDescent="0.4">
      <c r="A44" s="114"/>
      <c r="B44" s="114"/>
      <c r="C44" s="114"/>
      <c r="D44" s="114"/>
      <c r="E44" s="114"/>
      <c r="F44" s="114"/>
      <c r="G44" s="114"/>
      <c r="H44" s="114"/>
      <c r="I44" s="114"/>
      <c r="J44" s="114"/>
      <c r="K44" s="114"/>
    </row>
    <row r="45" spans="1:13" x14ac:dyDescent="0.4">
      <c r="A45" s="114"/>
      <c r="B45" s="114"/>
      <c r="C45" s="114"/>
      <c r="D45" s="114"/>
      <c r="E45" s="114"/>
      <c r="F45" s="114"/>
      <c r="G45" s="114"/>
      <c r="H45" s="114"/>
      <c r="I45" s="114"/>
      <c r="J45" s="114"/>
      <c r="K45" s="114"/>
    </row>
    <row r="46" spans="1:13" x14ac:dyDescent="0.4">
      <c r="A46" s="114"/>
      <c r="B46" s="114"/>
      <c r="C46" s="114"/>
      <c r="D46" s="114"/>
      <c r="E46" s="114"/>
      <c r="F46" s="114"/>
      <c r="G46" s="114"/>
      <c r="H46" s="114"/>
      <c r="I46" s="114"/>
      <c r="J46" s="114"/>
      <c r="K46" s="114"/>
    </row>
    <row r="47" spans="1:13" x14ac:dyDescent="0.4">
      <c r="A47" s="114"/>
      <c r="B47" s="114"/>
      <c r="C47" s="114"/>
      <c r="D47" s="114"/>
      <c r="E47" s="114"/>
      <c r="F47" s="114"/>
      <c r="G47" s="114"/>
      <c r="H47" s="114"/>
      <c r="I47" s="114"/>
      <c r="J47" s="114"/>
      <c r="K47" s="114"/>
    </row>
    <row r="48" spans="1:13" x14ac:dyDescent="0.4">
      <c r="A48" s="114"/>
      <c r="B48" s="114"/>
      <c r="C48" s="114"/>
      <c r="D48" s="114"/>
      <c r="E48" s="114"/>
      <c r="F48" s="114"/>
      <c r="G48" s="114"/>
      <c r="H48" s="114"/>
      <c r="I48" s="114"/>
      <c r="J48" s="114"/>
      <c r="K48" s="114"/>
    </row>
    <row r="52" spans="2:3" x14ac:dyDescent="0.4">
      <c r="B52" s="35"/>
      <c r="C52" s="35"/>
    </row>
  </sheetData>
  <mergeCells count="9">
    <mergeCell ref="B30:B32"/>
    <mergeCell ref="B33:B35"/>
    <mergeCell ref="B36:B38"/>
    <mergeCell ref="B12:B14"/>
    <mergeCell ref="B15:B17"/>
    <mergeCell ref="B18:B20"/>
    <mergeCell ref="B21:B23"/>
    <mergeCell ref="B24:B26"/>
    <mergeCell ref="B27:B29"/>
  </mergeCells>
  <hyperlinks>
    <hyperlink ref="H6" location="Índice!A1" display="Índice" xr:uid="{7A030A62-0FB0-4A2D-9987-7C8A5316AEF5}"/>
  </hyperlinks>
  <pageMargins left="0.7" right="0.7" top="0.75" bottom="0.75" header="0.3" footer="0.3"/>
  <pageSetup paperSize="9" scale="96"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57ED0-2224-4714-996D-17F9EF6539C2}">
  <sheetPr>
    <pageSetUpPr fitToPage="1"/>
  </sheetPr>
  <dimension ref="A2:L61"/>
  <sheetViews>
    <sheetView showGridLines="0" topLeftCell="A7" zoomScale="84" zoomScaleNormal="84" workbookViewId="0">
      <selection activeCell="B49" sqref="B49"/>
    </sheetView>
  </sheetViews>
  <sheetFormatPr baseColWidth="10" defaultRowHeight="19.5" x14ac:dyDescent="0.4"/>
  <cols>
    <col min="1" max="1" width="1.7109375" style="114" customWidth="1"/>
    <col min="2" max="8" width="16.7109375" style="114" customWidth="1"/>
    <col min="9" max="9" width="11.42578125" style="114"/>
    <col min="10" max="10" width="11.42578125" style="6"/>
    <col min="11" max="11" width="12.5703125" style="6" customWidth="1"/>
    <col min="12" max="253" width="11.42578125" style="6"/>
    <col min="254" max="254" width="1.7109375" style="6" customWidth="1"/>
    <col min="255" max="255" width="12.7109375" style="6" customWidth="1"/>
    <col min="256" max="256" width="20.7109375" style="6" customWidth="1"/>
    <col min="257" max="260" width="15.7109375" style="6" customWidth="1"/>
    <col min="261" max="261" width="11.42578125" style="6"/>
    <col min="262" max="262" width="27" style="6" customWidth="1"/>
    <col min="263" max="266" width="11.42578125" style="6"/>
    <col min="267" max="267" width="12.5703125" style="6" customWidth="1"/>
    <col min="268" max="509" width="11.42578125" style="6"/>
    <col min="510" max="510" width="1.7109375" style="6" customWidth="1"/>
    <col min="511" max="511" width="12.7109375" style="6" customWidth="1"/>
    <col min="512" max="512" width="20.7109375" style="6" customWidth="1"/>
    <col min="513" max="516" width="15.7109375" style="6" customWidth="1"/>
    <col min="517" max="517" width="11.42578125" style="6"/>
    <col min="518" max="518" width="27" style="6" customWidth="1"/>
    <col min="519" max="522" width="11.42578125" style="6"/>
    <col min="523" max="523" width="12.5703125" style="6" customWidth="1"/>
    <col min="524" max="765" width="11.42578125" style="6"/>
    <col min="766" max="766" width="1.7109375" style="6" customWidth="1"/>
    <col min="767" max="767" width="12.7109375" style="6" customWidth="1"/>
    <col min="768" max="768" width="20.7109375" style="6" customWidth="1"/>
    <col min="769" max="772" width="15.7109375" style="6" customWidth="1"/>
    <col min="773" max="773" width="11.42578125" style="6"/>
    <col min="774" max="774" width="27" style="6" customWidth="1"/>
    <col min="775" max="778" width="11.42578125" style="6"/>
    <col min="779" max="779" width="12.5703125" style="6" customWidth="1"/>
    <col min="780" max="1021" width="11.42578125" style="6"/>
    <col min="1022" max="1022" width="1.7109375" style="6" customWidth="1"/>
    <col min="1023" max="1023" width="12.7109375" style="6" customWidth="1"/>
    <col min="1024" max="1024" width="20.7109375" style="6" customWidth="1"/>
    <col min="1025" max="1028" width="15.7109375" style="6" customWidth="1"/>
    <col min="1029" max="1029" width="11.42578125" style="6"/>
    <col min="1030" max="1030" width="27" style="6" customWidth="1"/>
    <col min="1031" max="1034" width="11.42578125" style="6"/>
    <col min="1035" max="1035" width="12.5703125" style="6" customWidth="1"/>
    <col min="1036" max="1277" width="11.42578125" style="6"/>
    <col min="1278" max="1278" width="1.7109375" style="6" customWidth="1"/>
    <col min="1279" max="1279" width="12.7109375" style="6" customWidth="1"/>
    <col min="1280" max="1280" width="20.7109375" style="6" customWidth="1"/>
    <col min="1281" max="1284" width="15.7109375" style="6" customWidth="1"/>
    <col min="1285" max="1285" width="11.42578125" style="6"/>
    <col min="1286" max="1286" width="27" style="6" customWidth="1"/>
    <col min="1287" max="1290" width="11.42578125" style="6"/>
    <col min="1291" max="1291" width="12.5703125" style="6" customWidth="1"/>
    <col min="1292" max="1533" width="11.42578125" style="6"/>
    <col min="1534" max="1534" width="1.7109375" style="6" customWidth="1"/>
    <col min="1535" max="1535" width="12.7109375" style="6" customWidth="1"/>
    <col min="1536" max="1536" width="20.7109375" style="6" customWidth="1"/>
    <col min="1537" max="1540" width="15.7109375" style="6" customWidth="1"/>
    <col min="1541" max="1541" width="11.42578125" style="6"/>
    <col min="1542" max="1542" width="27" style="6" customWidth="1"/>
    <col min="1543" max="1546" width="11.42578125" style="6"/>
    <col min="1547" max="1547" width="12.5703125" style="6" customWidth="1"/>
    <col min="1548" max="1789" width="11.42578125" style="6"/>
    <col min="1790" max="1790" width="1.7109375" style="6" customWidth="1"/>
    <col min="1791" max="1791" width="12.7109375" style="6" customWidth="1"/>
    <col min="1792" max="1792" width="20.7109375" style="6" customWidth="1"/>
    <col min="1793" max="1796" width="15.7109375" style="6" customWidth="1"/>
    <col min="1797" max="1797" width="11.42578125" style="6"/>
    <col min="1798" max="1798" width="27" style="6" customWidth="1"/>
    <col min="1799" max="1802" width="11.42578125" style="6"/>
    <col min="1803" max="1803" width="12.5703125" style="6" customWidth="1"/>
    <col min="1804" max="2045" width="11.42578125" style="6"/>
    <col min="2046" max="2046" width="1.7109375" style="6" customWidth="1"/>
    <col min="2047" max="2047" width="12.7109375" style="6" customWidth="1"/>
    <col min="2048" max="2048" width="20.7109375" style="6" customWidth="1"/>
    <col min="2049" max="2052" width="15.7109375" style="6" customWidth="1"/>
    <col min="2053" max="2053" width="11.42578125" style="6"/>
    <col min="2054" max="2054" width="27" style="6" customWidth="1"/>
    <col min="2055" max="2058" width="11.42578125" style="6"/>
    <col min="2059" max="2059" width="12.5703125" style="6" customWidth="1"/>
    <col min="2060" max="2301" width="11.42578125" style="6"/>
    <col min="2302" max="2302" width="1.7109375" style="6" customWidth="1"/>
    <col min="2303" max="2303" width="12.7109375" style="6" customWidth="1"/>
    <col min="2304" max="2304" width="20.7109375" style="6" customWidth="1"/>
    <col min="2305" max="2308" width="15.7109375" style="6" customWidth="1"/>
    <col min="2309" max="2309" width="11.42578125" style="6"/>
    <col min="2310" max="2310" width="27" style="6" customWidth="1"/>
    <col min="2311" max="2314" width="11.42578125" style="6"/>
    <col min="2315" max="2315" width="12.5703125" style="6" customWidth="1"/>
    <col min="2316" max="2557" width="11.42578125" style="6"/>
    <col min="2558" max="2558" width="1.7109375" style="6" customWidth="1"/>
    <col min="2559" max="2559" width="12.7109375" style="6" customWidth="1"/>
    <col min="2560" max="2560" width="20.7109375" style="6" customWidth="1"/>
    <col min="2561" max="2564" width="15.7109375" style="6" customWidth="1"/>
    <col min="2565" max="2565" width="11.42578125" style="6"/>
    <col min="2566" max="2566" width="27" style="6" customWidth="1"/>
    <col min="2567" max="2570" width="11.42578125" style="6"/>
    <col min="2571" max="2571" width="12.5703125" style="6" customWidth="1"/>
    <col min="2572" max="2813" width="11.42578125" style="6"/>
    <col min="2814" max="2814" width="1.7109375" style="6" customWidth="1"/>
    <col min="2815" max="2815" width="12.7109375" style="6" customWidth="1"/>
    <col min="2816" max="2816" width="20.7109375" style="6" customWidth="1"/>
    <col min="2817" max="2820" width="15.7109375" style="6" customWidth="1"/>
    <col min="2821" max="2821" width="11.42578125" style="6"/>
    <col min="2822" max="2822" width="27" style="6" customWidth="1"/>
    <col min="2823" max="2826" width="11.42578125" style="6"/>
    <col min="2827" max="2827" width="12.5703125" style="6" customWidth="1"/>
    <col min="2828" max="3069" width="11.42578125" style="6"/>
    <col min="3070" max="3070" width="1.7109375" style="6" customWidth="1"/>
    <col min="3071" max="3071" width="12.7109375" style="6" customWidth="1"/>
    <col min="3072" max="3072" width="20.7109375" style="6" customWidth="1"/>
    <col min="3073" max="3076" width="15.7109375" style="6" customWidth="1"/>
    <col min="3077" max="3077" width="11.42578125" style="6"/>
    <col min="3078" max="3078" width="27" style="6" customWidth="1"/>
    <col min="3079" max="3082" width="11.42578125" style="6"/>
    <col min="3083" max="3083" width="12.5703125" style="6" customWidth="1"/>
    <col min="3084" max="3325" width="11.42578125" style="6"/>
    <col min="3326" max="3326" width="1.7109375" style="6" customWidth="1"/>
    <col min="3327" max="3327" width="12.7109375" style="6" customWidth="1"/>
    <col min="3328" max="3328" width="20.7109375" style="6" customWidth="1"/>
    <col min="3329" max="3332" width="15.7109375" style="6" customWidth="1"/>
    <col min="3333" max="3333" width="11.42578125" style="6"/>
    <col min="3334" max="3334" width="27" style="6" customWidth="1"/>
    <col min="3335" max="3338" width="11.42578125" style="6"/>
    <col min="3339" max="3339" width="12.5703125" style="6" customWidth="1"/>
    <col min="3340" max="3581" width="11.42578125" style="6"/>
    <col min="3582" max="3582" width="1.7109375" style="6" customWidth="1"/>
    <col min="3583" max="3583" width="12.7109375" style="6" customWidth="1"/>
    <col min="3584" max="3584" width="20.7109375" style="6" customWidth="1"/>
    <col min="3585" max="3588" width="15.7109375" style="6" customWidth="1"/>
    <col min="3589" max="3589" width="11.42578125" style="6"/>
    <col min="3590" max="3590" width="27" style="6" customWidth="1"/>
    <col min="3591" max="3594" width="11.42578125" style="6"/>
    <col min="3595" max="3595" width="12.5703125" style="6" customWidth="1"/>
    <col min="3596" max="3837" width="11.42578125" style="6"/>
    <col min="3838" max="3838" width="1.7109375" style="6" customWidth="1"/>
    <col min="3839" max="3839" width="12.7109375" style="6" customWidth="1"/>
    <col min="3840" max="3840" width="20.7109375" style="6" customWidth="1"/>
    <col min="3841" max="3844" width="15.7109375" style="6" customWidth="1"/>
    <col min="3845" max="3845" width="11.42578125" style="6"/>
    <col min="3846" max="3846" width="27" style="6" customWidth="1"/>
    <col min="3847" max="3850" width="11.42578125" style="6"/>
    <col min="3851" max="3851" width="12.5703125" style="6" customWidth="1"/>
    <col min="3852" max="4093" width="11.42578125" style="6"/>
    <col min="4094" max="4094" width="1.7109375" style="6" customWidth="1"/>
    <col min="4095" max="4095" width="12.7109375" style="6" customWidth="1"/>
    <col min="4096" max="4096" width="20.7109375" style="6" customWidth="1"/>
    <col min="4097" max="4100" width="15.7109375" style="6" customWidth="1"/>
    <col min="4101" max="4101" width="11.42578125" style="6"/>
    <col min="4102" max="4102" width="27" style="6" customWidth="1"/>
    <col min="4103" max="4106" width="11.42578125" style="6"/>
    <col min="4107" max="4107" width="12.5703125" style="6" customWidth="1"/>
    <col min="4108" max="4349" width="11.42578125" style="6"/>
    <col min="4350" max="4350" width="1.7109375" style="6" customWidth="1"/>
    <col min="4351" max="4351" width="12.7109375" style="6" customWidth="1"/>
    <col min="4352" max="4352" width="20.7109375" style="6" customWidth="1"/>
    <col min="4353" max="4356" width="15.7109375" style="6" customWidth="1"/>
    <col min="4357" max="4357" width="11.42578125" style="6"/>
    <col min="4358" max="4358" width="27" style="6" customWidth="1"/>
    <col min="4359" max="4362" width="11.42578125" style="6"/>
    <col min="4363" max="4363" width="12.5703125" style="6" customWidth="1"/>
    <col min="4364" max="4605" width="11.42578125" style="6"/>
    <col min="4606" max="4606" width="1.7109375" style="6" customWidth="1"/>
    <col min="4607" max="4607" width="12.7109375" style="6" customWidth="1"/>
    <col min="4608" max="4608" width="20.7109375" style="6" customWidth="1"/>
    <col min="4609" max="4612" width="15.7109375" style="6" customWidth="1"/>
    <col min="4613" max="4613" width="11.42578125" style="6"/>
    <col min="4614" max="4614" width="27" style="6" customWidth="1"/>
    <col min="4615" max="4618" width="11.42578125" style="6"/>
    <col min="4619" max="4619" width="12.5703125" style="6" customWidth="1"/>
    <col min="4620" max="4861" width="11.42578125" style="6"/>
    <col min="4862" max="4862" width="1.7109375" style="6" customWidth="1"/>
    <col min="4863" max="4863" width="12.7109375" style="6" customWidth="1"/>
    <col min="4864" max="4864" width="20.7109375" style="6" customWidth="1"/>
    <col min="4865" max="4868" width="15.7109375" style="6" customWidth="1"/>
    <col min="4869" max="4869" width="11.42578125" style="6"/>
    <col min="4870" max="4870" width="27" style="6" customWidth="1"/>
    <col min="4871" max="4874" width="11.42578125" style="6"/>
    <col min="4875" max="4875" width="12.5703125" style="6" customWidth="1"/>
    <col min="4876" max="5117" width="11.42578125" style="6"/>
    <col min="5118" max="5118" width="1.7109375" style="6" customWidth="1"/>
    <col min="5119" max="5119" width="12.7109375" style="6" customWidth="1"/>
    <col min="5120" max="5120" width="20.7109375" style="6" customWidth="1"/>
    <col min="5121" max="5124" width="15.7109375" style="6" customWidth="1"/>
    <col min="5125" max="5125" width="11.42578125" style="6"/>
    <col min="5126" max="5126" width="27" style="6" customWidth="1"/>
    <col min="5127" max="5130" width="11.42578125" style="6"/>
    <col min="5131" max="5131" width="12.5703125" style="6" customWidth="1"/>
    <col min="5132" max="5373" width="11.42578125" style="6"/>
    <col min="5374" max="5374" width="1.7109375" style="6" customWidth="1"/>
    <col min="5375" max="5375" width="12.7109375" style="6" customWidth="1"/>
    <col min="5376" max="5376" width="20.7109375" style="6" customWidth="1"/>
    <col min="5377" max="5380" width="15.7109375" style="6" customWidth="1"/>
    <col min="5381" max="5381" width="11.42578125" style="6"/>
    <col min="5382" max="5382" width="27" style="6" customWidth="1"/>
    <col min="5383" max="5386" width="11.42578125" style="6"/>
    <col min="5387" max="5387" width="12.5703125" style="6" customWidth="1"/>
    <col min="5388" max="5629" width="11.42578125" style="6"/>
    <col min="5630" max="5630" width="1.7109375" style="6" customWidth="1"/>
    <col min="5631" max="5631" width="12.7109375" style="6" customWidth="1"/>
    <col min="5632" max="5632" width="20.7109375" style="6" customWidth="1"/>
    <col min="5633" max="5636" width="15.7109375" style="6" customWidth="1"/>
    <col min="5637" max="5637" width="11.42578125" style="6"/>
    <col min="5638" max="5638" width="27" style="6" customWidth="1"/>
    <col min="5639" max="5642" width="11.42578125" style="6"/>
    <col min="5643" max="5643" width="12.5703125" style="6" customWidth="1"/>
    <col min="5644" max="5885" width="11.42578125" style="6"/>
    <col min="5886" max="5886" width="1.7109375" style="6" customWidth="1"/>
    <col min="5887" max="5887" width="12.7109375" style="6" customWidth="1"/>
    <col min="5888" max="5888" width="20.7109375" style="6" customWidth="1"/>
    <col min="5889" max="5892" width="15.7109375" style="6" customWidth="1"/>
    <col min="5893" max="5893" width="11.42578125" style="6"/>
    <col min="5894" max="5894" width="27" style="6" customWidth="1"/>
    <col min="5895" max="5898" width="11.42578125" style="6"/>
    <col min="5899" max="5899" width="12.5703125" style="6" customWidth="1"/>
    <col min="5900" max="6141" width="11.42578125" style="6"/>
    <col min="6142" max="6142" width="1.7109375" style="6" customWidth="1"/>
    <col min="6143" max="6143" width="12.7109375" style="6" customWidth="1"/>
    <col min="6144" max="6144" width="20.7109375" style="6" customWidth="1"/>
    <col min="6145" max="6148" width="15.7109375" style="6" customWidth="1"/>
    <col min="6149" max="6149" width="11.42578125" style="6"/>
    <col min="6150" max="6150" width="27" style="6" customWidth="1"/>
    <col min="6151" max="6154" width="11.42578125" style="6"/>
    <col min="6155" max="6155" width="12.5703125" style="6" customWidth="1"/>
    <col min="6156" max="6397" width="11.42578125" style="6"/>
    <col min="6398" max="6398" width="1.7109375" style="6" customWidth="1"/>
    <col min="6399" max="6399" width="12.7109375" style="6" customWidth="1"/>
    <col min="6400" max="6400" width="20.7109375" style="6" customWidth="1"/>
    <col min="6401" max="6404" width="15.7109375" style="6" customWidth="1"/>
    <col min="6405" max="6405" width="11.42578125" style="6"/>
    <col min="6406" max="6406" width="27" style="6" customWidth="1"/>
    <col min="6407" max="6410" width="11.42578125" style="6"/>
    <col min="6411" max="6411" width="12.5703125" style="6" customWidth="1"/>
    <col min="6412" max="6653" width="11.42578125" style="6"/>
    <col min="6654" max="6654" width="1.7109375" style="6" customWidth="1"/>
    <col min="6655" max="6655" width="12.7109375" style="6" customWidth="1"/>
    <col min="6656" max="6656" width="20.7109375" style="6" customWidth="1"/>
    <col min="6657" max="6660" width="15.7109375" style="6" customWidth="1"/>
    <col min="6661" max="6661" width="11.42578125" style="6"/>
    <col min="6662" max="6662" width="27" style="6" customWidth="1"/>
    <col min="6663" max="6666" width="11.42578125" style="6"/>
    <col min="6667" max="6667" width="12.5703125" style="6" customWidth="1"/>
    <col min="6668" max="6909" width="11.42578125" style="6"/>
    <col min="6910" max="6910" width="1.7109375" style="6" customWidth="1"/>
    <col min="6911" max="6911" width="12.7109375" style="6" customWidth="1"/>
    <col min="6912" max="6912" width="20.7109375" style="6" customWidth="1"/>
    <col min="6913" max="6916" width="15.7109375" style="6" customWidth="1"/>
    <col min="6917" max="6917" width="11.42578125" style="6"/>
    <col min="6918" max="6918" width="27" style="6" customWidth="1"/>
    <col min="6919" max="6922" width="11.42578125" style="6"/>
    <col min="6923" max="6923" width="12.5703125" style="6" customWidth="1"/>
    <col min="6924" max="7165" width="11.42578125" style="6"/>
    <col min="7166" max="7166" width="1.7109375" style="6" customWidth="1"/>
    <col min="7167" max="7167" width="12.7109375" style="6" customWidth="1"/>
    <col min="7168" max="7168" width="20.7109375" style="6" customWidth="1"/>
    <col min="7169" max="7172" width="15.7109375" style="6" customWidth="1"/>
    <col min="7173" max="7173" width="11.42578125" style="6"/>
    <col min="7174" max="7174" width="27" style="6" customWidth="1"/>
    <col min="7175" max="7178" width="11.42578125" style="6"/>
    <col min="7179" max="7179" width="12.5703125" style="6" customWidth="1"/>
    <col min="7180" max="7421" width="11.42578125" style="6"/>
    <col min="7422" max="7422" width="1.7109375" style="6" customWidth="1"/>
    <col min="7423" max="7423" width="12.7109375" style="6" customWidth="1"/>
    <col min="7424" max="7424" width="20.7109375" style="6" customWidth="1"/>
    <col min="7425" max="7428" width="15.7109375" style="6" customWidth="1"/>
    <col min="7429" max="7429" width="11.42578125" style="6"/>
    <col min="7430" max="7430" width="27" style="6" customWidth="1"/>
    <col min="7431" max="7434" width="11.42578125" style="6"/>
    <col min="7435" max="7435" width="12.5703125" style="6" customWidth="1"/>
    <col min="7436" max="7677" width="11.42578125" style="6"/>
    <col min="7678" max="7678" width="1.7109375" style="6" customWidth="1"/>
    <col min="7679" max="7679" width="12.7109375" style="6" customWidth="1"/>
    <col min="7680" max="7680" width="20.7109375" style="6" customWidth="1"/>
    <col min="7681" max="7684" width="15.7109375" style="6" customWidth="1"/>
    <col min="7685" max="7685" width="11.42578125" style="6"/>
    <col min="7686" max="7686" width="27" style="6" customWidth="1"/>
    <col min="7687" max="7690" width="11.42578125" style="6"/>
    <col min="7691" max="7691" width="12.5703125" style="6" customWidth="1"/>
    <col min="7692" max="7933" width="11.42578125" style="6"/>
    <col min="7934" max="7934" width="1.7109375" style="6" customWidth="1"/>
    <col min="7935" max="7935" width="12.7109375" style="6" customWidth="1"/>
    <col min="7936" max="7936" width="20.7109375" style="6" customWidth="1"/>
    <col min="7937" max="7940" width="15.7109375" style="6" customWidth="1"/>
    <col min="7941" max="7941" width="11.42578125" style="6"/>
    <col min="7942" max="7942" width="27" style="6" customWidth="1"/>
    <col min="7943" max="7946" width="11.42578125" style="6"/>
    <col min="7947" max="7947" width="12.5703125" style="6" customWidth="1"/>
    <col min="7948" max="8189" width="11.42578125" style="6"/>
    <col min="8190" max="8190" width="1.7109375" style="6" customWidth="1"/>
    <col min="8191" max="8191" width="12.7109375" style="6" customWidth="1"/>
    <col min="8192" max="8192" width="20.7109375" style="6" customWidth="1"/>
    <col min="8193" max="8196" width="15.7109375" style="6" customWidth="1"/>
    <col min="8197" max="8197" width="11.42578125" style="6"/>
    <col min="8198" max="8198" width="27" style="6" customWidth="1"/>
    <col min="8199" max="8202" width="11.42578125" style="6"/>
    <col min="8203" max="8203" width="12.5703125" style="6" customWidth="1"/>
    <col min="8204" max="8445" width="11.42578125" style="6"/>
    <col min="8446" max="8446" width="1.7109375" style="6" customWidth="1"/>
    <col min="8447" max="8447" width="12.7109375" style="6" customWidth="1"/>
    <col min="8448" max="8448" width="20.7109375" style="6" customWidth="1"/>
    <col min="8449" max="8452" width="15.7109375" style="6" customWidth="1"/>
    <col min="8453" max="8453" width="11.42578125" style="6"/>
    <col min="8454" max="8454" width="27" style="6" customWidth="1"/>
    <col min="8455" max="8458" width="11.42578125" style="6"/>
    <col min="8459" max="8459" width="12.5703125" style="6" customWidth="1"/>
    <col min="8460" max="8701" width="11.42578125" style="6"/>
    <col min="8702" max="8702" width="1.7109375" style="6" customWidth="1"/>
    <col min="8703" max="8703" width="12.7109375" style="6" customWidth="1"/>
    <col min="8704" max="8704" width="20.7109375" style="6" customWidth="1"/>
    <col min="8705" max="8708" width="15.7109375" style="6" customWidth="1"/>
    <col min="8709" max="8709" width="11.42578125" style="6"/>
    <col min="8710" max="8710" width="27" style="6" customWidth="1"/>
    <col min="8711" max="8714" width="11.42578125" style="6"/>
    <col min="8715" max="8715" width="12.5703125" style="6" customWidth="1"/>
    <col min="8716" max="8957" width="11.42578125" style="6"/>
    <col min="8958" max="8958" width="1.7109375" style="6" customWidth="1"/>
    <col min="8959" max="8959" width="12.7109375" style="6" customWidth="1"/>
    <col min="8960" max="8960" width="20.7109375" style="6" customWidth="1"/>
    <col min="8961" max="8964" width="15.7109375" style="6" customWidth="1"/>
    <col min="8965" max="8965" width="11.42578125" style="6"/>
    <col min="8966" max="8966" width="27" style="6" customWidth="1"/>
    <col min="8967" max="8970" width="11.42578125" style="6"/>
    <col min="8971" max="8971" width="12.5703125" style="6" customWidth="1"/>
    <col min="8972" max="9213" width="11.42578125" style="6"/>
    <col min="9214" max="9214" width="1.7109375" style="6" customWidth="1"/>
    <col min="9215" max="9215" width="12.7109375" style="6" customWidth="1"/>
    <col min="9216" max="9216" width="20.7109375" style="6" customWidth="1"/>
    <col min="9217" max="9220" width="15.7109375" style="6" customWidth="1"/>
    <col min="9221" max="9221" width="11.42578125" style="6"/>
    <col min="9222" max="9222" width="27" style="6" customWidth="1"/>
    <col min="9223" max="9226" width="11.42578125" style="6"/>
    <col min="9227" max="9227" width="12.5703125" style="6" customWidth="1"/>
    <col min="9228" max="9469" width="11.42578125" style="6"/>
    <col min="9470" max="9470" width="1.7109375" style="6" customWidth="1"/>
    <col min="9471" max="9471" width="12.7109375" style="6" customWidth="1"/>
    <col min="9472" max="9472" width="20.7109375" style="6" customWidth="1"/>
    <col min="9473" max="9476" width="15.7109375" style="6" customWidth="1"/>
    <col min="9477" max="9477" width="11.42578125" style="6"/>
    <col min="9478" max="9478" width="27" style="6" customWidth="1"/>
    <col min="9479" max="9482" width="11.42578125" style="6"/>
    <col min="9483" max="9483" width="12.5703125" style="6" customWidth="1"/>
    <col min="9484" max="9725" width="11.42578125" style="6"/>
    <col min="9726" max="9726" width="1.7109375" style="6" customWidth="1"/>
    <col min="9727" max="9727" width="12.7109375" style="6" customWidth="1"/>
    <col min="9728" max="9728" width="20.7109375" style="6" customWidth="1"/>
    <col min="9729" max="9732" width="15.7109375" style="6" customWidth="1"/>
    <col min="9733" max="9733" width="11.42578125" style="6"/>
    <col min="9734" max="9734" width="27" style="6" customWidth="1"/>
    <col min="9735" max="9738" width="11.42578125" style="6"/>
    <col min="9739" max="9739" width="12.5703125" style="6" customWidth="1"/>
    <col min="9740" max="9981" width="11.42578125" style="6"/>
    <col min="9982" max="9982" width="1.7109375" style="6" customWidth="1"/>
    <col min="9983" max="9983" width="12.7109375" style="6" customWidth="1"/>
    <col min="9984" max="9984" width="20.7109375" style="6" customWidth="1"/>
    <col min="9985" max="9988" width="15.7109375" style="6" customWidth="1"/>
    <col min="9989" max="9989" width="11.42578125" style="6"/>
    <col min="9990" max="9990" width="27" style="6" customWidth="1"/>
    <col min="9991" max="9994" width="11.42578125" style="6"/>
    <col min="9995" max="9995" width="12.5703125" style="6" customWidth="1"/>
    <col min="9996" max="10237" width="11.42578125" style="6"/>
    <col min="10238" max="10238" width="1.7109375" style="6" customWidth="1"/>
    <col min="10239" max="10239" width="12.7109375" style="6" customWidth="1"/>
    <col min="10240" max="10240" width="20.7109375" style="6" customWidth="1"/>
    <col min="10241" max="10244" width="15.7109375" style="6" customWidth="1"/>
    <col min="10245" max="10245" width="11.42578125" style="6"/>
    <col min="10246" max="10246" width="27" style="6" customWidth="1"/>
    <col min="10247" max="10250" width="11.42578125" style="6"/>
    <col min="10251" max="10251" width="12.5703125" style="6" customWidth="1"/>
    <col min="10252" max="10493" width="11.42578125" style="6"/>
    <col min="10494" max="10494" width="1.7109375" style="6" customWidth="1"/>
    <col min="10495" max="10495" width="12.7109375" style="6" customWidth="1"/>
    <col min="10496" max="10496" width="20.7109375" style="6" customWidth="1"/>
    <col min="10497" max="10500" width="15.7109375" style="6" customWidth="1"/>
    <col min="10501" max="10501" width="11.42578125" style="6"/>
    <col min="10502" max="10502" width="27" style="6" customWidth="1"/>
    <col min="10503" max="10506" width="11.42578125" style="6"/>
    <col min="10507" max="10507" width="12.5703125" style="6" customWidth="1"/>
    <col min="10508" max="10749" width="11.42578125" style="6"/>
    <col min="10750" max="10750" width="1.7109375" style="6" customWidth="1"/>
    <col min="10751" max="10751" width="12.7109375" style="6" customWidth="1"/>
    <col min="10752" max="10752" width="20.7109375" style="6" customWidth="1"/>
    <col min="10753" max="10756" width="15.7109375" style="6" customWidth="1"/>
    <col min="10757" max="10757" width="11.42578125" style="6"/>
    <col min="10758" max="10758" width="27" style="6" customWidth="1"/>
    <col min="10759" max="10762" width="11.42578125" style="6"/>
    <col min="10763" max="10763" width="12.5703125" style="6" customWidth="1"/>
    <col min="10764" max="11005" width="11.42578125" style="6"/>
    <col min="11006" max="11006" width="1.7109375" style="6" customWidth="1"/>
    <col min="11007" max="11007" width="12.7109375" style="6" customWidth="1"/>
    <col min="11008" max="11008" width="20.7109375" style="6" customWidth="1"/>
    <col min="11009" max="11012" width="15.7109375" style="6" customWidth="1"/>
    <col min="11013" max="11013" width="11.42578125" style="6"/>
    <col min="11014" max="11014" width="27" style="6" customWidth="1"/>
    <col min="11015" max="11018" width="11.42578125" style="6"/>
    <col min="11019" max="11019" width="12.5703125" style="6" customWidth="1"/>
    <col min="11020" max="11261" width="11.42578125" style="6"/>
    <col min="11262" max="11262" width="1.7109375" style="6" customWidth="1"/>
    <col min="11263" max="11263" width="12.7109375" style="6" customWidth="1"/>
    <col min="11264" max="11264" width="20.7109375" style="6" customWidth="1"/>
    <col min="11265" max="11268" width="15.7109375" style="6" customWidth="1"/>
    <col min="11269" max="11269" width="11.42578125" style="6"/>
    <col min="11270" max="11270" width="27" style="6" customWidth="1"/>
    <col min="11271" max="11274" width="11.42578125" style="6"/>
    <col min="11275" max="11275" width="12.5703125" style="6" customWidth="1"/>
    <col min="11276" max="11517" width="11.42578125" style="6"/>
    <col min="11518" max="11518" width="1.7109375" style="6" customWidth="1"/>
    <col min="11519" max="11519" width="12.7109375" style="6" customWidth="1"/>
    <col min="11520" max="11520" width="20.7109375" style="6" customWidth="1"/>
    <col min="11521" max="11524" width="15.7109375" style="6" customWidth="1"/>
    <col min="11525" max="11525" width="11.42578125" style="6"/>
    <col min="11526" max="11526" width="27" style="6" customWidth="1"/>
    <col min="11527" max="11530" width="11.42578125" style="6"/>
    <col min="11531" max="11531" width="12.5703125" style="6" customWidth="1"/>
    <col min="11532" max="11773" width="11.42578125" style="6"/>
    <col min="11774" max="11774" width="1.7109375" style="6" customWidth="1"/>
    <col min="11775" max="11775" width="12.7109375" style="6" customWidth="1"/>
    <col min="11776" max="11776" width="20.7109375" style="6" customWidth="1"/>
    <col min="11777" max="11780" width="15.7109375" style="6" customWidth="1"/>
    <col min="11781" max="11781" width="11.42578125" style="6"/>
    <col min="11782" max="11782" width="27" style="6" customWidth="1"/>
    <col min="11783" max="11786" width="11.42578125" style="6"/>
    <col min="11787" max="11787" width="12.5703125" style="6" customWidth="1"/>
    <col min="11788" max="12029" width="11.42578125" style="6"/>
    <col min="12030" max="12030" width="1.7109375" style="6" customWidth="1"/>
    <col min="12031" max="12031" width="12.7109375" style="6" customWidth="1"/>
    <col min="12032" max="12032" width="20.7109375" style="6" customWidth="1"/>
    <col min="12033" max="12036" width="15.7109375" style="6" customWidth="1"/>
    <col min="12037" max="12037" width="11.42578125" style="6"/>
    <col min="12038" max="12038" width="27" style="6" customWidth="1"/>
    <col min="12039" max="12042" width="11.42578125" style="6"/>
    <col min="12043" max="12043" width="12.5703125" style="6" customWidth="1"/>
    <col min="12044" max="12285" width="11.42578125" style="6"/>
    <col min="12286" max="12286" width="1.7109375" style="6" customWidth="1"/>
    <col min="12287" max="12287" width="12.7109375" style="6" customWidth="1"/>
    <col min="12288" max="12288" width="20.7109375" style="6" customWidth="1"/>
    <col min="12289" max="12292" width="15.7109375" style="6" customWidth="1"/>
    <col min="12293" max="12293" width="11.42578125" style="6"/>
    <col min="12294" max="12294" width="27" style="6" customWidth="1"/>
    <col min="12295" max="12298" width="11.42578125" style="6"/>
    <col min="12299" max="12299" width="12.5703125" style="6" customWidth="1"/>
    <col min="12300" max="12541" width="11.42578125" style="6"/>
    <col min="12542" max="12542" width="1.7109375" style="6" customWidth="1"/>
    <col min="12543" max="12543" width="12.7109375" style="6" customWidth="1"/>
    <col min="12544" max="12544" width="20.7109375" style="6" customWidth="1"/>
    <col min="12545" max="12548" width="15.7109375" style="6" customWidth="1"/>
    <col min="12549" max="12549" width="11.42578125" style="6"/>
    <col min="12550" max="12550" width="27" style="6" customWidth="1"/>
    <col min="12551" max="12554" width="11.42578125" style="6"/>
    <col min="12555" max="12555" width="12.5703125" style="6" customWidth="1"/>
    <col min="12556" max="12797" width="11.42578125" style="6"/>
    <col min="12798" max="12798" width="1.7109375" style="6" customWidth="1"/>
    <col min="12799" max="12799" width="12.7109375" style="6" customWidth="1"/>
    <col min="12800" max="12800" width="20.7109375" style="6" customWidth="1"/>
    <col min="12801" max="12804" width="15.7109375" style="6" customWidth="1"/>
    <col min="12805" max="12805" width="11.42578125" style="6"/>
    <col min="12806" max="12806" width="27" style="6" customWidth="1"/>
    <col min="12807" max="12810" width="11.42578125" style="6"/>
    <col min="12811" max="12811" width="12.5703125" style="6" customWidth="1"/>
    <col min="12812" max="13053" width="11.42578125" style="6"/>
    <col min="13054" max="13054" width="1.7109375" style="6" customWidth="1"/>
    <col min="13055" max="13055" width="12.7109375" style="6" customWidth="1"/>
    <col min="13056" max="13056" width="20.7109375" style="6" customWidth="1"/>
    <col min="13057" max="13060" width="15.7109375" style="6" customWidth="1"/>
    <col min="13061" max="13061" width="11.42578125" style="6"/>
    <col min="13062" max="13062" width="27" style="6" customWidth="1"/>
    <col min="13063" max="13066" width="11.42578125" style="6"/>
    <col min="13067" max="13067" width="12.5703125" style="6" customWidth="1"/>
    <col min="13068" max="13309" width="11.42578125" style="6"/>
    <col min="13310" max="13310" width="1.7109375" style="6" customWidth="1"/>
    <col min="13311" max="13311" width="12.7109375" style="6" customWidth="1"/>
    <col min="13312" max="13312" width="20.7109375" style="6" customWidth="1"/>
    <col min="13313" max="13316" width="15.7109375" style="6" customWidth="1"/>
    <col min="13317" max="13317" width="11.42578125" style="6"/>
    <col min="13318" max="13318" width="27" style="6" customWidth="1"/>
    <col min="13319" max="13322" width="11.42578125" style="6"/>
    <col min="13323" max="13323" width="12.5703125" style="6" customWidth="1"/>
    <col min="13324" max="13565" width="11.42578125" style="6"/>
    <col min="13566" max="13566" width="1.7109375" style="6" customWidth="1"/>
    <col min="13567" max="13567" width="12.7109375" style="6" customWidth="1"/>
    <col min="13568" max="13568" width="20.7109375" style="6" customWidth="1"/>
    <col min="13569" max="13572" width="15.7109375" style="6" customWidth="1"/>
    <col min="13573" max="13573" width="11.42578125" style="6"/>
    <col min="13574" max="13574" width="27" style="6" customWidth="1"/>
    <col min="13575" max="13578" width="11.42578125" style="6"/>
    <col min="13579" max="13579" width="12.5703125" style="6" customWidth="1"/>
    <col min="13580" max="13821" width="11.42578125" style="6"/>
    <col min="13822" max="13822" width="1.7109375" style="6" customWidth="1"/>
    <col min="13823" max="13823" width="12.7109375" style="6" customWidth="1"/>
    <col min="13824" max="13824" width="20.7109375" style="6" customWidth="1"/>
    <col min="13825" max="13828" width="15.7109375" style="6" customWidth="1"/>
    <col min="13829" max="13829" width="11.42578125" style="6"/>
    <col min="13830" max="13830" width="27" style="6" customWidth="1"/>
    <col min="13831" max="13834" width="11.42578125" style="6"/>
    <col min="13835" max="13835" width="12.5703125" style="6" customWidth="1"/>
    <col min="13836" max="14077" width="11.42578125" style="6"/>
    <col min="14078" max="14078" width="1.7109375" style="6" customWidth="1"/>
    <col min="14079" max="14079" width="12.7109375" style="6" customWidth="1"/>
    <col min="14080" max="14080" width="20.7109375" style="6" customWidth="1"/>
    <col min="14081" max="14084" width="15.7109375" style="6" customWidth="1"/>
    <col min="14085" max="14085" width="11.42578125" style="6"/>
    <col min="14086" max="14086" width="27" style="6" customWidth="1"/>
    <col min="14087" max="14090" width="11.42578125" style="6"/>
    <col min="14091" max="14091" width="12.5703125" style="6" customWidth="1"/>
    <col min="14092" max="14333" width="11.42578125" style="6"/>
    <col min="14334" max="14334" width="1.7109375" style="6" customWidth="1"/>
    <col min="14335" max="14335" width="12.7109375" style="6" customWidth="1"/>
    <col min="14336" max="14336" width="20.7109375" style="6" customWidth="1"/>
    <col min="14337" max="14340" width="15.7109375" style="6" customWidth="1"/>
    <col min="14341" max="14341" width="11.42578125" style="6"/>
    <col min="14342" max="14342" width="27" style="6" customWidth="1"/>
    <col min="14343" max="14346" width="11.42578125" style="6"/>
    <col min="14347" max="14347" width="12.5703125" style="6" customWidth="1"/>
    <col min="14348" max="14589" width="11.42578125" style="6"/>
    <col min="14590" max="14590" width="1.7109375" style="6" customWidth="1"/>
    <col min="14591" max="14591" width="12.7109375" style="6" customWidth="1"/>
    <col min="14592" max="14592" width="20.7109375" style="6" customWidth="1"/>
    <col min="14593" max="14596" width="15.7109375" style="6" customWidth="1"/>
    <col min="14597" max="14597" width="11.42578125" style="6"/>
    <col min="14598" max="14598" width="27" style="6" customWidth="1"/>
    <col min="14599" max="14602" width="11.42578125" style="6"/>
    <col min="14603" max="14603" width="12.5703125" style="6" customWidth="1"/>
    <col min="14604" max="14845" width="11.42578125" style="6"/>
    <col min="14846" max="14846" width="1.7109375" style="6" customWidth="1"/>
    <col min="14847" max="14847" width="12.7109375" style="6" customWidth="1"/>
    <col min="14848" max="14848" width="20.7109375" style="6" customWidth="1"/>
    <col min="14849" max="14852" width="15.7109375" style="6" customWidth="1"/>
    <col min="14853" max="14853" width="11.42578125" style="6"/>
    <col min="14854" max="14854" width="27" style="6" customWidth="1"/>
    <col min="14855" max="14858" width="11.42578125" style="6"/>
    <col min="14859" max="14859" width="12.5703125" style="6" customWidth="1"/>
    <col min="14860" max="15101" width="11.42578125" style="6"/>
    <col min="15102" max="15102" width="1.7109375" style="6" customWidth="1"/>
    <col min="15103" max="15103" width="12.7109375" style="6" customWidth="1"/>
    <col min="15104" max="15104" width="20.7109375" style="6" customWidth="1"/>
    <col min="15105" max="15108" width="15.7109375" style="6" customWidth="1"/>
    <col min="15109" max="15109" width="11.42578125" style="6"/>
    <col min="15110" max="15110" width="27" style="6" customWidth="1"/>
    <col min="15111" max="15114" width="11.42578125" style="6"/>
    <col min="15115" max="15115" width="12.5703125" style="6" customWidth="1"/>
    <col min="15116" max="15357" width="11.42578125" style="6"/>
    <col min="15358" max="15358" width="1.7109375" style="6" customWidth="1"/>
    <col min="15359" max="15359" width="12.7109375" style="6" customWidth="1"/>
    <col min="15360" max="15360" width="20.7109375" style="6" customWidth="1"/>
    <col min="15361" max="15364" width="15.7109375" style="6" customWidth="1"/>
    <col min="15365" max="15365" width="11.42578125" style="6"/>
    <col min="15366" max="15366" width="27" style="6" customWidth="1"/>
    <col min="15367" max="15370" width="11.42578125" style="6"/>
    <col min="15371" max="15371" width="12.5703125" style="6" customWidth="1"/>
    <col min="15372" max="15613" width="11.42578125" style="6"/>
    <col min="15614" max="15614" width="1.7109375" style="6" customWidth="1"/>
    <col min="15615" max="15615" width="12.7109375" style="6" customWidth="1"/>
    <col min="15616" max="15616" width="20.7109375" style="6" customWidth="1"/>
    <col min="15617" max="15620" width="15.7109375" style="6" customWidth="1"/>
    <col min="15621" max="15621" width="11.42578125" style="6"/>
    <col min="15622" max="15622" width="27" style="6" customWidth="1"/>
    <col min="15623" max="15626" width="11.42578125" style="6"/>
    <col min="15627" max="15627" width="12.5703125" style="6" customWidth="1"/>
    <col min="15628" max="15869" width="11.42578125" style="6"/>
    <col min="15870" max="15870" width="1.7109375" style="6" customWidth="1"/>
    <col min="15871" max="15871" width="12.7109375" style="6" customWidth="1"/>
    <col min="15872" max="15872" width="20.7109375" style="6" customWidth="1"/>
    <col min="15873" max="15876" width="15.7109375" style="6" customWidth="1"/>
    <col min="15877" max="15877" width="11.42578125" style="6"/>
    <col min="15878" max="15878" width="27" style="6" customWidth="1"/>
    <col min="15879" max="15882" width="11.42578125" style="6"/>
    <col min="15883" max="15883" width="12.5703125" style="6" customWidth="1"/>
    <col min="15884" max="16125" width="11.42578125" style="6"/>
    <col min="16126" max="16126" width="1.7109375" style="6" customWidth="1"/>
    <col min="16127" max="16127" width="12.7109375" style="6" customWidth="1"/>
    <col min="16128" max="16128" width="20.7109375" style="6" customWidth="1"/>
    <col min="16129" max="16132" width="15.7109375" style="6" customWidth="1"/>
    <col min="16133" max="16133" width="11.42578125" style="6"/>
    <col min="16134" max="16134" width="27" style="6" customWidth="1"/>
    <col min="16135" max="16138" width="11.42578125" style="6"/>
    <col min="16139" max="16139" width="12.5703125" style="6" customWidth="1"/>
    <col min="16140" max="16384" width="11.42578125" style="6"/>
  </cols>
  <sheetData>
    <row r="2" spans="2:12" ht="24" x14ac:dyDescent="0.4">
      <c r="B2" s="113" t="s">
        <v>0</v>
      </c>
      <c r="C2" s="113"/>
    </row>
    <row r="3" spans="2:12" x14ac:dyDescent="0.4">
      <c r="B3" s="134" t="s">
        <v>198</v>
      </c>
      <c r="C3" s="134"/>
    </row>
    <row r="5" spans="2:12" x14ac:dyDescent="0.4">
      <c r="B5" s="307" t="s">
        <v>3</v>
      </c>
      <c r="C5" s="307"/>
    </row>
    <row r="6" spans="2:12" x14ac:dyDescent="0.4">
      <c r="B6" s="308"/>
      <c r="C6" s="308"/>
      <c r="D6" s="309"/>
      <c r="E6" s="309"/>
      <c r="F6" s="309"/>
      <c r="G6" s="309"/>
      <c r="H6" s="118" t="s">
        <v>64</v>
      </c>
      <c r="I6" s="309"/>
      <c r="J6" s="41"/>
      <c r="K6" s="13"/>
    </row>
    <row r="7" spans="2:12" ht="4.5" customHeight="1" x14ac:dyDescent="0.4">
      <c r="B7" s="141"/>
      <c r="C7" s="141"/>
      <c r="D7" s="141"/>
      <c r="E7" s="141"/>
      <c r="F7" s="141"/>
      <c r="G7" s="141"/>
      <c r="H7" s="141"/>
    </row>
    <row r="8" spans="2:12" x14ac:dyDescent="0.4">
      <c r="B8" s="160"/>
      <c r="C8" s="160"/>
      <c r="D8" s="160"/>
      <c r="E8" s="160"/>
      <c r="F8" s="160"/>
      <c r="G8" s="160"/>
      <c r="H8" s="160"/>
    </row>
    <row r="9" spans="2:12" ht="21.6" customHeight="1" x14ac:dyDescent="0.4">
      <c r="B9" s="315" t="s">
        <v>303</v>
      </c>
      <c r="C9" s="315"/>
      <c r="D9" s="251"/>
      <c r="E9" s="251"/>
      <c r="F9" s="251"/>
      <c r="G9" s="251"/>
      <c r="H9" s="251"/>
      <c r="I9" s="247"/>
      <c r="J9" s="16"/>
      <c r="K9" s="16"/>
      <c r="L9" s="16"/>
    </row>
    <row r="10" spans="2:12" ht="20.25" thickBot="1" x14ac:dyDescent="0.45">
      <c r="B10" s="316" t="s">
        <v>203</v>
      </c>
      <c r="C10" s="316"/>
      <c r="D10" s="317"/>
      <c r="E10" s="317"/>
      <c r="F10" s="317"/>
      <c r="G10" s="317"/>
      <c r="H10" s="317"/>
      <c r="I10" s="311"/>
      <c r="J10" s="42"/>
      <c r="K10" s="42"/>
      <c r="L10" s="42"/>
    </row>
    <row r="11" spans="2:12" ht="60" customHeight="1" thickBot="1" x14ac:dyDescent="0.45">
      <c r="B11" s="318"/>
      <c r="C11" s="319"/>
      <c r="D11" s="319" t="s">
        <v>79</v>
      </c>
      <c r="E11" s="319" t="s">
        <v>87</v>
      </c>
      <c r="F11" s="320"/>
      <c r="G11" s="320"/>
      <c r="H11" s="320"/>
      <c r="I11" s="312"/>
      <c r="J11"/>
      <c r="K11"/>
      <c r="L11"/>
    </row>
    <row r="12" spans="2:12" ht="18" customHeight="1" x14ac:dyDescent="0.4">
      <c r="B12" s="517" t="s">
        <v>73</v>
      </c>
      <c r="C12" s="321" t="s">
        <v>97</v>
      </c>
      <c r="D12" s="323">
        <v>3</v>
      </c>
      <c r="E12" s="323">
        <f>D12</f>
        <v>3</v>
      </c>
      <c r="F12" s="324"/>
      <c r="G12" s="325"/>
      <c r="H12" s="325"/>
      <c r="I12" s="314"/>
      <c r="J12"/>
      <c r="K12"/>
      <c r="L12"/>
    </row>
    <row r="13" spans="2:12" ht="18" customHeight="1" x14ac:dyDescent="0.4">
      <c r="B13" s="518"/>
      <c r="C13" s="329" t="s">
        <v>98</v>
      </c>
      <c r="D13" s="328">
        <v>1</v>
      </c>
      <c r="E13" s="328">
        <f t="shared" ref="E13:E14" si="0">D13</f>
        <v>1</v>
      </c>
      <c r="F13" s="324"/>
      <c r="G13" s="325"/>
      <c r="H13" s="324"/>
      <c r="I13" s="314"/>
      <c r="J13"/>
      <c r="K13"/>
      <c r="L13"/>
    </row>
    <row r="14" spans="2:12" ht="18" customHeight="1" x14ac:dyDescent="0.4">
      <c r="B14" s="518"/>
      <c r="C14" s="329" t="s">
        <v>99</v>
      </c>
      <c r="D14" s="339">
        <v>1</v>
      </c>
      <c r="E14" s="328">
        <f t="shared" si="0"/>
        <v>1</v>
      </c>
      <c r="F14" s="324"/>
      <c r="G14" s="325"/>
      <c r="H14" s="324"/>
      <c r="I14" s="314"/>
      <c r="J14"/>
      <c r="K14"/>
      <c r="L14"/>
    </row>
    <row r="15" spans="2:12" ht="18" customHeight="1" x14ac:dyDescent="0.4">
      <c r="B15" s="507"/>
      <c r="C15" s="329" t="s">
        <v>87</v>
      </c>
      <c r="D15" s="333">
        <f>SUM(D12:D14)</f>
        <v>5</v>
      </c>
      <c r="E15" s="333">
        <f>SUM(E12:E14)</f>
        <v>5</v>
      </c>
      <c r="F15" s="325"/>
      <c r="G15" s="325"/>
      <c r="H15" s="325"/>
      <c r="I15" s="314"/>
      <c r="J15"/>
      <c r="K15"/>
      <c r="L15"/>
    </row>
    <row r="16" spans="2:12" ht="18" customHeight="1" x14ac:dyDescent="0.4">
      <c r="B16" s="520" t="s">
        <v>65</v>
      </c>
      <c r="C16" s="330" t="s">
        <v>97</v>
      </c>
      <c r="D16" s="340">
        <v>6</v>
      </c>
      <c r="E16" s="340">
        <f>D16</f>
        <v>6</v>
      </c>
      <c r="F16" s="324"/>
      <c r="G16" s="325"/>
      <c r="H16" s="324"/>
      <c r="I16" s="314"/>
      <c r="J16"/>
      <c r="K16"/>
      <c r="L16"/>
    </row>
    <row r="17" spans="2:12" ht="18" customHeight="1" x14ac:dyDescent="0.4">
      <c r="B17" s="518"/>
      <c r="C17" s="329" t="s">
        <v>98</v>
      </c>
      <c r="D17" s="328"/>
      <c r="E17" s="328">
        <f t="shared" ref="E17:E18" si="1">D17</f>
        <v>0</v>
      </c>
      <c r="F17" s="324"/>
      <c r="G17" s="325"/>
      <c r="H17" s="324"/>
      <c r="I17" s="314"/>
      <c r="J17"/>
      <c r="K17"/>
      <c r="L17"/>
    </row>
    <row r="18" spans="2:12" ht="18" customHeight="1" x14ac:dyDescent="0.4">
      <c r="B18" s="518"/>
      <c r="C18" s="329" t="s">
        <v>99</v>
      </c>
      <c r="D18" s="328">
        <v>4</v>
      </c>
      <c r="E18" s="328">
        <f t="shared" si="1"/>
        <v>4</v>
      </c>
      <c r="F18" s="324"/>
      <c r="G18" s="325"/>
      <c r="H18" s="324"/>
      <c r="I18" s="314"/>
      <c r="J18"/>
      <c r="K18"/>
      <c r="L18"/>
    </row>
    <row r="19" spans="2:12" ht="18" customHeight="1" x14ac:dyDescent="0.4">
      <c r="B19" s="513"/>
      <c r="C19" s="329" t="s">
        <v>87</v>
      </c>
      <c r="D19" s="333">
        <f>SUM(D16:D18)</f>
        <v>10</v>
      </c>
      <c r="E19" s="333">
        <f>SUM(E16:E18)</f>
        <v>10</v>
      </c>
      <c r="F19" s="325"/>
      <c r="G19" s="325"/>
      <c r="H19" s="325"/>
      <c r="I19" s="314"/>
      <c r="J19"/>
      <c r="K19"/>
      <c r="L19"/>
    </row>
    <row r="20" spans="2:12" ht="18" customHeight="1" x14ac:dyDescent="0.4">
      <c r="B20" s="505" t="s">
        <v>66</v>
      </c>
      <c r="C20" s="330" t="s">
        <v>97</v>
      </c>
      <c r="D20" s="341">
        <v>3</v>
      </c>
      <c r="E20" s="340">
        <f>D20</f>
        <v>3</v>
      </c>
      <c r="F20" s="324"/>
      <c r="G20" s="325"/>
      <c r="H20" s="324"/>
      <c r="I20" s="314"/>
      <c r="J20"/>
      <c r="K20"/>
      <c r="L20"/>
    </row>
    <row r="21" spans="2:12" ht="18" customHeight="1" x14ac:dyDescent="0.4">
      <c r="B21" s="514"/>
      <c r="C21" s="329" t="s">
        <v>98</v>
      </c>
      <c r="D21" s="328">
        <v>3</v>
      </c>
      <c r="E21" s="328">
        <f t="shared" ref="E21:E22" si="2">D21</f>
        <v>3</v>
      </c>
      <c r="F21" s="324"/>
      <c r="G21" s="325"/>
      <c r="H21" s="324"/>
      <c r="I21" s="314"/>
      <c r="J21"/>
      <c r="K21"/>
      <c r="L21"/>
    </row>
    <row r="22" spans="2:12" ht="18" customHeight="1" x14ac:dyDescent="0.4">
      <c r="B22" s="514"/>
      <c r="C22" s="329" t="s">
        <v>99</v>
      </c>
      <c r="D22" s="328"/>
      <c r="E22" s="328">
        <f t="shared" si="2"/>
        <v>0</v>
      </c>
      <c r="F22" s="324"/>
      <c r="G22" s="325"/>
      <c r="H22" s="324"/>
      <c r="I22" s="314"/>
      <c r="J22"/>
      <c r="K22"/>
      <c r="L22"/>
    </row>
    <row r="23" spans="2:12" ht="18" customHeight="1" x14ac:dyDescent="0.4">
      <c r="B23" s="507"/>
      <c r="C23" s="329" t="s">
        <v>87</v>
      </c>
      <c r="D23" s="333">
        <f>SUM(D20:D22)</f>
        <v>6</v>
      </c>
      <c r="E23" s="333">
        <f>SUM(E20:E22)</f>
        <v>6</v>
      </c>
      <c r="F23" s="325"/>
      <c r="G23" s="325"/>
      <c r="H23" s="325"/>
      <c r="I23" s="314"/>
      <c r="J23"/>
      <c r="K23"/>
      <c r="L23"/>
    </row>
    <row r="24" spans="2:12" ht="18" customHeight="1" x14ac:dyDescent="0.4">
      <c r="B24" s="505" t="s">
        <v>67</v>
      </c>
      <c r="C24" s="330" t="s">
        <v>97</v>
      </c>
      <c r="D24" s="340">
        <v>4</v>
      </c>
      <c r="E24" s="340">
        <f>D24</f>
        <v>4</v>
      </c>
      <c r="F24" s="324"/>
      <c r="G24" s="325"/>
      <c r="H24" s="324"/>
      <c r="I24" s="314"/>
      <c r="J24"/>
      <c r="K24"/>
      <c r="L24"/>
    </row>
    <row r="25" spans="2:12" ht="18" customHeight="1" x14ac:dyDescent="0.4">
      <c r="B25" s="514"/>
      <c r="C25" s="329" t="s">
        <v>98</v>
      </c>
      <c r="D25" s="328">
        <v>3</v>
      </c>
      <c r="E25" s="328">
        <f t="shared" ref="E25:E26" si="3">D25</f>
        <v>3</v>
      </c>
      <c r="F25" s="324"/>
      <c r="G25" s="325"/>
      <c r="H25" s="324"/>
      <c r="I25" s="314"/>
      <c r="J25"/>
      <c r="K25"/>
      <c r="L25"/>
    </row>
    <row r="26" spans="2:12" ht="18" customHeight="1" x14ac:dyDescent="0.4">
      <c r="B26" s="514"/>
      <c r="C26" s="329" t="s">
        <v>99</v>
      </c>
      <c r="D26" s="328"/>
      <c r="E26" s="328">
        <f t="shared" si="3"/>
        <v>0</v>
      </c>
      <c r="F26" s="324"/>
      <c r="G26" s="325"/>
      <c r="H26" s="324"/>
      <c r="I26" s="314"/>
      <c r="J26"/>
      <c r="K26"/>
      <c r="L26"/>
    </row>
    <row r="27" spans="2:12" ht="18" customHeight="1" x14ac:dyDescent="0.4">
      <c r="B27" s="507"/>
      <c r="C27" s="329" t="s">
        <v>87</v>
      </c>
      <c r="D27" s="333">
        <f>SUM(D24:D26)</f>
        <v>7</v>
      </c>
      <c r="E27" s="333">
        <f>SUM(E24:E26)</f>
        <v>7</v>
      </c>
      <c r="F27" s="325"/>
      <c r="G27" s="325"/>
      <c r="H27" s="325"/>
      <c r="I27" s="314"/>
      <c r="J27"/>
      <c r="K27"/>
      <c r="L27"/>
    </row>
    <row r="28" spans="2:12" ht="18" customHeight="1" x14ac:dyDescent="0.4">
      <c r="B28" s="505" t="s">
        <v>68</v>
      </c>
      <c r="C28" s="330" t="s">
        <v>97</v>
      </c>
      <c r="D28" s="340">
        <v>2</v>
      </c>
      <c r="E28" s="340">
        <f>D28</f>
        <v>2</v>
      </c>
      <c r="F28" s="324"/>
      <c r="G28" s="325"/>
      <c r="H28" s="324"/>
      <c r="I28" s="314"/>
      <c r="J28"/>
      <c r="K28"/>
      <c r="L28"/>
    </row>
    <row r="29" spans="2:12" ht="18" customHeight="1" x14ac:dyDescent="0.4">
      <c r="B29" s="514"/>
      <c r="C29" s="329" t="s">
        <v>98</v>
      </c>
      <c r="D29" s="332"/>
      <c r="E29" s="328">
        <f t="shared" ref="E29:E30" si="4">D29</f>
        <v>0</v>
      </c>
      <c r="F29" s="324"/>
      <c r="G29" s="325"/>
      <c r="H29" s="324"/>
      <c r="I29" s="314"/>
      <c r="J29"/>
      <c r="K29"/>
      <c r="L29"/>
    </row>
    <row r="30" spans="2:12" ht="18" customHeight="1" x14ac:dyDescent="0.4">
      <c r="B30" s="514"/>
      <c r="C30" s="329" t="s">
        <v>99</v>
      </c>
      <c r="D30" s="332">
        <v>1</v>
      </c>
      <c r="E30" s="328">
        <f t="shared" si="4"/>
        <v>1</v>
      </c>
      <c r="F30" s="324"/>
      <c r="G30" s="325"/>
      <c r="H30" s="324"/>
      <c r="I30" s="314"/>
      <c r="J30"/>
      <c r="K30"/>
      <c r="L30"/>
    </row>
    <row r="31" spans="2:12" ht="18" customHeight="1" x14ac:dyDescent="0.4">
      <c r="B31" s="507"/>
      <c r="C31" s="329" t="s">
        <v>87</v>
      </c>
      <c r="D31" s="333">
        <f>SUM(D28:D30)</f>
        <v>3</v>
      </c>
      <c r="E31" s="333">
        <f>SUM(E28:E30)</f>
        <v>3</v>
      </c>
      <c r="F31" s="325"/>
      <c r="G31" s="325"/>
      <c r="H31" s="325"/>
      <c r="I31" s="314"/>
      <c r="J31"/>
      <c r="K31"/>
      <c r="L31"/>
    </row>
    <row r="32" spans="2:12" ht="18" customHeight="1" x14ac:dyDescent="0.4">
      <c r="B32" s="505" t="s">
        <v>69</v>
      </c>
      <c r="C32" s="330" t="s">
        <v>97</v>
      </c>
      <c r="D32" s="340">
        <v>4</v>
      </c>
      <c r="E32" s="340">
        <f>D32</f>
        <v>4</v>
      </c>
      <c r="F32" s="324"/>
      <c r="G32" s="325"/>
      <c r="H32" s="324"/>
      <c r="I32" s="314"/>
      <c r="J32"/>
      <c r="K32"/>
      <c r="L32"/>
    </row>
    <row r="33" spans="2:12" ht="18" customHeight="1" x14ac:dyDescent="0.4">
      <c r="B33" s="514"/>
      <c r="C33" s="329" t="s">
        <v>98</v>
      </c>
      <c r="D33" s="332">
        <v>1</v>
      </c>
      <c r="E33" s="328">
        <f t="shared" ref="E33:E34" si="5">D33</f>
        <v>1</v>
      </c>
      <c r="F33" s="324"/>
      <c r="G33" s="325"/>
      <c r="H33" s="324"/>
      <c r="I33" s="314"/>
      <c r="J33"/>
      <c r="K33"/>
      <c r="L33"/>
    </row>
    <row r="34" spans="2:12" ht="18" customHeight="1" x14ac:dyDescent="0.4">
      <c r="B34" s="514"/>
      <c r="C34" s="329" t="s">
        <v>99</v>
      </c>
      <c r="D34" s="332"/>
      <c r="E34" s="328">
        <f t="shared" si="5"/>
        <v>0</v>
      </c>
      <c r="F34" s="324"/>
      <c r="G34" s="325"/>
      <c r="H34" s="324"/>
      <c r="I34" s="314"/>
      <c r="J34"/>
      <c r="K34"/>
      <c r="L34"/>
    </row>
    <row r="35" spans="2:12" ht="18" customHeight="1" x14ac:dyDescent="0.4">
      <c r="B35" s="507"/>
      <c r="C35" s="329" t="s">
        <v>87</v>
      </c>
      <c r="D35" s="333">
        <f>SUM(D32:D34)</f>
        <v>5</v>
      </c>
      <c r="E35" s="333">
        <f>SUM(E32:E34)</f>
        <v>5</v>
      </c>
      <c r="F35" s="325"/>
      <c r="G35" s="325"/>
      <c r="H35" s="325"/>
      <c r="I35" s="314"/>
      <c r="J35"/>
      <c r="K35"/>
      <c r="L35"/>
    </row>
    <row r="36" spans="2:12" ht="18" customHeight="1" x14ac:dyDescent="0.4">
      <c r="B36" s="505" t="s">
        <v>70</v>
      </c>
      <c r="C36" s="330" t="s">
        <v>97</v>
      </c>
      <c r="D36" s="127">
        <v>9</v>
      </c>
      <c r="E36" s="340">
        <f>D36</f>
        <v>9</v>
      </c>
      <c r="F36" s="324"/>
      <c r="G36" s="325"/>
      <c r="H36" s="324"/>
      <c r="I36" s="314"/>
      <c r="J36"/>
      <c r="K36"/>
      <c r="L36"/>
    </row>
    <row r="37" spans="2:12" ht="18" customHeight="1" x14ac:dyDescent="0.4">
      <c r="B37" s="514"/>
      <c r="C37" s="329" t="s">
        <v>98</v>
      </c>
      <c r="D37" s="127">
        <v>1</v>
      </c>
      <c r="E37" s="328">
        <f t="shared" ref="E37:E38" si="6">D37</f>
        <v>1</v>
      </c>
      <c r="F37" s="324"/>
      <c r="G37" s="325"/>
      <c r="H37" s="324"/>
      <c r="I37" s="314"/>
      <c r="J37"/>
      <c r="K37"/>
      <c r="L37"/>
    </row>
    <row r="38" spans="2:12" ht="18" customHeight="1" x14ac:dyDescent="0.4">
      <c r="B38" s="514"/>
      <c r="C38" s="329" t="s">
        <v>99</v>
      </c>
      <c r="D38" s="127">
        <v>3</v>
      </c>
      <c r="E38" s="328">
        <f t="shared" si="6"/>
        <v>3</v>
      </c>
      <c r="F38" s="324"/>
      <c r="G38" s="325"/>
      <c r="H38" s="324"/>
      <c r="I38" s="314"/>
      <c r="J38"/>
      <c r="K38"/>
      <c r="L38"/>
    </row>
    <row r="39" spans="2:12" ht="18" customHeight="1" x14ac:dyDescent="0.4">
      <c r="B39" s="507"/>
      <c r="C39" s="329" t="s">
        <v>87</v>
      </c>
      <c r="D39" s="333">
        <f>SUM(D36:D38)</f>
        <v>13</v>
      </c>
      <c r="E39" s="333">
        <f>SUM(E36:E38)</f>
        <v>13</v>
      </c>
      <c r="F39" s="325"/>
      <c r="G39" s="325"/>
      <c r="H39" s="325"/>
      <c r="I39" s="314"/>
      <c r="J39"/>
      <c r="K39"/>
      <c r="L39"/>
    </row>
    <row r="40" spans="2:12" ht="18" customHeight="1" x14ac:dyDescent="0.4">
      <c r="B40" s="505" t="s">
        <v>71</v>
      </c>
      <c r="C40" s="330" t="s">
        <v>97</v>
      </c>
      <c r="D40" s="332">
        <v>7</v>
      </c>
      <c r="E40" s="332">
        <f>D40</f>
        <v>7</v>
      </c>
      <c r="F40" s="324"/>
      <c r="G40" s="325"/>
      <c r="H40" s="324"/>
      <c r="I40" s="314"/>
      <c r="J40"/>
      <c r="K40"/>
      <c r="L40"/>
    </row>
    <row r="41" spans="2:12" ht="18" customHeight="1" x14ac:dyDescent="0.4">
      <c r="B41" s="514"/>
      <c r="C41" s="329" t="s">
        <v>98</v>
      </c>
      <c r="D41" s="332">
        <v>5</v>
      </c>
      <c r="E41" s="332">
        <f t="shared" ref="E41:E42" si="7">D41</f>
        <v>5</v>
      </c>
      <c r="F41" s="324"/>
      <c r="G41" s="325"/>
      <c r="H41" s="324"/>
      <c r="I41" s="314"/>
      <c r="J41"/>
      <c r="K41"/>
      <c r="L41"/>
    </row>
    <row r="42" spans="2:12" ht="18" customHeight="1" x14ac:dyDescent="0.4">
      <c r="B42" s="514"/>
      <c r="C42" s="329" t="s">
        <v>99</v>
      </c>
      <c r="D42" s="332">
        <v>3</v>
      </c>
      <c r="E42" s="332">
        <f t="shared" si="7"/>
        <v>3</v>
      </c>
      <c r="F42" s="324"/>
      <c r="G42" s="325"/>
      <c r="H42" s="324"/>
      <c r="I42" s="314"/>
      <c r="J42" s="43"/>
      <c r="K42" s="44"/>
    </row>
    <row r="43" spans="2:12" ht="18" customHeight="1" x14ac:dyDescent="0.4">
      <c r="B43" s="507"/>
      <c r="C43" s="329" t="s">
        <v>87</v>
      </c>
      <c r="D43" s="333">
        <f>SUM(D40:D42)</f>
        <v>15</v>
      </c>
      <c r="E43" s="333">
        <f>SUM(E40:E42)</f>
        <v>15</v>
      </c>
      <c r="F43" s="325"/>
      <c r="G43" s="325"/>
      <c r="H43" s="325"/>
      <c r="I43" s="314"/>
      <c r="J43" s="44"/>
      <c r="K43" s="44"/>
    </row>
    <row r="44" spans="2:12" ht="18" customHeight="1" x14ac:dyDescent="0.4">
      <c r="B44" s="505" t="s">
        <v>72</v>
      </c>
      <c r="C44" s="330" t="s">
        <v>97</v>
      </c>
      <c r="D44" s="335">
        <f t="shared" ref="D44:E46" si="8">D12+D16+D20+D24+D28+D32+D36+D40</f>
        <v>38</v>
      </c>
      <c r="E44" s="335">
        <f t="shared" si="8"/>
        <v>38</v>
      </c>
      <c r="F44" s="325"/>
      <c r="G44" s="325"/>
      <c r="H44" s="325"/>
      <c r="I44" s="314"/>
      <c r="J44" s="44"/>
      <c r="K44" s="44"/>
    </row>
    <row r="45" spans="2:12" ht="18" customHeight="1" x14ac:dyDescent="0.4">
      <c r="B45" s="515"/>
      <c r="C45" s="329" t="s">
        <v>98</v>
      </c>
      <c r="D45" s="334">
        <f t="shared" si="8"/>
        <v>14</v>
      </c>
      <c r="E45" s="334">
        <f t="shared" si="8"/>
        <v>14</v>
      </c>
      <c r="F45" s="325"/>
      <c r="G45" s="325"/>
      <c r="H45" s="325"/>
      <c r="I45" s="314"/>
      <c r="J45" s="44"/>
      <c r="K45" s="44"/>
    </row>
    <row r="46" spans="2:12" ht="18" customHeight="1" x14ac:dyDescent="0.4">
      <c r="B46" s="515"/>
      <c r="C46" s="329" t="s">
        <v>99</v>
      </c>
      <c r="D46" s="334">
        <f t="shared" si="8"/>
        <v>12</v>
      </c>
      <c r="E46" s="334">
        <f t="shared" si="8"/>
        <v>12</v>
      </c>
      <c r="F46" s="325"/>
      <c r="G46" s="325"/>
      <c r="H46" s="325"/>
      <c r="I46" s="314"/>
      <c r="J46" s="44"/>
      <c r="K46" s="44"/>
    </row>
    <row r="47" spans="2:12" ht="18" customHeight="1" thickBot="1" x14ac:dyDescent="0.45">
      <c r="B47" s="516"/>
      <c r="C47" s="337" t="s">
        <v>87</v>
      </c>
      <c r="D47" s="338">
        <f>SUM(D44:D46)</f>
        <v>64</v>
      </c>
      <c r="E47" s="338">
        <f>SUM(E44:E46)</f>
        <v>64</v>
      </c>
      <c r="F47" s="325"/>
      <c r="G47" s="325"/>
      <c r="H47" s="325"/>
      <c r="I47" s="314"/>
      <c r="J47" s="44"/>
      <c r="K47" s="44"/>
    </row>
    <row r="48" spans="2:12" ht="18" customHeight="1" x14ac:dyDescent="0.4">
      <c r="B48" s="327"/>
      <c r="C48" s="326"/>
      <c r="D48" s="331"/>
      <c r="E48" s="331"/>
      <c r="F48" s="325"/>
      <c r="G48" s="325"/>
      <c r="H48" s="325"/>
      <c r="I48" s="314"/>
      <c r="J48" s="44"/>
      <c r="K48" s="44"/>
    </row>
    <row r="49" spans="2:8" x14ac:dyDescent="0.4">
      <c r="B49" s="132" t="s">
        <v>202</v>
      </c>
      <c r="C49" s="160"/>
      <c r="D49" s="160"/>
      <c r="E49" s="160"/>
      <c r="F49" s="160"/>
      <c r="G49" s="160"/>
      <c r="H49" s="160"/>
    </row>
    <row r="50" spans="2:8" x14ac:dyDescent="0.4">
      <c r="B50" s="160"/>
      <c r="C50" s="160"/>
      <c r="D50" s="160"/>
      <c r="E50" s="160"/>
      <c r="F50" s="160"/>
      <c r="G50" s="160"/>
      <c r="H50" s="160"/>
    </row>
    <row r="51" spans="2:8" x14ac:dyDescent="0.4">
      <c r="B51" s="160"/>
      <c r="C51" s="160"/>
      <c r="D51" s="160"/>
      <c r="E51" s="160"/>
      <c r="F51" s="160"/>
      <c r="G51" s="160"/>
      <c r="H51" s="160"/>
    </row>
    <row r="52" spans="2:8" x14ac:dyDescent="0.4">
      <c r="B52" s="160"/>
      <c r="C52" s="160"/>
      <c r="D52" s="160"/>
      <c r="E52" s="160"/>
      <c r="F52" s="160"/>
      <c r="G52" s="160"/>
      <c r="H52" s="160"/>
    </row>
    <row r="53" spans="2:8" x14ac:dyDescent="0.4">
      <c r="B53" s="160"/>
      <c r="C53" s="160"/>
      <c r="D53" s="160"/>
      <c r="E53" s="160"/>
      <c r="F53" s="160"/>
      <c r="G53" s="160"/>
      <c r="H53" s="160"/>
    </row>
    <row r="54" spans="2:8" x14ac:dyDescent="0.4">
      <c r="B54" s="160"/>
      <c r="C54" s="160"/>
      <c r="D54" s="160"/>
      <c r="E54" s="160"/>
      <c r="F54" s="160"/>
      <c r="G54" s="160"/>
      <c r="H54" s="160"/>
    </row>
    <row r="55" spans="2:8" x14ac:dyDescent="0.4">
      <c r="B55" s="160"/>
      <c r="C55" s="160"/>
      <c r="D55" s="160"/>
      <c r="E55" s="160"/>
      <c r="F55" s="160"/>
      <c r="G55" s="160"/>
      <c r="H55" s="160"/>
    </row>
    <row r="61" spans="2:8" x14ac:dyDescent="0.4">
      <c r="B61" s="235"/>
      <c r="C61" s="235"/>
    </row>
  </sheetData>
  <mergeCells count="9">
    <mergeCell ref="B36:B39"/>
    <mergeCell ref="B40:B43"/>
    <mergeCell ref="B44:B47"/>
    <mergeCell ref="B12:B15"/>
    <mergeCell ref="B16:B19"/>
    <mergeCell ref="B20:B23"/>
    <mergeCell ref="B24:B27"/>
    <mergeCell ref="B28:B31"/>
    <mergeCell ref="B32:B35"/>
  </mergeCells>
  <hyperlinks>
    <hyperlink ref="H6" location="Índice!A1" display="Índice" xr:uid="{787541E9-4BC2-43EB-8E16-67877FFDA9D2}"/>
  </hyperlinks>
  <pageMargins left="0.7" right="0.7" top="0.75" bottom="0.75" header="0.3" footer="0.3"/>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5"/>
  <sheetViews>
    <sheetView showGridLines="0" showRuler="0" topLeftCell="C3" zoomScale="130" zoomScaleNormal="130" zoomScalePageLayoutView="80" workbookViewId="0">
      <selection activeCell="E12" sqref="E12"/>
    </sheetView>
  </sheetViews>
  <sheetFormatPr baseColWidth="10" defaultColWidth="11.42578125" defaultRowHeight="19.5" x14ac:dyDescent="0.4"/>
  <cols>
    <col min="1" max="1" width="1.7109375" style="7" customWidth="1"/>
    <col min="2" max="2" width="9.140625" style="60" customWidth="1"/>
    <col min="3" max="3" width="16.42578125" style="7" customWidth="1"/>
    <col min="4" max="4" width="11.140625" style="7" customWidth="1"/>
    <col min="5" max="5" width="10.140625" style="7" customWidth="1"/>
    <col min="6" max="6" width="13.7109375" style="7" customWidth="1"/>
    <col min="7" max="7" width="11.42578125" style="7" customWidth="1"/>
    <col min="8" max="8" width="11.140625" style="7" customWidth="1"/>
    <col min="9" max="9" width="15" style="7" customWidth="1"/>
    <col min="10" max="10" width="16.7109375" style="7" customWidth="1"/>
    <col min="11" max="11" width="11.42578125" style="7" customWidth="1"/>
    <col min="12" max="12" width="14.140625" style="7" customWidth="1"/>
    <col min="13" max="14" width="11.42578125" style="7" customWidth="1"/>
    <col min="15" max="15" width="12.5703125" style="7" customWidth="1"/>
    <col min="16" max="16384" width="11.42578125" style="7"/>
  </cols>
  <sheetData>
    <row r="1" spans="1:16" x14ac:dyDescent="0.4">
      <c r="A1" s="6"/>
      <c r="B1" s="16"/>
      <c r="C1" s="6"/>
      <c r="D1" s="6"/>
      <c r="E1" s="6"/>
      <c r="F1" s="6"/>
      <c r="G1" s="6"/>
      <c r="H1" s="6"/>
      <c r="I1" s="6"/>
      <c r="J1" s="6"/>
      <c r="K1" s="6"/>
      <c r="L1" s="6"/>
      <c r="M1" s="6"/>
      <c r="N1" s="6"/>
      <c r="O1" s="6"/>
      <c r="P1" s="6"/>
    </row>
    <row r="2" spans="1:16" ht="24" x14ac:dyDescent="0.4">
      <c r="A2" s="6"/>
      <c r="B2" s="112" t="s">
        <v>0</v>
      </c>
      <c r="C2" s="113"/>
      <c r="D2" s="114"/>
      <c r="E2" s="6"/>
      <c r="F2" s="6"/>
      <c r="G2" s="6"/>
      <c r="H2" s="6"/>
      <c r="I2" s="6"/>
      <c r="J2" s="6"/>
      <c r="K2" s="6"/>
      <c r="L2" s="6"/>
      <c r="M2" s="6"/>
      <c r="N2" s="6"/>
      <c r="O2" s="6"/>
      <c r="P2" s="6"/>
    </row>
    <row r="3" spans="1:16" x14ac:dyDescent="0.4">
      <c r="A3" s="6"/>
      <c r="B3" s="117" t="s">
        <v>198</v>
      </c>
      <c r="C3" s="9"/>
      <c r="D3" s="6"/>
      <c r="E3" s="6"/>
      <c r="F3" s="6"/>
      <c r="G3" s="6"/>
      <c r="H3" s="6"/>
      <c r="I3" s="6"/>
      <c r="J3" s="6"/>
      <c r="K3" s="6"/>
      <c r="L3" s="6"/>
      <c r="M3" s="6"/>
      <c r="N3" s="6"/>
      <c r="O3" s="6"/>
      <c r="P3" s="6"/>
    </row>
    <row r="4" spans="1:16" x14ac:dyDescent="0.4">
      <c r="A4" s="6"/>
      <c r="B4" s="16"/>
      <c r="C4" s="6"/>
      <c r="D4" s="6"/>
      <c r="E4" s="6"/>
      <c r="F4" s="6"/>
      <c r="G4" s="6"/>
      <c r="H4" s="6"/>
      <c r="I4" s="6"/>
      <c r="J4" s="6"/>
      <c r="K4" s="6"/>
      <c r="L4" s="6"/>
      <c r="M4" s="6"/>
      <c r="N4" s="6"/>
      <c r="O4" s="6"/>
      <c r="P4" s="6"/>
    </row>
    <row r="5" spans="1:16" x14ac:dyDescent="0.4">
      <c r="A5" s="6"/>
      <c r="B5" s="56" t="s">
        <v>3</v>
      </c>
      <c r="C5" s="10"/>
      <c r="D5" s="11"/>
      <c r="E5" s="11"/>
      <c r="F5" s="11"/>
      <c r="G5" s="11"/>
      <c r="H5" s="11"/>
      <c r="I5" s="11"/>
      <c r="J5" s="11"/>
      <c r="K5" s="11"/>
      <c r="L5" s="11"/>
      <c r="M5" s="11"/>
      <c r="N5" s="11"/>
    </row>
    <row r="6" spans="1:16" x14ac:dyDescent="0.4">
      <c r="A6" s="6"/>
      <c r="B6" s="57"/>
      <c r="C6" s="4"/>
      <c r="D6" s="12"/>
      <c r="E6" s="12"/>
      <c r="F6" s="12"/>
      <c r="G6" s="12"/>
      <c r="H6" s="12"/>
      <c r="I6" s="12"/>
      <c r="J6" s="12"/>
      <c r="K6" s="12"/>
      <c r="L6" s="12"/>
      <c r="M6" s="12"/>
      <c r="N6" s="12"/>
      <c r="O6" s="118" t="s">
        <v>64</v>
      </c>
      <c r="P6" s="6"/>
    </row>
    <row r="7" spans="1:16" ht="4.5" customHeight="1" x14ac:dyDescent="0.4">
      <c r="A7" s="6"/>
      <c r="B7" s="58"/>
      <c r="C7" s="14"/>
      <c r="D7" s="14"/>
      <c r="E7" s="14"/>
      <c r="F7" s="14"/>
      <c r="G7" s="14"/>
      <c r="H7" s="14"/>
      <c r="I7" s="14"/>
      <c r="J7" s="14"/>
      <c r="K7" s="14"/>
      <c r="L7" s="14"/>
      <c r="M7" s="14"/>
      <c r="N7" s="14"/>
      <c r="O7" s="14"/>
    </row>
    <row r="8" spans="1:16" x14ac:dyDescent="0.4">
      <c r="A8" s="6"/>
      <c r="B8" s="16"/>
      <c r="C8" s="6"/>
      <c r="D8" s="6"/>
      <c r="E8" s="6"/>
      <c r="F8" s="6"/>
      <c r="G8" s="6"/>
      <c r="H8" s="6"/>
      <c r="I8" s="6"/>
      <c r="J8" s="6"/>
      <c r="K8" s="6"/>
      <c r="L8" s="6"/>
      <c r="M8" s="6"/>
      <c r="N8" s="6"/>
      <c r="O8" s="6"/>
      <c r="P8" s="6"/>
    </row>
    <row r="9" spans="1:16" ht="21.6" customHeight="1" x14ac:dyDescent="0.4">
      <c r="A9" s="6"/>
      <c r="B9" s="83" t="s">
        <v>211</v>
      </c>
      <c r="C9" s="173"/>
      <c r="D9" s="174"/>
      <c r="E9" s="174"/>
      <c r="F9" s="174"/>
      <c r="G9" s="174"/>
      <c r="H9" s="174"/>
      <c r="I9" s="174"/>
      <c r="J9" s="174"/>
      <c r="K9" s="15"/>
      <c r="L9" s="15"/>
      <c r="M9" s="15"/>
      <c r="N9" s="15"/>
      <c r="O9" s="15"/>
      <c r="P9" s="16"/>
    </row>
    <row r="10" spans="1:16" ht="20.25" thickBot="1" x14ac:dyDescent="0.45">
      <c r="A10" s="6"/>
      <c r="B10" s="85" t="s">
        <v>203</v>
      </c>
      <c r="C10" s="175"/>
      <c r="D10" s="176"/>
      <c r="E10" s="176"/>
      <c r="F10" s="176"/>
      <c r="G10" s="176"/>
      <c r="H10" s="176"/>
      <c r="I10" s="176"/>
      <c r="J10" s="176"/>
      <c r="K10" s="17"/>
      <c r="L10" s="17"/>
      <c r="M10" s="17"/>
      <c r="N10" s="17"/>
      <c r="O10" s="17"/>
      <c r="P10" s="17"/>
    </row>
    <row r="11" spans="1:16" ht="60" customHeight="1" thickBot="1" x14ac:dyDescent="0.45">
      <c r="A11" s="111"/>
      <c r="B11" s="123"/>
      <c r="C11" s="124"/>
      <c r="D11" s="89" t="s">
        <v>205</v>
      </c>
      <c r="E11" s="89" t="s">
        <v>89</v>
      </c>
      <c r="F11" s="89" t="s">
        <v>90</v>
      </c>
      <c r="G11" s="89" t="s">
        <v>91</v>
      </c>
      <c r="H11" s="89" t="s">
        <v>92</v>
      </c>
      <c r="I11" s="89" t="s">
        <v>204</v>
      </c>
      <c r="J11" s="89" t="s">
        <v>206</v>
      </c>
      <c r="K11" s="89" t="s">
        <v>94</v>
      </c>
      <c r="L11" s="89" t="s">
        <v>95</v>
      </c>
      <c r="M11" s="89" t="s">
        <v>96</v>
      </c>
      <c r="N11" s="89" t="s">
        <v>151</v>
      </c>
      <c r="O11" s="89" t="s">
        <v>87</v>
      </c>
    </row>
    <row r="12" spans="1:16" ht="18" customHeight="1" x14ac:dyDescent="0.4">
      <c r="A12" s="111"/>
      <c r="B12" s="484" t="s">
        <v>73</v>
      </c>
      <c r="C12" s="90" t="s">
        <v>97</v>
      </c>
      <c r="D12" s="125">
        <v>17753</v>
      </c>
      <c r="E12" s="125">
        <v>9094</v>
      </c>
      <c r="F12" s="125">
        <v>6423</v>
      </c>
      <c r="G12" s="126">
        <v>443</v>
      </c>
      <c r="H12" s="125">
        <v>4473</v>
      </c>
      <c r="I12" s="125">
        <v>42</v>
      </c>
      <c r="J12" s="125">
        <v>4590</v>
      </c>
      <c r="K12" s="125">
        <v>565</v>
      </c>
      <c r="L12" s="125"/>
      <c r="M12" s="125">
        <v>9</v>
      </c>
      <c r="N12" s="127">
        <v>3</v>
      </c>
      <c r="O12" s="95">
        <f>SUM(D12:N12)</f>
        <v>43395</v>
      </c>
    </row>
    <row r="13" spans="1:16" ht="18" customHeight="1" x14ac:dyDescent="0.4">
      <c r="A13" s="111"/>
      <c r="B13" s="485"/>
      <c r="C13" s="96" t="s">
        <v>98</v>
      </c>
      <c r="D13" s="125">
        <v>5931</v>
      </c>
      <c r="E13" s="128"/>
      <c r="F13" s="125"/>
      <c r="G13" s="126">
        <v>12</v>
      </c>
      <c r="H13" s="125">
        <v>19</v>
      </c>
      <c r="I13" s="125"/>
      <c r="J13" s="125">
        <v>6151</v>
      </c>
      <c r="K13" s="125">
        <v>28</v>
      </c>
      <c r="L13" s="125"/>
      <c r="M13" s="125"/>
      <c r="N13" s="127">
        <v>1</v>
      </c>
      <c r="O13" s="98">
        <f>SUM(D13:N13)</f>
        <v>12142</v>
      </c>
    </row>
    <row r="14" spans="1:16" ht="18" customHeight="1" x14ac:dyDescent="0.4">
      <c r="A14" s="111"/>
      <c r="B14" s="485"/>
      <c r="C14" s="96" t="s">
        <v>99</v>
      </c>
      <c r="D14" s="125"/>
      <c r="E14" s="128"/>
      <c r="F14" s="125"/>
      <c r="G14" s="126"/>
      <c r="H14" s="125"/>
      <c r="I14" s="125"/>
      <c r="J14" s="128"/>
      <c r="K14" s="125">
        <v>22</v>
      </c>
      <c r="L14" s="125"/>
      <c r="M14" s="125"/>
      <c r="N14" s="127">
        <v>1</v>
      </c>
      <c r="O14" s="98">
        <f>SUM(D14:N14)</f>
        <v>23</v>
      </c>
    </row>
    <row r="15" spans="1:16" ht="18" customHeight="1" x14ac:dyDescent="0.4">
      <c r="A15" s="111"/>
      <c r="B15" s="482"/>
      <c r="C15" s="96" t="s">
        <v>87</v>
      </c>
      <c r="D15" s="129">
        <f>D12+D13+D14</f>
        <v>23684</v>
      </c>
      <c r="E15" s="129">
        <f t="shared" ref="E15:M15" si="0">E12+E13+E14</f>
        <v>9094</v>
      </c>
      <c r="F15" s="129">
        <f t="shared" si="0"/>
        <v>6423</v>
      </c>
      <c r="G15" s="129">
        <f t="shared" si="0"/>
        <v>455</v>
      </c>
      <c r="H15" s="129">
        <f t="shared" si="0"/>
        <v>4492</v>
      </c>
      <c r="I15" s="129">
        <f>I12+I13+I14</f>
        <v>42</v>
      </c>
      <c r="J15" s="129">
        <f>J12+J13+J14</f>
        <v>10741</v>
      </c>
      <c r="K15" s="129">
        <f t="shared" si="0"/>
        <v>615</v>
      </c>
      <c r="L15" s="129">
        <f t="shared" si="0"/>
        <v>0</v>
      </c>
      <c r="M15" s="129">
        <f t="shared" si="0"/>
        <v>9</v>
      </c>
      <c r="N15" s="129">
        <f>SUM(N12:N14)</f>
        <v>5</v>
      </c>
      <c r="O15" s="100">
        <f>O12+O13+O14</f>
        <v>55560</v>
      </c>
    </row>
    <row r="16" spans="1:16" ht="18" customHeight="1" x14ac:dyDescent="0.4">
      <c r="A16" s="111"/>
      <c r="B16" s="486" t="s">
        <v>65</v>
      </c>
      <c r="C16" s="101" t="s">
        <v>97</v>
      </c>
      <c r="D16" s="125">
        <v>19392</v>
      </c>
      <c r="E16" s="125">
        <v>7716</v>
      </c>
      <c r="F16" s="125">
        <v>7511</v>
      </c>
      <c r="G16" s="126">
        <v>493</v>
      </c>
      <c r="H16" s="125">
        <v>4506</v>
      </c>
      <c r="I16" s="125">
        <v>51</v>
      </c>
      <c r="J16" s="125">
        <v>4569</v>
      </c>
      <c r="K16" s="125">
        <v>1343</v>
      </c>
      <c r="L16" s="125">
        <v>2</v>
      </c>
      <c r="M16" s="125">
        <v>26</v>
      </c>
      <c r="N16" s="127">
        <v>6</v>
      </c>
      <c r="O16" s="103">
        <f>SUM(D16:N16)</f>
        <v>45615</v>
      </c>
    </row>
    <row r="17" spans="1:15" ht="18" customHeight="1" x14ac:dyDescent="0.4">
      <c r="A17" s="111"/>
      <c r="B17" s="485"/>
      <c r="C17" s="96" t="s">
        <v>98</v>
      </c>
      <c r="D17" s="125">
        <v>5935</v>
      </c>
      <c r="E17" s="128"/>
      <c r="F17" s="125">
        <v>2</v>
      </c>
      <c r="G17" s="126">
        <v>178</v>
      </c>
      <c r="H17" s="125">
        <v>240</v>
      </c>
      <c r="I17" s="125"/>
      <c r="J17" s="125">
        <v>6505</v>
      </c>
      <c r="K17" s="125">
        <v>205</v>
      </c>
      <c r="L17" s="125">
        <v>1</v>
      </c>
      <c r="M17" s="125">
        <v>3</v>
      </c>
      <c r="N17" s="127"/>
      <c r="O17" s="98">
        <f>SUM(D17:N17)</f>
        <v>13069</v>
      </c>
    </row>
    <row r="18" spans="1:15" ht="18" customHeight="1" x14ac:dyDescent="0.4">
      <c r="A18" s="111"/>
      <c r="B18" s="485"/>
      <c r="C18" s="96" t="s">
        <v>99</v>
      </c>
      <c r="D18" s="125"/>
      <c r="E18" s="128"/>
      <c r="F18" s="125"/>
      <c r="G18" s="126"/>
      <c r="H18" s="125"/>
      <c r="I18" s="125"/>
      <c r="J18" s="125"/>
      <c r="K18" s="125">
        <v>61</v>
      </c>
      <c r="L18" s="125"/>
      <c r="M18" s="125"/>
      <c r="N18" s="127">
        <v>4</v>
      </c>
      <c r="O18" s="98">
        <f>SUM(D18:N18)</f>
        <v>65</v>
      </c>
    </row>
    <row r="19" spans="1:15" ht="18" customHeight="1" x14ac:dyDescent="0.4">
      <c r="A19" s="111"/>
      <c r="B19" s="487"/>
      <c r="C19" s="96" t="s">
        <v>87</v>
      </c>
      <c r="D19" s="129">
        <f>D16+D17+D18</f>
        <v>25327</v>
      </c>
      <c r="E19" s="129">
        <f t="shared" ref="E19" si="1">E16+E17+E18</f>
        <v>7716</v>
      </c>
      <c r="F19" s="129">
        <f t="shared" ref="F19" si="2">F16+F17+F18</f>
        <v>7513</v>
      </c>
      <c r="G19" s="129">
        <f t="shared" ref="G19" si="3">G16+G17+G18</f>
        <v>671</v>
      </c>
      <c r="H19" s="129">
        <f t="shared" ref="H19:I19" si="4">H16+H17+H18</f>
        <v>4746</v>
      </c>
      <c r="I19" s="129">
        <f t="shared" si="4"/>
        <v>51</v>
      </c>
      <c r="J19" s="129">
        <f t="shared" ref="J19" si="5">J16+J17+J18</f>
        <v>11074</v>
      </c>
      <c r="K19" s="129">
        <f t="shared" ref="K19" si="6">K16+K17+K18</f>
        <v>1609</v>
      </c>
      <c r="L19" s="129">
        <f t="shared" ref="L19" si="7">L16+L17+L18</f>
        <v>3</v>
      </c>
      <c r="M19" s="129">
        <f t="shared" ref="M19" si="8">M16+M17+M18</f>
        <v>29</v>
      </c>
      <c r="N19" s="129">
        <f>SUM(N16:N18)</f>
        <v>10</v>
      </c>
      <c r="O19" s="100">
        <f>O16+O17+O18</f>
        <v>58749</v>
      </c>
    </row>
    <row r="20" spans="1:15" ht="18" customHeight="1" x14ac:dyDescent="0.4">
      <c r="A20" s="111"/>
      <c r="B20" s="480" t="s">
        <v>66</v>
      </c>
      <c r="C20" s="101" t="s">
        <v>97</v>
      </c>
      <c r="D20" s="125">
        <v>14712</v>
      </c>
      <c r="E20" s="125">
        <v>6560</v>
      </c>
      <c r="F20" s="125">
        <v>5284</v>
      </c>
      <c r="G20" s="126">
        <v>488</v>
      </c>
      <c r="H20" s="125">
        <v>3496</v>
      </c>
      <c r="I20" s="125">
        <v>18</v>
      </c>
      <c r="J20" s="125">
        <v>3341</v>
      </c>
      <c r="K20" s="125">
        <v>975</v>
      </c>
      <c r="L20" s="125"/>
      <c r="M20" s="125">
        <v>11</v>
      </c>
      <c r="N20" s="127">
        <v>3</v>
      </c>
      <c r="O20" s="103">
        <f>SUM(D20:N20)</f>
        <v>34888</v>
      </c>
    </row>
    <row r="21" spans="1:15" ht="18" customHeight="1" x14ac:dyDescent="0.4">
      <c r="A21" s="111"/>
      <c r="B21" s="481"/>
      <c r="C21" s="96" t="s">
        <v>98</v>
      </c>
      <c r="D21" s="125">
        <v>6079</v>
      </c>
      <c r="E21" s="128"/>
      <c r="F21" s="125"/>
      <c r="G21" s="126">
        <v>27</v>
      </c>
      <c r="H21" s="125">
        <v>223</v>
      </c>
      <c r="I21" s="125"/>
      <c r="J21" s="125">
        <v>6290</v>
      </c>
      <c r="K21" s="125">
        <v>155</v>
      </c>
      <c r="L21" s="125"/>
      <c r="M21" s="125">
        <v>2</v>
      </c>
      <c r="N21" s="127">
        <v>3</v>
      </c>
      <c r="O21" s="98">
        <f>SUM(D21:N21)</f>
        <v>12779</v>
      </c>
    </row>
    <row r="22" spans="1:15" ht="18" customHeight="1" x14ac:dyDescent="0.4">
      <c r="A22" s="111"/>
      <c r="B22" s="481"/>
      <c r="C22" s="96" t="s">
        <v>99</v>
      </c>
      <c r="D22" s="125"/>
      <c r="E22" s="128"/>
      <c r="F22" s="125"/>
      <c r="G22" s="126"/>
      <c r="H22" s="125"/>
      <c r="I22" s="125"/>
      <c r="J22" s="125"/>
      <c r="K22" s="125">
        <v>64</v>
      </c>
      <c r="L22" s="125"/>
      <c r="M22" s="125"/>
      <c r="N22" s="127"/>
      <c r="O22" s="98">
        <f>SUM(D22:N22)</f>
        <v>64</v>
      </c>
    </row>
    <row r="23" spans="1:15" ht="18" customHeight="1" x14ac:dyDescent="0.4">
      <c r="A23" s="111"/>
      <c r="B23" s="482"/>
      <c r="C23" s="96" t="s">
        <v>87</v>
      </c>
      <c r="D23" s="129">
        <f>D20+D21+D22</f>
        <v>20791</v>
      </c>
      <c r="E23" s="129">
        <f t="shared" ref="E23:O23" si="9">E20+E21+E22</f>
        <v>6560</v>
      </c>
      <c r="F23" s="129">
        <f t="shared" si="9"/>
        <v>5284</v>
      </c>
      <c r="G23" s="129">
        <f t="shared" si="9"/>
        <v>515</v>
      </c>
      <c r="H23" s="129">
        <f>H20+H21+H22</f>
        <v>3719</v>
      </c>
      <c r="I23" s="129">
        <f>I20+I21+I22</f>
        <v>18</v>
      </c>
      <c r="J23" s="129">
        <f t="shared" si="9"/>
        <v>9631</v>
      </c>
      <c r="K23" s="129">
        <f t="shared" si="9"/>
        <v>1194</v>
      </c>
      <c r="L23" s="129">
        <f t="shared" si="9"/>
        <v>0</v>
      </c>
      <c r="M23" s="129">
        <f t="shared" si="9"/>
        <v>13</v>
      </c>
      <c r="N23" s="129">
        <f>SUM(N20:N22)</f>
        <v>6</v>
      </c>
      <c r="O23" s="100">
        <f t="shared" si="9"/>
        <v>47731</v>
      </c>
    </row>
    <row r="24" spans="1:15" ht="18" customHeight="1" x14ac:dyDescent="0.4">
      <c r="A24" s="111"/>
      <c r="B24" s="480" t="s">
        <v>67</v>
      </c>
      <c r="C24" s="101" t="s">
        <v>97</v>
      </c>
      <c r="D24" s="125">
        <v>19074</v>
      </c>
      <c r="E24" s="125">
        <v>7148</v>
      </c>
      <c r="F24" s="125">
        <v>8988</v>
      </c>
      <c r="G24" s="126">
        <v>690</v>
      </c>
      <c r="H24" s="125">
        <v>5386</v>
      </c>
      <c r="I24" s="125">
        <v>34</v>
      </c>
      <c r="J24" s="125">
        <v>5376</v>
      </c>
      <c r="K24" s="125">
        <v>798</v>
      </c>
      <c r="L24" s="125">
        <v>4</v>
      </c>
      <c r="M24" s="125">
        <v>4</v>
      </c>
      <c r="N24" s="127">
        <v>4</v>
      </c>
      <c r="O24" s="103">
        <f>SUM(D24:N24)</f>
        <v>47506</v>
      </c>
    </row>
    <row r="25" spans="1:15" ht="18" customHeight="1" x14ac:dyDescent="0.4">
      <c r="A25" s="111"/>
      <c r="B25" s="481"/>
      <c r="C25" s="96" t="s">
        <v>98</v>
      </c>
      <c r="D25" s="125">
        <v>5132</v>
      </c>
      <c r="E25" s="128"/>
      <c r="F25" s="125"/>
      <c r="G25" s="126">
        <v>317</v>
      </c>
      <c r="H25" s="125">
        <v>206</v>
      </c>
      <c r="I25" s="125"/>
      <c r="J25" s="125">
        <v>5289</v>
      </c>
      <c r="K25" s="125">
        <v>142</v>
      </c>
      <c r="L25" s="125">
        <v>1</v>
      </c>
      <c r="M25" s="125">
        <v>3</v>
      </c>
      <c r="N25" s="127">
        <v>3</v>
      </c>
      <c r="O25" s="98">
        <f>SUM(D25:N25)</f>
        <v>11093</v>
      </c>
    </row>
    <row r="26" spans="1:15" ht="18" customHeight="1" x14ac:dyDescent="0.4">
      <c r="A26" s="111"/>
      <c r="B26" s="481"/>
      <c r="C26" s="96" t="s">
        <v>99</v>
      </c>
      <c r="D26" s="125"/>
      <c r="E26" s="128"/>
      <c r="F26" s="125"/>
      <c r="G26" s="126"/>
      <c r="H26" s="125"/>
      <c r="I26" s="125"/>
      <c r="J26" s="125"/>
      <c r="K26" s="125">
        <v>59</v>
      </c>
      <c r="L26" s="125"/>
      <c r="M26" s="125"/>
      <c r="N26" s="127"/>
      <c r="O26" s="98">
        <f>SUM(D26:N26)</f>
        <v>59</v>
      </c>
    </row>
    <row r="27" spans="1:15" ht="18" customHeight="1" x14ac:dyDescent="0.4">
      <c r="A27" s="111"/>
      <c r="B27" s="482"/>
      <c r="C27" s="96" t="s">
        <v>87</v>
      </c>
      <c r="D27" s="129">
        <f>D24+D25+D26</f>
        <v>24206</v>
      </c>
      <c r="E27" s="129">
        <f t="shared" ref="E27" si="10">E24+E25+E26</f>
        <v>7148</v>
      </c>
      <c r="F27" s="129">
        <f t="shared" ref="F27" si="11">F24+F25+F26</f>
        <v>8988</v>
      </c>
      <c r="G27" s="129">
        <f t="shared" ref="G27" si="12">G24+G25+G26</f>
        <v>1007</v>
      </c>
      <c r="H27" s="129">
        <f t="shared" ref="H27:I27" si="13">H24+H25+H26</f>
        <v>5592</v>
      </c>
      <c r="I27" s="129">
        <f t="shared" si="13"/>
        <v>34</v>
      </c>
      <c r="J27" s="129">
        <f t="shared" ref="J27" si="14">J24+J25+J26</f>
        <v>10665</v>
      </c>
      <c r="K27" s="129">
        <f t="shared" ref="K27" si="15">K24+K25+K26</f>
        <v>999</v>
      </c>
      <c r="L27" s="129">
        <f t="shared" ref="L27" si="16">L24+L25+L26</f>
        <v>5</v>
      </c>
      <c r="M27" s="129">
        <f t="shared" ref="M27" si="17">M24+M25+M26</f>
        <v>7</v>
      </c>
      <c r="N27" s="129">
        <f>SUM(N24:N26)</f>
        <v>7</v>
      </c>
      <c r="O27" s="100">
        <f t="shared" ref="O27" si="18">O24+O25+O26</f>
        <v>58658</v>
      </c>
    </row>
    <row r="28" spans="1:15" ht="18" customHeight="1" x14ac:dyDescent="0.4">
      <c r="A28" s="111"/>
      <c r="B28" s="480" t="s">
        <v>68</v>
      </c>
      <c r="C28" s="101" t="s">
        <v>97</v>
      </c>
      <c r="D28" s="125">
        <v>13923</v>
      </c>
      <c r="E28" s="125">
        <v>5582</v>
      </c>
      <c r="F28" s="125">
        <v>3338</v>
      </c>
      <c r="G28" s="126">
        <v>78</v>
      </c>
      <c r="H28" s="125">
        <v>2503</v>
      </c>
      <c r="I28" s="125">
        <v>11</v>
      </c>
      <c r="J28" s="125">
        <v>4076</v>
      </c>
      <c r="K28" s="125">
        <v>466</v>
      </c>
      <c r="L28" s="125">
        <v>1</v>
      </c>
      <c r="M28" s="125">
        <v>5</v>
      </c>
      <c r="N28" s="127">
        <v>2</v>
      </c>
      <c r="O28" s="103">
        <f>SUM(D28:N28)</f>
        <v>29985</v>
      </c>
    </row>
    <row r="29" spans="1:15" ht="18" customHeight="1" x14ac:dyDescent="0.4">
      <c r="A29" s="111"/>
      <c r="B29" s="481"/>
      <c r="C29" s="96" t="s">
        <v>98</v>
      </c>
      <c r="D29" s="125">
        <v>3501</v>
      </c>
      <c r="E29" s="128"/>
      <c r="F29" s="125"/>
      <c r="G29" s="126">
        <v>4</v>
      </c>
      <c r="H29" s="125">
        <v>187</v>
      </c>
      <c r="I29" s="125"/>
      <c r="J29" s="125">
        <v>3689</v>
      </c>
      <c r="K29" s="125">
        <v>38</v>
      </c>
      <c r="L29" s="125"/>
      <c r="M29" s="125"/>
      <c r="N29" s="127"/>
      <c r="O29" s="98">
        <f>SUM(D29:N29)</f>
        <v>7419</v>
      </c>
    </row>
    <row r="30" spans="1:15" ht="18" customHeight="1" x14ac:dyDescent="0.4">
      <c r="A30" s="111"/>
      <c r="B30" s="481"/>
      <c r="C30" s="96" t="s">
        <v>99</v>
      </c>
      <c r="D30" s="128"/>
      <c r="E30" s="128"/>
      <c r="F30" s="128"/>
      <c r="G30" s="130"/>
      <c r="H30" s="128"/>
      <c r="I30" s="128"/>
      <c r="J30" s="128"/>
      <c r="K30" s="128">
        <v>8</v>
      </c>
      <c r="L30" s="128"/>
      <c r="M30" s="128"/>
      <c r="N30" s="128">
        <v>1</v>
      </c>
      <c r="O30" s="98">
        <f>SUM(D30:N30)</f>
        <v>9</v>
      </c>
    </row>
    <row r="31" spans="1:15" ht="18" customHeight="1" x14ac:dyDescent="0.4">
      <c r="A31" s="111"/>
      <c r="B31" s="482"/>
      <c r="C31" s="96" t="s">
        <v>87</v>
      </c>
      <c r="D31" s="129">
        <f>D28+D29+D30</f>
        <v>17424</v>
      </c>
      <c r="E31" s="129">
        <f t="shared" ref="E31" si="19">E28+E29+E30</f>
        <v>5582</v>
      </c>
      <c r="F31" s="129">
        <f t="shared" ref="F31" si="20">F28+F29+F30</f>
        <v>3338</v>
      </c>
      <c r="G31" s="129">
        <f t="shared" ref="G31" si="21">G28+G29+G30</f>
        <v>82</v>
      </c>
      <c r="H31" s="129">
        <f t="shared" ref="H31:I31" si="22">H28+H29+H30</f>
        <v>2690</v>
      </c>
      <c r="I31" s="129">
        <f t="shared" si="22"/>
        <v>11</v>
      </c>
      <c r="J31" s="129">
        <f t="shared" ref="J31" si="23">J28+J29+J30</f>
        <v>7765</v>
      </c>
      <c r="K31" s="129">
        <f t="shared" ref="K31" si="24">K28+K29+K30</f>
        <v>512</v>
      </c>
      <c r="L31" s="129">
        <f t="shared" ref="L31" si="25">L28+L29+L30</f>
        <v>1</v>
      </c>
      <c r="M31" s="129">
        <f t="shared" ref="M31" si="26">M28+M29+M30</f>
        <v>5</v>
      </c>
      <c r="N31" s="129">
        <f>SUM(N28:N30)</f>
        <v>3</v>
      </c>
      <c r="O31" s="100">
        <f t="shared" ref="O31" si="27">O28+O29+O30</f>
        <v>37413</v>
      </c>
    </row>
    <row r="32" spans="1:15" ht="18" customHeight="1" x14ac:dyDescent="0.4">
      <c r="A32" s="111"/>
      <c r="B32" s="480" t="s">
        <v>69</v>
      </c>
      <c r="C32" s="101" t="s">
        <v>97</v>
      </c>
      <c r="D32" s="125">
        <v>9118</v>
      </c>
      <c r="E32" s="125">
        <v>3626</v>
      </c>
      <c r="F32" s="125">
        <v>4571</v>
      </c>
      <c r="G32" s="126">
        <v>374</v>
      </c>
      <c r="H32" s="125">
        <v>2665</v>
      </c>
      <c r="I32" s="125">
        <v>17</v>
      </c>
      <c r="J32" s="125">
        <v>3524</v>
      </c>
      <c r="K32" s="125">
        <v>733</v>
      </c>
      <c r="L32" s="125">
        <v>8</v>
      </c>
      <c r="M32" s="125">
        <v>14</v>
      </c>
      <c r="N32" s="127">
        <v>4</v>
      </c>
      <c r="O32" s="103">
        <f>SUM(D32:N32)</f>
        <v>24654</v>
      </c>
    </row>
    <row r="33" spans="1:15" ht="18" customHeight="1" x14ac:dyDescent="0.4">
      <c r="A33" s="111"/>
      <c r="B33" s="481"/>
      <c r="C33" s="96" t="s">
        <v>98</v>
      </c>
      <c r="D33" s="125">
        <v>2970</v>
      </c>
      <c r="E33" s="128"/>
      <c r="F33" s="125"/>
      <c r="G33" s="126">
        <v>217</v>
      </c>
      <c r="H33" s="125">
        <v>117</v>
      </c>
      <c r="I33" s="125"/>
      <c r="J33" s="125">
        <v>3104</v>
      </c>
      <c r="K33" s="125">
        <v>78</v>
      </c>
      <c r="L33" s="125"/>
      <c r="M33" s="125">
        <v>1</v>
      </c>
      <c r="N33" s="127">
        <v>1</v>
      </c>
      <c r="O33" s="98">
        <f>SUM(D33:N33)</f>
        <v>6488</v>
      </c>
    </row>
    <row r="34" spans="1:15" ht="18" customHeight="1" x14ac:dyDescent="0.4">
      <c r="A34" s="111"/>
      <c r="B34" s="481"/>
      <c r="C34" s="96" t="s">
        <v>99</v>
      </c>
      <c r="D34" s="128"/>
      <c r="E34" s="128"/>
      <c r="F34" s="128"/>
      <c r="G34" s="128"/>
      <c r="H34" s="128"/>
      <c r="I34" s="128"/>
      <c r="J34" s="128"/>
      <c r="K34" s="128">
        <v>18</v>
      </c>
      <c r="L34" s="128"/>
      <c r="M34" s="128"/>
      <c r="N34" s="128"/>
      <c r="O34" s="98">
        <f>SUM(D34:N34)</f>
        <v>18</v>
      </c>
    </row>
    <row r="35" spans="1:15" ht="18" customHeight="1" x14ac:dyDescent="0.4">
      <c r="A35" s="111"/>
      <c r="B35" s="482"/>
      <c r="C35" s="96" t="s">
        <v>87</v>
      </c>
      <c r="D35" s="129">
        <f>D32+D33+D34</f>
        <v>12088</v>
      </c>
      <c r="E35" s="129">
        <f t="shared" ref="E35" si="28">E32+E33+E34</f>
        <v>3626</v>
      </c>
      <c r="F35" s="129">
        <f t="shared" ref="F35" si="29">F32+F33+F34</f>
        <v>4571</v>
      </c>
      <c r="G35" s="129">
        <f t="shared" ref="G35" si="30">G32+G33+G34</f>
        <v>591</v>
      </c>
      <c r="H35" s="129">
        <f t="shared" ref="H35:I35" si="31">H32+H33+H34</f>
        <v>2782</v>
      </c>
      <c r="I35" s="129">
        <f t="shared" si="31"/>
        <v>17</v>
      </c>
      <c r="J35" s="129">
        <f t="shared" ref="J35" si="32">J32+J33+J34</f>
        <v>6628</v>
      </c>
      <c r="K35" s="129">
        <f t="shared" ref="K35" si="33">K32+K33+K34</f>
        <v>829</v>
      </c>
      <c r="L35" s="129">
        <f t="shared" ref="L35" si="34">L32+L33+L34</f>
        <v>8</v>
      </c>
      <c r="M35" s="129">
        <f t="shared" ref="M35" si="35">M32+M33+M34</f>
        <v>15</v>
      </c>
      <c r="N35" s="129">
        <f>SUM(N32:N33)</f>
        <v>5</v>
      </c>
      <c r="O35" s="100">
        <f t="shared" ref="O35" si="36">O32+O33+O34</f>
        <v>31160</v>
      </c>
    </row>
    <row r="36" spans="1:15" ht="18" customHeight="1" x14ac:dyDescent="0.4">
      <c r="A36" s="111"/>
      <c r="B36" s="480" t="s">
        <v>70</v>
      </c>
      <c r="C36" s="101" t="s">
        <v>97</v>
      </c>
      <c r="D36" s="125">
        <v>42163</v>
      </c>
      <c r="E36" s="125">
        <v>17329</v>
      </c>
      <c r="F36" s="125">
        <v>23846</v>
      </c>
      <c r="G36" s="126">
        <v>449</v>
      </c>
      <c r="H36" s="125">
        <v>8408</v>
      </c>
      <c r="I36" s="125">
        <v>103</v>
      </c>
      <c r="J36" s="125">
        <v>5733</v>
      </c>
      <c r="K36" s="125">
        <v>1228</v>
      </c>
      <c r="L36" s="125">
        <v>1</v>
      </c>
      <c r="M36" s="125">
        <v>26</v>
      </c>
      <c r="N36" s="127">
        <v>9</v>
      </c>
      <c r="O36" s="103">
        <f>SUM(D36:N36)</f>
        <v>99295</v>
      </c>
    </row>
    <row r="37" spans="1:15" ht="18" customHeight="1" x14ac:dyDescent="0.4">
      <c r="A37" s="111"/>
      <c r="B37" s="481"/>
      <c r="C37" s="96" t="s">
        <v>98</v>
      </c>
      <c r="D37" s="125">
        <v>14197</v>
      </c>
      <c r="E37" s="128"/>
      <c r="F37" s="125"/>
      <c r="G37" s="126">
        <v>152</v>
      </c>
      <c r="H37" s="125">
        <v>181</v>
      </c>
      <c r="I37" s="125"/>
      <c r="J37" s="125">
        <v>14633</v>
      </c>
      <c r="K37" s="125">
        <v>144</v>
      </c>
      <c r="L37" s="125">
        <v>1</v>
      </c>
      <c r="M37" s="125">
        <v>1</v>
      </c>
      <c r="N37" s="127">
        <v>1</v>
      </c>
      <c r="O37" s="98">
        <f>SUM(D37:N37)</f>
        <v>29310</v>
      </c>
    </row>
    <row r="38" spans="1:15" ht="18" customHeight="1" x14ac:dyDescent="0.4">
      <c r="A38" s="111"/>
      <c r="B38" s="481"/>
      <c r="C38" s="96" t="s">
        <v>99</v>
      </c>
      <c r="D38" s="125"/>
      <c r="E38" s="128"/>
      <c r="F38" s="125"/>
      <c r="G38" s="126"/>
      <c r="H38" s="125"/>
      <c r="I38" s="125"/>
      <c r="J38" s="125"/>
      <c r="K38" s="125">
        <v>64</v>
      </c>
      <c r="L38" s="125"/>
      <c r="M38" s="125"/>
      <c r="N38" s="127">
        <v>3</v>
      </c>
      <c r="O38" s="98">
        <f>SUM(D38:N38)</f>
        <v>67</v>
      </c>
    </row>
    <row r="39" spans="1:15" ht="18" customHeight="1" x14ac:dyDescent="0.4">
      <c r="A39" s="111"/>
      <c r="B39" s="482"/>
      <c r="C39" s="96" t="s">
        <v>87</v>
      </c>
      <c r="D39" s="129">
        <f>D36+D37+D38</f>
        <v>56360</v>
      </c>
      <c r="E39" s="129">
        <f t="shared" ref="E39" si="37">E36+E37+E38</f>
        <v>17329</v>
      </c>
      <c r="F39" s="129">
        <f t="shared" ref="F39" si="38">F36+F37+F38</f>
        <v>23846</v>
      </c>
      <c r="G39" s="129">
        <f t="shared" ref="G39" si="39">G36+G37+G38</f>
        <v>601</v>
      </c>
      <c r="H39" s="129">
        <f t="shared" ref="H39:I39" si="40">H36+H37+H38</f>
        <v>8589</v>
      </c>
      <c r="I39" s="129">
        <f t="shared" si="40"/>
        <v>103</v>
      </c>
      <c r="J39" s="129">
        <f t="shared" ref="J39" si="41">J36+J37+J38</f>
        <v>20366</v>
      </c>
      <c r="K39" s="129">
        <f t="shared" ref="K39" si="42">K36+K37+K38</f>
        <v>1436</v>
      </c>
      <c r="L39" s="129">
        <f t="shared" ref="L39" si="43">L36+L37+L38</f>
        <v>2</v>
      </c>
      <c r="M39" s="129">
        <f t="shared" ref="M39" si="44">M36+M37+M38</f>
        <v>27</v>
      </c>
      <c r="N39" s="129">
        <f>SUM(N36:N38)</f>
        <v>13</v>
      </c>
      <c r="O39" s="100">
        <f t="shared" ref="O39" si="45">O36+O37+O38</f>
        <v>128672</v>
      </c>
    </row>
    <row r="40" spans="1:15" ht="18" customHeight="1" x14ac:dyDescent="0.4">
      <c r="A40" s="111"/>
      <c r="B40" s="480" t="s">
        <v>71</v>
      </c>
      <c r="C40" s="101" t="s">
        <v>97</v>
      </c>
      <c r="D40" s="125">
        <v>37212</v>
      </c>
      <c r="E40" s="125">
        <v>16302</v>
      </c>
      <c r="F40" s="125">
        <v>13572</v>
      </c>
      <c r="G40" s="126">
        <v>246</v>
      </c>
      <c r="H40" s="125">
        <v>5816</v>
      </c>
      <c r="I40" s="125">
        <v>39</v>
      </c>
      <c r="J40" s="125">
        <v>8481</v>
      </c>
      <c r="K40" s="125">
        <v>1891</v>
      </c>
      <c r="L40" s="125">
        <v>11</v>
      </c>
      <c r="M40" s="125">
        <v>30</v>
      </c>
      <c r="N40" s="127">
        <v>7</v>
      </c>
      <c r="O40" s="98">
        <f>SUM(D40:N40)</f>
        <v>83607</v>
      </c>
    </row>
    <row r="41" spans="1:15" ht="18" customHeight="1" x14ac:dyDescent="0.4">
      <c r="A41" s="111"/>
      <c r="B41" s="481"/>
      <c r="C41" s="96" t="s">
        <v>98</v>
      </c>
      <c r="D41" s="125">
        <v>17123</v>
      </c>
      <c r="E41" s="128"/>
      <c r="F41" s="125"/>
      <c r="G41" s="126">
        <v>42</v>
      </c>
      <c r="H41" s="125">
        <v>461</v>
      </c>
      <c r="I41" s="125"/>
      <c r="J41" s="125">
        <v>18212</v>
      </c>
      <c r="K41" s="125">
        <v>350</v>
      </c>
      <c r="L41" s="125">
        <v>3</v>
      </c>
      <c r="M41" s="125">
        <v>1</v>
      </c>
      <c r="N41" s="127">
        <v>5</v>
      </c>
      <c r="O41" s="98">
        <f>SUM(D41:N41)</f>
        <v>36197</v>
      </c>
    </row>
    <row r="42" spans="1:15" ht="18" customHeight="1" x14ac:dyDescent="0.4">
      <c r="A42" s="111"/>
      <c r="B42" s="481"/>
      <c r="C42" s="96" t="s">
        <v>99</v>
      </c>
      <c r="D42" s="125"/>
      <c r="E42" s="128"/>
      <c r="F42" s="125"/>
      <c r="G42" s="126"/>
      <c r="H42" s="125"/>
      <c r="I42" s="125"/>
      <c r="J42" s="125"/>
      <c r="K42" s="125">
        <v>101</v>
      </c>
      <c r="L42" s="125"/>
      <c r="M42" s="125">
        <v>2</v>
      </c>
      <c r="N42" s="127">
        <v>3</v>
      </c>
      <c r="O42" s="98">
        <f>SUM(D42:N42)</f>
        <v>106</v>
      </c>
    </row>
    <row r="43" spans="1:15" ht="18" customHeight="1" x14ac:dyDescent="0.4">
      <c r="A43" s="111"/>
      <c r="B43" s="482"/>
      <c r="C43" s="96" t="s">
        <v>87</v>
      </c>
      <c r="D43" s="129">
        <f>D40+D41+D42</f>
        <v>54335</v>
      </c>
      <c r="E43" s="129">
        <f t="shared" ref="E43" si="46">E40+E41+E42</f>
        <v>16302</v>
      </c>
      <c r="F43" s="129">
        <f t="shared" ref="F43" si="47">F40+F41+F42</f>
        <v>13572</v>
      </c>
      <c r="G43" s="129">
        <f t="shared" ref="G43" si="48">G40+G41+G42</f>
        <v>288</v>
      </c>
      <c r="H43" s="129">
        <f t="shared" ref="H43:I43" si="49">H40+H41+H42</f>
        <v>6277</v>
      </c>
      <c r="I43" s="129">
        <f t="shared" si="49"/>
        <v>39</v>
      </c>
      <c r="J43" s="129">
        <f t="shared" ref="J43" si="50">J40+J41+J42</f>
        <v>26693</v>
      </c>
      <c r="K43" s="129">
        <f t="shared" ref="K43" si="51">K40+K41+K42</f>
        <v>2342</v>
      </c>
      <c r="L43" s="129">
        <f t="shared" ref="L43" si="52">L40+L41+L42</f>
        <v>14</v>
      </c>
      <c r="M43" s="129">
        <f t="shared" ref="M43" si="53">M40+M41+M42</f>
        <v>33</v>
      </c>
      <c r="N43" s="129">
        <f>SUM(N40:N42)</f>
        <v>15</v>
      </c>
      <c r="O43" s="100">
        <f t="shared" ref="O43" si="54">O40+O41+O42</f>
        <v>119910</v>
      </c>
    </row>
    <row r="44" spans="1:15" ht="18" customHeight="1" x14ac:dyDescent="0.4">
      <c r="A44" s="111"/>
      <c r="B44" s="480" t="s">
        <v>72</v>
      </c>
      <c r="C44" s="101" t="s">
        <v>97</v>
      </c>
      <c r="D44" s="103">
        <f>D12+D16+D20+D24+D28+D32+D36+D40</f>
        <v>173347</v>
      </c>
      <c r="E44" s="103">
        <f t="shared" ref="E44:M46" si="55">E12+E16+E20+E24+E28+E32+E36+E40</f>
        <v>73357</v>
      </c>
      <c r="F44" s="103">
        <f t="shared" si="55"/>
        <v>73533</v>
      </c>
      <c r="G44" s="103">
        <f t="shared" si="55"/>
        <v>3261</v>
      </c>
      <c r="H44" s="103">
        <f t="shared" si="55"/>
        <v>37253</v>
      </c>
      <c r="I44" s="103">
        <f t="shared" si="55"/>
        <v>315</v>
      </c>
      <c r="J44" s="103">
        <f t="shared" si="55"/>
        <v>39690</v>
      </c>
      <c r="K44" s="103">
        <f t="shared" si="55"/>
        <v>7999</v>
      </c>
      <c r="L44" s="103">
        <f t="shared" si="55"/>
        <v>27</v>
      </c>
      <c r="M44" s="103">
        <f t="shared" si="55"/>
        <v>125</v>
      </c>
      <c r="N44" s="103">
        <f t="shared" ref="N44" si="56">N12+N16+N20+N24+N28+N32+N36+N40</f>
        <v>38</v>
      </c>
      <c r="O44" s="103">
        <f>SUM(D44:N44)</f>
        <v>408945</v>
      </c>
    </row>
    <row r="45" spans="1:15" ht="18" customHeight="1" x14ac:dyDescent="0.4">
      <c r="A45" s="111"/>
      <c r="B45" s="478"/>
      <c r="C45" s="96" t="s">
        <v>98</v>
      </c>
      <c r="D45" s="98">
        <f t="shared" ref="D45:M45" si="57">D13+D17+D21+D25+D29+D33+D37+D41</f>
        <v>60868</v>
      </c>
      <c r="E45" s="98">
        <f t="shared" si="57"/>
        <v>0</v>
      </c>
      <c r="F45" s="98">
        <f t="shared" si="57"/>
        <v>2</v>
      </c>
      <c r="G45" s="98">
        <f t="shared" si="57"/>
        <v>949</v>
      </c>
      <c r="H45" s="98">
        <f t="shared" si="57"/>
        <v>1634</v>
      </c>
      <c r="I45" s="98">
        <f t="shared" si="57"/>
        <v>0</v>
      </c>
      <c r="J45" s="98">
        <f t="shared" si="57"/>
        <v>63873</v>
      </c>
      <c r="K45" s="98">
        <f t="shared" si="57"/>
        <v>1140</v>
      </c>
      <c r="L45" s="98">
        <f t="shared" si="57"/>
        <v>6</v>
      </c>
      <c r="M45" s="98">
        <f t="shared" si="57"/>
        <v>11</v>
      </c>
      <c r="N45" s="98">
        <f t="shared" ref="N45" si="58">N13+N17+N21+N25+N29+N33+N37+N41</f>
        <v>14</v>
      </c>
      <c r="O45" s="98">
        <f>SUM(D45:N45)</f>
        <v>128497</v>
      </c>
    </row>
    <row r="46" spans="1:15" ht="18" customHeight="1" x14ac:dyDescent="0.4">
      <c r="A46" s="111"/>
      <c r="B46" s="478"/>
      <c r="C46" s="96" t="s">
        <v>99</v>
      </c>
      <c r="D46" s="98">
        <f>D14+D18+D22+D26+D30+D34+D38+D42</f>
        <v>0</v>
      </c>
      <c r="E46" s="98">
        <f t="shared" si="55"/>
        <v>0</v>
      </c>
      <c r="F46" s="98">
        <f t="shared" si="55"/>
        <v>0</v>
      </c>
      <c r="G46" s="98">
        <f t="shared" si="55"/>
        <v>0</v>
      </c>
      <c r="H46" s="98">
        <f t="shared" si="55"/>
        <v>0</v>
      </c>
      <c r="I46" s="98"/>
      <c r="J46" s="98">
        <f t="shared" si="55"/>
        <v>0</v>
      </c>
      <c r="K46" s="98">
        <f t="shared" si="55"/>
        <v>397</v>
      </c>
      <c r="L46" s="98">
        <f t="shared" si="55"/>
        <v>0</v>
      </c>
      <c r="M46" s="98">
        <f t="shared" si="55"/>
        <v>2</v>
      </c>
      <c r="N46" s="98">
        <f t="shared" ref="N46" si="59">N14+N18+N22+N26+N30+N34+N38+N42</f>
        <v>12</v>
      </c>
      <c r="O46" s="98">
        <f>SUM(D46:N46)</f>
        <v>411</v>
      </c>
    </row>
    <row r="47" spans="1:15" ht="18" customHeight="1" thickBot="1" x14ac:dyDescent="0.45">
      <c r="A47" s="111"/>
      <c r="B47" s="483"/>
      <c r="C47" s="107" t="s">
        <v>87</v>
      </c>
      <c r="D47" s="109">
        <f>D44+D45+D46</f>
        <v>234215</v>
      </c>
      <c r="E47" s="109">
        <f t="shared" ref="E47" si="60">E44+E45+E46</f>
        <v>73357</v>
      </c>
      <c r="F47" s="109">
        <f t="shared" ref="F47" si="61">F44+F45+F46</f>
        <v>73535</v>
      </c>
      <c r="G47" s="109">
        <f t="shared" ref="G47" si="62">G44+G45+G46</f>
        <v>4210</v>
      </c>
      <c r="H47" s="109">
        <f t="shared" ref="H47:I47" si="63">H44+H45+H46</f>
        <v>38887</v>
      </c>
      <c r="I47" s="109">
        <f t="shared" si="63"/>
        <v>315</v>
      </c>
      <c r="J47" s="109">
        <f t="shared" ref="J47" si="64">J44+J45+J46</f>
        <v>103563</v>
      </c>
      <c r="K47" s="109">
        <f t="shared" ref="K47" si="65">K44+K45+K46</f>
        <v>9536</v>
      </c>
      <c r="L47" s="109">
        <f t="shared" ref="L47" si="66">L44+L45+L46</f>
        <v>33</v>
      </c>
      <c r="M47" s="109">
        <f t="shared" ref="M47" si="67">M44+M45+M46</f>
        <v>138</v>
      </c>
      <c r="N47" s="109">
        <f>N44+N45+N46</f>
        <v>64</v>
      </c>
      <c r="O47" s="109">
        <f t="shared" ref="O47" si="68">O44+O45+O46</f>
        <v>537853</v>
      </c>
    </row>
    <row r="48" spans="1:15" ht="18" customHeight="1" x14ac:dyDescent="0.4">
      <c r="A48" s="111"/>
      <c r="B48" s="84"/>
      <c r="C48" s="96"/>
      <c r="D48" s="98"/>
      <c r="E48" s="98"/>
      <c r="F48" s="98"/>
      <c r="G48" s="98"/>
      <c r="H48" s="98"/>
      <c r="I48" s="98"/>
      <c r="J48" s="98"/>
      <c r="K48" s="98"/>
      <c r="L48" s="98"/>
      <c r="M48" s="98"/>
      <c r="N48" s="98"/>
      <c r="O48" s="98"/>
    </row>
    <row r="49" spans="1:16" ht="36.75" customHeight="1" x14ac:dyDescent="0.4">
      <c r="A49" s="479" t="s">
        <v>197</v>
      </c>
      <c r="B49" s="479"/>
      <c r="C49" s="479"/>
      <c r="D49" s="479"/>
      <c r="E49" s="479"/>
      <c r="F49" s="479"/>
      <c r="G49" s="479"/>
      <c r="H49" s="479"/>
      <c r="I49" s="479"/>
      <c r="J49" s="479"/>
      <c r="K49" s="479"/>
      <c r="L49" s="479"/>
      <c r="M49" s="479"/>
      <c r="N49" s="479"/>
      <c r="O49" s="479"/>
      <c r="P49" s="45"/>
    </row>
    <row r="50" spans="1:16" x14ac:dyDescent="0.4">
      <c r="A50" s="131" t="s">
        <v>202</v>
      </c>
      <c r="B50" s="132"/>
      <c r="C50" s="111"/>
      <c r="D50" s="111"/>
      <c r="E50" s="111"/>
      <c r="F50" s="111"/>
      <c r="G50" s="111"/>
      <c r="H50" s="111"/>
      <c r="I50" s="111"/>
      <c r="J50" s="111"/>
      <c r="K50" s="111"/>
      <c r="L50" s="111"/>
      <c r="M50" s="111"/>
      <c r="N50" s="111"/>
      <c r="O50" s="111"/>
    </row>
    <row r="55" spans="1:16" x14ac:dyDescent="0.4">
      <c r="B55" s="53"/>
    </row>
  </sheetData>
  <mergeCells count="10">
    <mergeCell ref="A49:O49"/>
    <mergeCell ref="B36:B39"/>
    <mergeCell ref="B40:B43"/>
    <mergeCell ref="B44:B47"/>
    <mergeCell ref="B12:B15"/>
    <mergeCell ref="B16:B19"/>
    <mergeCell ref="B20:B23"/>
    <mergeCell ref="B24:B27"/>
    <mergeCell ref="B28:B31"/>
    <mergeCell ref="B32:B35"/>
  </mergeCells>
  <hyperlinks>
    <hyperlink ref="O6" location="Índice!A1" display="Índice" xr:uid="{00000000-0004-0000-0300-000000000000}"/>
  </hyperlinks>
  <pageMargins left="0.7" right="0.7" top="0.75" bottom="0.75" header="0.3" footer="0.3"/>
  <pageSetup paperSize="9" scale="49" fitToHeight="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0AE2-7986-458F-AEE0-5D75BB37370F}">
  <sheetPr>
    <pageSetUpPr fitToPage="1"/>
  </sheetPr>
  <dimension ref="A2:M61"/>
  <sheetViews>
    <sheetView showGridLines="0" topLeftCell="A4" zoomScale="84" zoomScaleNormal="84" workbookViewId="0">
      <selection activeCell="H51" sqref="H51"/>
    </sheetView>
  </sheetViews>
  <sheetFormatPr baseColWidth="10" defaultRowHeight="19.5" x14ac:dyDescent="0.4"/>
  <cols>
    <col min="1" max="1" width="1.7109375" style="114" customWidth="1"/>
    <col min="2" max="8" width="13.7109375" style="114" customWidth="1"/>
    <col min="9" max="10" width="11.42578125" style="114"/>
    <col min="11" max="11" width="12.5703125" style="114" customWidth="1"/>
    <col min="12" max="13" width="11.42578125" style="114"/>
    <col min="14" max="253" width="11.42578125" style="6"/>
    <col min="254" max="254" width="1.7109375" style="6" customWidth="1"/>
    <col min="255" max="255" width="12.7109375" style="6" customWidth="1"/>
    <col min="256" max="256" width="20.7109375" style="6" customWidth="1"/>
    <col min="257" max="260" width="15.7109375" style="6" customWidth="1"/>
    <col min="261" max="266" width="11.42578125" style="6"/>
    <col min="267" max="267" width="12.5703125" style="6" customWidth="1"/>
    <col min="268" max="509" width="11.42578125" style="6"/>
    <col min="510" max="510" width="1.7109375" style="6" customWidth="1"/>
    <col min="511" max="511" width="12.7109375" style="6" customWidth="1"/>
    <col min="512" max="512" width="20.7109375" style="6" customWidth="1"/>
    <col min="513" max="516" width="15.7109375" style="6" customWidth="1"/>
    <col min="517" max="522" width="11.42578125" style="6"/>
    <col min="523" max="523" width="12.5703125" style="6" customWidth="1"/>
    <col min="524" max="765" width="11.42578125" style="6"/>
    <col min="766" max="766" width="1.7109375" style="6" customWidth="1"/>
    <col min="767" max="767" width="12.7109375" style="6" customWidth="1"/>
    <col min="768" max="768" width="20.7109375" style="6" customWidth="1"/>
    <col min="769" max="772" width="15.7109375" style="6" customWidth="1"/>
    <col min="773" max="778" width="11.42578125" style="6"/>
    <col min="779" max="779" width="12.5703125" style="6" customWidth="1"/>
    <col min="780" max="1021" width="11.42578125" style="6"/>
    <col min="1022" max="1022" width="1.7109375" style="6" customWidth="1"/>
    <col min="1023" max="1023" width="12.7109375" style="6" customWidth="1"/>
    <col min="1024" max="1024" width="20.7109375" style="6" customWidth="1"/>
    <col min="1025" max="1028" width="15.7109375" style="6" customWidth="1"/>
    <col min="1029" max="1034" width="11.42578125" style="6"/>
    <col min="1035" max="1035" width="12.5703125" style="6" customWidth="1"/>
    <col min="1036" max="1277" width="11.42578125" style="6"/>
    <col min="1278" max="1278" width="1.7109375" style="6" customWidth="1"/>
    <col min="1279" max="1279" width="12.7109375" style="6" customWidth="1"/>
    <col min="1280" max="1280" width="20.7109375" style="6" customWidth="1"/>
    <col min="1281" max="1284" width="15.7109375" style="6" customWidth="1"/>
    <col min="1285" max="1290" width="11.42578125" style="6"/>
    <col min="1291" max="1291" width="12.5703125" style="6" customWidth="1"/>
    <col min="1292" max="1533" width="11.42578125" style="6"/>
    <col min="1534" max="1534" width="1.7109375" style="6" customWidth="1"/>
    <col min="1535" max="1535" width="12.7109375" style="6" customWidth="1"/>
    <col min="1536" max="1536" width="20.7109375" style="6" customWidth="1"/>
    <col min="1537" max="1540" width="15.7109375" style="6" customWidth="1"/>
    <col min="1541" max="1546" width="11.42578125" style="6"/>
    <col min="1547" max="1547" width="12.5703125" style="6" customWidth="1"/>
    <col min="1548" max="1789" width="11.42578125" style="6"/>
    <col min="1790" max="1790" width="1.7109375" style="6" customWidth="1"/>
    <col min="1791" max="1791" width="12.7109375" style="6" customWidth="1"/>
    <col min="1792" max="1792" width="20.7109375" style="6" customWidth="1"/>
    <col min="1793" max="1796" width="15.7109375" style="6" customWidth="1"/>
    <col min="1797" max="1802" width="11.42578125" style="6"/>
    <col min="1803" max="1803" width="12.5703125" style="6" customWidth="1"/>
    <col min="1804" max="2045" width="11.42578125" style="6"/>
    <col min="2046" max="2046" width="1.7109375" style="6" customWidth="1"/>
    <col min="2047" max="2047" width="12.7109375" style="6" customWidth="1"/>
    <col min="2048" max="2048" width="20.7109375" style="6" customWidth="1"/>
    <col min="2049" max="2052" width="15.7109375" style="6" customWidth="1"/>
    <col min="2053" max="2058" width="11.42578125" style="6"/>
    <col min="2059" max="2059" width="12.5703125" style="6" customWidth="1"/>
    <col min="2060" max="2301" width="11.42578125" style="6"/>
    <col min="2302" max="2302" width="1.7109375" style="6" customWidth="1"/>
    <col min="2303" max="2303" width="12.7109375" style="6" customWidth="1"/>
    <col min="2304" max="2304" width="20.7109375" style="6" customWidth="1"/>
    <col min="2305" max="2308" width="15.7109375" style="6" customWidth="1"/>
    <col min="2309" max="2314" width="11.42578125" style="6"/>
    <col min="2315" max="2315" width="12.5703125" style="6" customWidth="1"/>
    <col min="2316" max="2557" width="11.42578125" style="6"/>
    <col min="2558" max="2558" width="1.7109375" style="6" customWidth="1"/>
    <col min="2559" max="2559" width="12.7109375" style="6" customWidth="1"/>
    <col min="2560" max="2560" width="20.7109375" style="6" customWidth="1"/>
    <col min="2561" max="2564" width="15.7109375" style="6" customWidth="1"/>
    <col min="2565" max="2570" width="11.42578125" style="6"/>
    <col min="2571" max="2571" width="12.5703125" style="6" customWidth="1"/>
    <col min="2572" max="2813" width="11.42578125" style="6"/>
    <col min="2814" max="2814" width="1.7109375" style="6" customWidth="1"/>
    <col min="2815" max="2815" width="12.7109375" style="6" customWidth="1"/>
    <col min="2816" max="2816" width="20.7109375" style="6" customWidth="1"/>
    <col min="2817" max="2820" width="15.7109375" style="6" customWidth="1"/>
    <col min="2821" max="2826" width="11.42578125" style="6"/>
    <col min="2827" max="2827" width="12.5703125" style="6" customWidth="1"/>
    <col min="2828" max="3069" width="11.42578125" style="6"/>
    <col min="3070" max="3070" width="1.7109375" style="6" customWidth="1"/>
    <col min="3071" max="3071" width="12.7109375" style="6" customWidth="1"/>
    <col min="3072" max="3072" width="20.7109375" style="6" customWidth="1"/>
    <col min="3073" max="3076" width="15.7109375" style="6" customWidth="1"/>
    <col min="3077" max="3082" width="11.42578125" style="6"/>
    <col min="3083" max="3083" width="12.5703125" style="6" customWidth="1"/>
    <col min="3084" max="3325" width="11.42578125" style="6"/>
    <col min="3326" max="3326" width="1.7109375" style="6" customWidth="1"/>
    <col min="3327" max="3327" width="12.7109375" style="6" customWidth="1"/>
    <col min="3328" max="3328" width="20.7109375" style="6" customWidth="1"/>
    <col min="3329" max="3332" width="15.7109375" style="6" customWidth="1"/>
    <col min="3333" max="3338" width="11.42578125" style="6"/>
    <col min="3339" max="3339" width="12.5703125" style="6" customWidth="1"/>
    <col min="3340" max="3581" width="11.42578125" style="6"/>
    <col min="3582" max="3582" width="1.7109375" style="6" customWidth="1"/>
    <col min="3583" max="3583" width="12.7109375" style="6" customWidth="1"/>
    <col min="3584" max="3584" width="20.7109375" style="6" customWidth="1"/>
    <col min="3585" max="3588" width="15.7109375" style="6" customWidth="1"/>
    <col min="3589" max="3594" width="11.42578125" style="6"/>
    <col min="3595" max="3595" width="12.5703125" style="6" customWidth="1"/>
    <col min="3596" max="3837" width="11.42578125" style="6"/>
    <col min="3838" max="3838" width="1.7109375" style="6" customWidth="1"/>
    <col min="3839" max="3839" width="12.7109375" style="6" customWidth="1"/>
    <col min="3840" max="3840" width="20.7109375" style="6" customWidth="1"/>
    <col min="3841" max="3844" width="15.7109375" style="6" customWidth="1"/>
    <col min="3845" max="3850" width="11.42578125" style="6"/>
    <col min="3851" max="3851" width="12.5703125" style="6" customWidth="1"/>
    <col min="3852" max="4093" width="11.42578125" style="6"/>
    <col min="4094" max="4094" width="1.7109375" style="6" customWidth="1"/>
    <col min="4095" max="4095" width="12.7109375" style="6" customWidth="1"/>
    <col min="4096" max="4096" width="20.7109375" style="6" customWidth="1"/>
    <col min="4097" max="4100" width="15.7109375" style="6" customWidth="1"/>
    <col min="4101" max="4106" width="11.42578125" style="6"/>
    <col min="4107" max="4107" width="12.5703125" style="6" customWidth="1"/>
    <col min="4108" max="4349" width="11.42578125" style="6"/>
    <col min="4350" max="4350" width="1.7109375" style="6" customWidth="1"/>
    <col min="4351" max="4351" width="12.7109375" style="6" customWidth="1"/>
    <col min="4352" max="4352" width="20.7109375" style="6" customWidth="1"/>
    <col min="4353" max="4356" width="15.7109375" style="6" customWidth="1"/>
    <col min="4357" max="4362" width="11.42578125" style="6"/>
    <col min="4363" max="4363" width="12.5703125" style="6" customWidth="1"/>
    <col min="4364" max="4605" width="11.42578125" style="6"/>
    <col min="4606" max="4606" width="1.7109375" style="6" customWidth="1"/>
    <col min="4607" max="4607" width="12.7109375" style="6" customWidth="1"/>
    <col min="4608" max="4608" width="20.7109375" style="6" customWidth="1"/>
    <col min="4609" max="4612" width="15.7109375" style="6" customWidth="1"/>
    <col min="4613" max="4618" width="11.42578125" style="6"/>
    <col min="4619" max="4619" width="12.5703125" style="6" customWidth="1"/>
    <col min="4620" max="4861" width="11.42578125" style="6"/>
    <col min="4862" max="4862" width="1.7109375" style="6" customWidth="1"/>
    <col min="4863" max="4863" width="12.7109375" style="6" customWidth="1"/>
    <col min="4864" max="4864" width="20.7109375" style="6" customWidth="1"/>
    <col min="4865" max="4868" width="15.7109375" style="6" customWidth="1"/>
    <col min="4869" max="4874" width="11.42578125" style="6"/>
    <col min="4875" max="4875" width="12.5703125" style="6" customWidth="1"/>
    <col min="4876" max="5117" width="11.42578125" style="6"/>
    <col min="5118" max="5118" width="1.7109375" style="6" customWidth="1"/>
    <col min="5119" max="5119" width="12.7109375" style="6" customWidth="1"/>
    <col min="5120" max="5120" width="20.7109375" style="6" customWidth="1"/>
    <col min="5121" max="5124" width="15.7109375" style="6" customWidth="1"/>
    <col min="5125" max="5130" width="11.42578125" style="6"/>
    <col min="5131" max="5131" width="12.5703125" style="6" customWidth="1"/>
    <col min="5132" max="5373" width="11.42578125" style="6"/>
    <col min="5374" max="5374" width="1.7109375" style="6" customWidth="1"/>
    <col min="5375" max="5375" width="12.7109375" style="6" customWidth="1"/>
    <col min="5376" max="5376" width="20.7109375" style="6" customWidth="1"/>
    <col min="5377" max="5380" width="15.7109375" style="6" customWidth="1"/>
    <col min="5381" max="5386" width="11.42578125" style="6"/>
    <col min="5387" max="5387" width="12.5703125" style="6" customWidth="1"/>
    <col min="5388" max="5629" width="11.42578125" style="6"/>
    <col min="5630" max="5630" width="1.7109375" style="6" customWidth="1"/>
    <col min="5631" max="5631" width="12.7109375" style="6" customWidth="1"/>
    <col min="5632" max="5632" width="20.7109375" style="6" customWidth="1"/>
    <col min="5633" max="5636" width="15.7109375" style="6" customWidth="1"/>
    <col min="5637" max="5642" width="11.42578125" style="6"/>
    <col min="5643" max="5643" width="12.5703125" style="6" customWidth="1"/>
    <col min="5644" max="5885" width="11.42578125" style="6"/>
    <col min="5886" max="5886" width="1.7109375" style="6" customWidth="1"/>
    <col min="5887" max="5887" width="12.7109375" style="6" customWidth="1"/>
    <col min="5888" max="5888" width="20.7109375" style="6" customWidth="1"/>
    <col min="5889" max="5892" width="15.7109375" style="6" customWidth="1"/>
    <col min="5893" max="5898" width="11.42578125" style="6"/>
    <col min="5899" max="5899" width="12.5703125" style="6" customWidth="1"/>
    <col min="5900" max="6141" width="11.42578125" style="6"/>
    <col min="6142" max="6142" width="1.7109375" style="6" customWidth="1"/>
    <col min="6143" max="6143" width="12.7109375" style="6" customWidth="1"/>
    <col min="6144" max="6144" width="20.7109375" style="6" customWidth="1"/>
    <col min="6145" max="6148" width="15.7109375" style="6" customWidth="1"/>
    <col min="6149" max="6154" width="11.42578125" style="6"/>
    <col min="6155" max="6155" width="12.5703125" style="6" customWidth="1"/>
    <col min="6156" max="6397" width="11.42578125" style="6"/>
    <col min="6398" max="6398" width="1.7109375" style="6" customWidth="1"/>
    <col min="6399" max="6399" width="12.7109375" style="6" customWidth="1"/>
    <col min="6400" max="6400" width="20.7109375" style="6" customWidth="1"/>
    <col min="6401" max="6404" width="15.7109375" style="6" customWidth="1"/>
    <col min="6405" max="6410" width="11.42578125" style="6"/>
    <col min="6411" max="6411" width="12.5703125" style="6" customWidth="1"/>
    <col min="6412" max="6653" width="11.42578125" style="6"/>
    <col min="6654" max="6654" width="1.7109375" style="6" customWidth="1"/>
    <col min="6655" max="6655" width="12.7109375" style="6" customWidth="1"/>
    <col min="6656" max="6656" width="20.7109375" style="6" customWidth="1"/>
    <col min="6657" max="6660" width="15.7109375" style="6" customWidth="1"/>
    <col min="6661" max="6666" width="11.42578125" style="6"/>
    <col min="6667" max="6667" width="12.5703125" style="6" customWidth="1"/>
    <col min="6668" max="6909" width="11.42578125" style="6"/>
    <col min="6910" max="6910" width="1.7109375" style="6" customWidth="1"/>
    <col min="6911" max="6911" width="12.7109375" style="6" customWidth="1"/>
    <col min="6912" max="6912" width="20.7109375" style="6" customWidth="1"/>
    <col min="6913" max="6916" width="15.7109375" style="6" customWidth="1"/>
    <col min="6917" max="6922" width="11.42578125" style="6"/>
    <col min="6923" max="6923" width="12.5703125" style="6" customWidth="1"/>
    <col min="6924" max="7165" width="11.42578125" style="6"/>
    <col min="7166" max="7166" width="1.7109375" style="6" customWidth="1"/>
    <col min="7167" max="7167" width="12.7109375" style="6" customWidth="1"/>
    <col min="7168" max="7168" width="20.7109375" style="6" customWidth="1"/>
    <col min="7169" max="7172" width="15.7109375" style="6" customWidth="1"/>
    <col min="7173" max="7178" width="11.42578125" style="6"/>
    <col min="7179" max="7179" width="12.5703125" style="6" customWidth="1"/>
    <col min="7180" max="7421" width="11.42578125" style="6"/>
    <col min="7422" max="7422" width="1.7109375" style="6" customWidth="1"/>
    <col min="7423" max="7423" width="12.7109375" style="6" customWidth="1"/>
    <col min="7424" max="7424" width="20.7109375" style="6" customWidth="1"/>
    <col min="7425" max="7428" width="15.7109375" style="6" customWidth="1"/>
    <col min="7429" max="7434" width="11.42578125" style="6"/>
    <col min="7435" max="7435" width="12.5703125" style="6" customWidth="1"/>
    <col min="7436" max="7677" width="11.42578125" style="6"/>
    <col min="7678" max="7678" width="1.7109375" style="6" customWidth="1"/>
    <col min="7679" max="7679" width="12.7109375" style="6" customWidth="1"/>
    <col min="7680" max="7680" width="20.7109375" style="6" customWidth="1"/>
    <col min="7681" max="7684" width="15.7109375" style="6" customWidth="1"/>
    <col min="7685" max="7690" width="11.42578125" style="6"/>
    <col min="7691" max="7691" width="12.5703125" style="6" customWidth="1"/>
    <col min="7692" max="7933" width="11.42578125" style="6"/>
    <col min="7934" max="7934" width="1.7109375" style="6" customWidth="1"/>
    <col min="7935" max="7935" width="12.7109375" style="6" customWidth="1"/>
    <col min="7936" max="7936" width="20.7109375" style="6" customWidth="1"/>
    <col min="7937" max="7940" width="15.7109375" style="6" customWidth="1"/>
    <col min="7941" max="7946" width="11.42578125" style="6"/>
    <col min="7947" max="7947" width="12.5703125" style="6" customWidth="1"/>
    <col min="7948" max="8189" width="11.42578125" style="6"/>
    <col min="8190" max="8190" width="1.7109375" style="6" customWidth="1"/>
    <col min="8191" max="8191" width="12.7109375" style="6" customWidth="1"/>
    <col min="8192" max="8192" width="20.7109375" style="6" customWidth="1"/>
    <col min="8193" max="8196" width="15.7109375" style="6" customWidth="1"/>
    <col min="8197" max="8202" width="11.42578125" style="6"/>
    <col min="8203" max="8203" width="12.5703125" style="6" customWidth="1"/>
    <col min="8204" max="8445" width="11.42578125" style="6"/>
    <col min="8446" max="8446" width="1.7109375" style="6" customWidth="1"/>
    <col min="8447" max="8447" width="12.7109375" style="6" customWidth="1"/>
    <col min="8448" max="8448" width="20.7109375" style="6" customWidth="1"/>
    <col min="8449" max="8452" width="15.7109375" style="6" customWidth="1"/>
    <col min="8453" max="8458" width="11.42578125" style="6"/>
    <col min="8459" max="8459" width="12.5703125" style="6" customWidth="1"/>
    <col min="8460" max="8701" width="11.42578125" style="6"/>
    <col min="8702" max="8702" width="1.7109375" style="6" customWidth="1"/>
    <col min="8703" max="8703" width="12.7109375" style="6" customWidth="1"/>
    <col min="8704" max="8704" width="20.7109375" style="6" customWidth="1"/>
    <col min="8705" max="8708" width="15.7109375" style="6" customWidth="1"/>
    <col min="8709" max="8714" width="11.42578125" style="6"/>
    <col min="8715" max="8715" width="12.5703125" style="6" customWidth="1"/>
    <col min="8716" max="8957" width="11.42578125" style="6"/>
    <col min="8958" max="8958" width="1.7109375" style="6" customWidth="1"/>
    <col min="8959" max="8959" width="12.7109375" style="6" customWidth="1"/>
    <col min="8960" max="8960" width="20.7109375" style="6" customWidth="1"/>
    <col min="8961" max="8964" width="15.7109375" style="6" customWidth="1"/>
    <col min="8965" max="8970" width="11.42578125" style="6"/>
    <col min="8971" max="8971" width="12.5703125" style="6" customWidth="1"/>
    <col min="8972" max="9213" width="11.42578125" style="6"/>
    <col min="9214" max="9214" width="1.7109375" style="6" customWidth="1"/>
    <col min="9215" max="9215" width="12.7109375" style="6" customWidth="1"/>
    <col min="9216" max="9216" width="20.7109375" style="6" customWidth="1"/>
    <col min="9217" max="9220" width="15.7109375" style="6" customWidth="1"/>
    <col min="9221" max="9226" width="11.42578125" style="6"/>
    <col min="9227" max="9227" width="12.5703125" style="6" customWidth="1"/>
    <col min="9228" max="9469" width="11.42578125" style="6"/>
    <col min="9470" max="9470" width="1.7109375" style="6" customWidth="1"/>
    <col min="9471" max="9471" width="12.7109375" style="6" customWidth="1"/>
    <col min="9472" max="9472" width="20.7109375" style="6" customWidth="1"/>
    <col min="9473" max="9476" width="15.7109375" style="6" customWidth="1"/>
    <col min="9477" max="9482" width="11.42578125" style="6"/>
    <col min="9483" max="9483" width="12.5703125" style="6" customWidth="1"/>
    <col min="9484" max="9725" width="11.42578125" style="6"/>
    <col min="9726" max="9726" width="1.7109375" style="6" customWidth="1"/>
    <col min="9727" max="9727" width="12.7109375" style="6" customWidth="1"/>
    <col min="9728" max="9728" width="20.7109375" style="6" customWidth="1"/>
    <col min="9729" max="9732" width="15.7109375" style="6" customWidth="1"/>
    <col min="9733" max="9738" width="11.42578125" style="6"/>
    <col min="9739" max="9739" width="12.5703125" style="6" customWidth="1"/>
    <col min="9740" max="9981" width="11.42578125" style="6"/>
    <col min="9982" max="9982" width="1.7109375" style="6" customWidth="1"/>
    <col min="9983" max="9983" width="12.7109375" style="6" customWidth="1"/>
    <col min="9984" max="9984" width="20.7109375" style="6" customWidth="1"/>
    <col min="9985" max="9988" width="15.7109375" style="6" customWidth="1"/>
    <col min="9989" max="9994" width="11.42578125" style="6"/>
    <col min="9995" max="9995" width="12.5703125" style="6" customWidth="1"/>
    <col min="9996" max="10237" width="11.42578125" style="6"/>
    <col min="10238" max="10238" width="1.7109375" style="6" customWidth="1"/>
    <col min="10239" max="10239" width="12.7109375" style="6" customWidth="1"/>
    <col min="10240" max="10240" width="20.7109375" style="6" customWidth="1"/>
    <col min="10241" max="10244" width="15.7109375" style="6" customWidth="1"/>
    <col min="10245" max="10250" width="11.42578125" style="6"/>
    <col min="10251" max="10251" width="12.5703125" style="6" customWidth="1"/>
    <col min="10252" max="10493" width="11.42578125" style="6"/>
    <col min="10494" max="10494" width="1.7109375" style="6" customWidth="1"/>
    <col min="10495" max="10495" width="12.7109375" style="6" customWidth="1"/>
    <col min="10496" max="10496" width="20.7109375" style="6" customWidth="1"/>
    <col min="10497" max="10500" width="15.7109375" style="6" customWidth="1"/>
    <col min="10501" max="10506" width="11.42578125" style="6"/>
    <col min="10507" max="10507" width="12.5703125" style="6" customWidth="1"/>
    <col min="10508" max="10749" width="11.42578125" style="6"/>
    <col min="10750" max="10750" width="1.7109375" style="6" customWidth="1"/>
    <col min="10751" max="10751" width="12.7109375" style="6" customWidth="1"/>
    <col min="10752" max="10752" width="20.7109375" style="6" customWidth="1"/>
    <col min="10753" max="10756" width="15.7109375" style="6" customWidth="1"/>
    <col min="10757" max="10762" width="11.42578125" style="6"/>
    <col min="10763" max="10763" width="12.5703125" style="6" customWidth="1"/>
    <col min="10764" max="11005" width="11.42578125" style="6"/>
    <col min="11006" max="11006" width="1.7109375" style="6" customWidth="1"/>
    <col min="11007" max="11007" width="12.7109375" style="6" customWidth="1"/>
    <col min="11008" max="11008" width="20.7109375" style="6" customWidth="1"/>
    <col min="11009" max="11012" width="15.7109375" style="6" customWidth="1"/>
    <col min="11013" max="11018" width="11.42578125" style="6"/>
    <col min="11019" max="11019" width="12.5703125" style="6" customWidth="1"/>
    <col min="11020" max="11261" width="11.42578125" style="6"/>
    <col min="11262" max="11262" width="1.7109375" style="6" customWidth="1"/>
    <col min="11263" max="11263" width="12.7109375" style="6" customWidth="1"/>
    <col min="11264" max="11264" width="20.7109375" style="6" customWidth="1"/>
    <col min="11265" max="11268" width="15.7109375" style="6" customWidth="1"/>
    <col min="11269" max="11274" width="11.42578125" style="6"/>
    <col min="11275" max="11275" width="12.5703125" style="6" customWidth="1"/>
    <col min="11276" max="11517" width="11.42578125" style="6"/>
    <col min="11518" max="11518" width="1.7109375" style="6" customWidth="1"/>
    <col min="11519" max="11519" width="12.7109375" style="6" customWidth="1"/>
    <col min="11520" max="11520" width="20.7109375" style="6" customWidth="1"/>
    <col min="11521" max="11524" width="15.7109375" style="6" customWidth="1"/>
    <col min="11525" max="11530" width="11.42578125" style="6"/>
    <col min="11531" max="11531" width="12.5703125" style="6" customWidth="1"/>
    <col min="11532" max="11773" width="11.42578125" style="6"/>
    <col min="11774" max="11774" width="1.7109375" style="6" customWidth="1"/>
    <col min="11775" max="11775" width="12.7109375" style="6" customWidth="1"/>
    <col min="11776" max="11776" width="20.7109375" style="6" customWidth="1"/>
    <col min="11777" max="11780" width="15.7109375" style="6" customWidth="1"/>
    <col min="11781" max="11786" width="11.42578125" style="6"/>
    <col min="11787" max="11787" width="12.5703125" style="6" customWidth="1"/>
    <col min="11788" max="12029" width="11.42578125" style="6"/>
    <col min="12030" max="12030" width="1.7109375" style="6" customWidth="1"/>
    <col min="12031" max="12031" width="12.7109375" style="6" customWidth="1"/>
    <col min="12032" max="12032" width="20.7109375" style="6" customWidth="1"/>
    <col min="12033" max="12036" width="15.7109375" style="6" customWidth="1"/>
    <col min="12037" max="12042" width="11.42578125" style="6"/>
    <col min="12043" max="12043" width="12.5703125" style="6" customWidth="1"/>
    <col min="12044" max="12285" width="11.42578125" style="6"/>
    <col min="12286" max="12286" width="1.7109375" style="6" customWidth="1"/>
    <col min="12287" max="12287" width="12.7109375" style="6" customWidth="1"/>
    <col min="12288" max="12288" width="20.7109375" style="6" customWidth="1"/>
    <col min="12289" max="12292" width="15.7109375" style="6" customWidth="1"/>
    <col min="12293" max="12298" width="11.42578125" style="6"/>
    <col min="12299" max="12299" width="12.5703125" style="6" customWidth="1"/>
    <col min="12300" max="12541" width="11.42578125" style="6"/>
    <col min="12542" max="12542" width="1.7109375" style="6" customWidth="1"/>
    <col min="12543" max="12543" width="12.7109375" style="6" customWidth="1"/>
    <col min="12544" max="12544" width="20.7109375" style="6" customWidth="1"/>
    <col min="12545" max="12548" width="15.7109375" style="6" customWidth="1"/>
    <col min="12549" max="12554" width="11.42578125" style="6"/>
    <col min="12555" max="12555" width="12.5703125" style="6" customWidth="1"/>
    <col min="12556" max="12797" width="11.42578125" style="6"/>
    <col min="12798" max="12798" width="1.7109375" style="6" customWidth="1"/>
    <col min="12799" max="12799" width="12.7109375" style="6" customWidth="1"/>
    <col min="12800" max="12800" width="20.7109375" style="6" customWidth="1"/>
    <col min="12801" max="12804" width="15.7109375" style="6" customWidth="1"/>
    <col min="12805" max="12810" width="11.42578125" style="6"/>
    <col min="12811" max="12811" width="12.5703125" style="6" customWidth="1"/>
    <col min="12812" max="13053" width="11.42578125" style="6"/>
    <col min="13054" max="13054" width="1.7109375" style="6" customWidth="1"/>
    <col min="13055" max="13055" width="12.7109375" style="6" customWidth="1"/>
    <col min="13056" max="13056" width="20.7109375" style="6" customWidth="1"/>
    <col min="13057" max="13060" width="15.7109375" style="6" customWidth="1"/>
    <col min="13061" max="13066" width="11.42578125" style="6"/>
    <col min="13067" max="13067" width="12.5703125" style="6" customWidth="1"/>
    <col min="13068" max="13309" width="11.42578125" style="6"/>
    <col min="13310" max="13310" width="1.7109375" style="6" customWidth="1"/>
    <col min="13311" max="13311" width="12.7109375" style="6" customWidth="1"/>
    <col min="13312" max="13312" width="20.7109375" style="6" customWidth="1"/>
    <col min="13313" max="13316" width="15.7109375" style="6" customWidth="1"/>
    <col min="13317" max="13322" width="11.42578125" style="6"/>
    <col min="13323" max="13323" width="12.5703125" style="6" customWidth="1"/>
    <col min="13324" max="13565" width="11.42578125" style="6"/>
    <col min="13566" max="13566" width="1.7109375" style="6" customWidth="1"/>
    <col min="13567" max="13567" width="12.7109375" style="6" customWidth="1"/>
    <col min="13568" max="13568" width="20.7109375" style="6" customWidth="1"/>
    <col min="13569" max="13572" width="15.7109375" style="6" customWidth="1"/>
    <col min="13573" max="13578" width="11.42578125" style="6"/>
    <col min="13579" max="13579" width="12.5703125" style="6" customWidth="1"/>
    <col min="13580" max="13821" width="11.42578125" style="6"/>
    <col min="13822" max="13822" width="1.7109375" style="6" customWidth="1"/>
    <col min="13823" max="13823" width="12.7109375" style="6" customWidth="1"/>
    <col min="13824" max="13824" width="20.7109375" style="6" customWidth="1"/>
    <col min="13825" max="13828" width="15.7109375" style="6" customWidth="1"/>
    <col min="13829" max="13834" width="11.42578125" style="6"/>
    <col min="13835" max="13835" width="12.5703125" style="6" customWidth="1"/>
    <col min="13836" max="14077" width="11.42578125" style="6"/>
    <col min="14078" max="14078" width="1.7109375" style="6" customWidth="1"/>
    <col min="14079" max="14079" width="12.7109375" style="6" customWidth="1"/>
    <col min="14080" max="14080" width="20.7109375" style="6" customWidth="1"/>
    <col min="14081" max="14084" width="15.7109375" style="6" customWidth="1"/>
    <col min="14085" max="14090" width="11.42578125" style="6"/>
    <col min="14091" max="14091" width="12.5703125" style="6" customWidth="1"/>
    <col min="14092" max="14333" width="11.42578125" style="6"/>
    <col min="14334" max="14334" width="1.7109375" style="6" customWidth="1"/>
    <col min="14335" max="14335" width="12.7109375" style="6" customWidth="1"/>
    <col min="14336" max="14336" width="20.7109375" style="6" customWidth="1"/>
    <col min="14337" max="14340" width="15.7109375" style="6" customWidth="1"/>
    <col min="14341" max="14346" width="11.42578125" style="6"/>
    <col min="14347" max="14347" width="12.5703125" style="6" customWidth="1"/>
    <col min="14348" max="14589" width="11.42578125" style="6"/>
    <col min="14590" max="14590" width="1.7109375" style="6" customWidth="1"/>
    <col min="14591" max="14591" width="12.7109375" style="6" customWidth="1"/>
    <col min="14592" max="14592" width="20.7109375" style="6" customWidth="1"/>
    <col min="14593" max="14596" width="15.7109375" style="6" customWidth="1"/>
    <col min="14597" max="14602" width="11.42578125" style="6"/>
    <col min="14603" max="14603" width="12.5703125" style="6" customWidth="1"/>
    <col min="14604" max="14845" width="11.42578125" style="6"/>
    <col min="14846" max="14846" width="1.7109375" style="6" customWidth="1"/>
    <col min="14847" max="14847" width="12.7109375" style="6" customWidth="1"/>
    <col min="14848" max="14848" width="20.7109375" style="6" customWidth="1"/>
    <col min="14849" max="14852" width="15.7109375" style="6" customWidth="1"/>
    <col min="14853" max="14858" width="11.42578125" style="6"/>
    <col min="14859" max="14859" width="12.5703125" style="6" customWidth="1"/>
    <col min="14860" max="15101" width="11.42578125" style="6"/>
    <col min="15102" max="15102" width="1.7109375" style="6" customWidth="1"/>
    <col min="15103" max="15103" width="12.7109375" style="6" customWidth="1"/>
    <col min="15104" max="15104" width="20.7109375" style="6" customWidth="1"/>
    <col min="15105" max="15108" width="15.7109375" style="6" customWidth="1"/>
    <col min="15109" max="15114" width="11.42578125" style="6"/>
    <col min="15115" max="15115" width="12.5703125" style="6" customWidth="1"/>
    <col min="15116" max="15357" width="11.42578125" style="6"/>
    <col min="15358" max="15358" width="1.7109375" style="6" customWidth="1"/>
    <col min="15359" max="15359" width="12.7109375" style="6" customWidth="1"/>
    <col min="15360" max="15360" width="20.7109375" style="6" customWidth="1"/>
    <col min="15361" max="15364" width="15.7109375" style="6" customWidth="1"/>
    <col min="15365" max="15370" width="11.42578125" style="6"/>
    <col min="15371" max="15371" width="12.5703125" style="6" customWidth="1"/>
    <col min="15372" max="15613" width="11.42578125" style="6"/>
    <col min="15614" max="15614" width="1.7109375" style="6" customWidth="1"/>
    <col min="15615" max="15615" width="12.7109375" style="6" customWidth="1"/>
    <col min="15616" max="15616" width="20.7109375" style="6" customWidth="1"/>
    <col min="15617" max="15620" width="15.7109375" style="6" customWidth="1"/>
    <col min="15621" max="15626" width="11.42578125" style="6"/>
    <col min="15627" max="15627" width="12.5703125" style="6" customWidth="1"/>
    <col min="15628" max="15869" width="11.42578125" style="6"/>
    <col min="15870" max="15870" width="1.7109375" style="6" customWidth="1"/>
    <col min="15871" max="15871" width="12.7109375" style="6" customWidth="1"/>
    <col min="15872" max="15872" width="20.7109375" style="6" customWidth="1"/>
    <col min="15873" max="15876" width="15.7109375" style="6" customWidth="1"/>
    <col min="15877" max="15882" width="11.42578125" style="6"/>
    <col min="15883" max="15883" width="12.5703125" style="6" customWidth="1"/>
    <col min="15884" max="16125" width="11.42578125" style="6"/>
    <col min="16126" max="16126" width="1.7109375" style="6" customWidth="1"/>
    <col min="16127" max="16127" width="12.7109375" style="6" customWidth="1"/>
    <col min="16128" max="16128" width="20.7109375" style="6" customWidth="1"/>
    <col min="16129" max="16132" width="15.7109375" style="6" customWidth="1"/>
    <col min="16133" max="16138" width="11.42578125" style="6"/>
    <col min="16139" max="16139" width="12.5703125" style="6" customWidth="1"/>
    <col min="16140" max="16384" width="11.42578125" style="6"/>
  </cols>
  <sheetData>
    <row r="2" spans="2:12" ht="24" x14ac:dyDescent="0.4">
      <c r="B2" s="113" t="s">
        <v>0</v>
      </c>
      <c r="C2" s="113"/>
    </row>
    <row r="3" spans="2:12" x14ac:dyDescent="0.4">
      <c r="B3" s="134" t="s">
        <v>198</v>
      </c>
      <c r="C3" s="134"/>
    </row>
    <row r="5" spans="2:12" x14ac:dyDescent="0.4">
      <c r="B5" s="307" t="s">
        <v>3</v>
      </c>
      <c r="C5" s="307"/>
    </row>
    <row r="6" spans="2:12" x14ac:dyDescent="0.4">
      <c r="B6" s="308"/>
      <c r="C6" s="308"/>
      <c r="D6" s="309"/>
      <c r="E6" s="309"/>
      <c r="F6" s="309"/>
      <c r="G6" s="309"/>
      <c r="H6" s="118" t="s">
        <v>64</v>
      </c>
      <c r="I6" s="309"/>
      <c r="J6" s="309"/>
      <c r="K6" s="228"/>
    </row>
    <row r="7" spans="2:12" ht="4.5" customHeight="1" x14ac:dyDescent="0.4">
      <c r="B7" s="141"/>
      <c r="C7" s="141"/>
      <c r="D7" s="141"/>
      <c r="E7" s="141"/>
      <c r="F7" s="141"/>
      <c r="G7" s="141"/>
      <c r="H7" s="141"/>
    </row>
    <row r="8" spans="2:12" x14ac:dyDescent="0.4">
      <c r="B8" s="354"/>
      <c r="C8" s="354"/>
      <c r="D8" s="354"/>
      <c r="E8" s="354"/>
      <c r="F8" s="354"/>
      <c r="G8" s="354"/>
      <c r="H8" s="354"/>
    </row>
    <row r="9" spans="2:12" ht="21.6" customHeight="1" x14ac:dyDescent="0.4">
      <c r="B9" s="315" t="s">
        <v>304</v>
      </c>
      <c r="C9" s="315"/>
      <c r="D9" s="353"/>
      <c r="E9" s="353"/>
      <c r="F9" s="353"/>
      <c r="G9" s="353"/>
      <c r="H9" s="353"/>
      <c r="I9" s="247"/>
      <c r="J9" s="247"/>
      <c r="K9" s="247"/>
      <c r="L9" s="247"/>
    </row>
    <row r="10" spans="2:12" ht="20.25" thickBot="1" x14ac:dyDescent="0.45">
      <c r="B10" s="316" t="s">
        <v>203</v>
      </c>
      <c r="C10" s="316"/>
      <c r="D10" s="317"/>
      <c r="E10" s="317"/>
      <c r="F10" s="317"/>
      <c r="G10" s="317"/>
      <c r="H10" s="317"/>
      <c r="I10" s="311"/>
      <c r="J10" s="311"/>
      <c r="K10" s="311"/>
      <c r="L10" s="311"/>
    </row>
    <row r="11" spans="2:12" ht="60" customHeight="1" thickBot="1" x14ac:dyDescent="0.45">
      <c r="B11" s="318"/>
      <c r="C11" s="319"/>
      <c r="D11" s="319" t="s">
        <v>79</v>
      </c>
      <c r="E11" s="319" t="s">
        <v>87</v>
      </c>
      <c r="F11" s="320"/>
      <c r="G11" s="320"/>
      <c r="H11" s="320"/>
      <c r="I11" s="312"/>
      <c r="J11" s="312"/>
    </row>
    <row r="12" spans="2:12" ht="18" customHeight="1" x14ac:dyDescent="0.4">
      <c r="B12" s="517" t="s">
        <v>73</v>
      </c>
      <c r="C12" s="355" t="s">
        <v>97</v>
      </c>
      <c r="D12" s="369">
        <v>1500</v>
      </c>
      <c r="E12" s="367">
        <f>D12</f>
        <v>1500</v>
      </c>
      <c r="F12" s="324"/>
      <c r="G12" s="325"/>
      <c r="H12" s="325"/>
      <c r="I12" s="314"/>
      <c r="J12" s="313"/>
    </row>
    <row r="13" spans="2:12" ht="18" customHeight="1" x14ac:dyDescent="0.4">
      <c r="B13" s="518"/>
      <c r="C13" s="356" t="s">
        <v>98</v>
      </c>
      <c r="D13" s="360">
        <v>500</v>
      </c>
      <c r="E13" s="368">
        <f t="shared" ref="E13:E14" si="0">D13</f>
        <v>500</v>
      </c>
      <c r="F13" s="324"/>
      <c r="G13" s="325"/>
      <c r="H13" s="324"/>
      <c r="I13" s="314"/>
      <c r="J13" s="313"/>
    </row>
    <row r="14" spans="2:12" ht="18" customHeight="1" x14ac:dyDescent="0.4">
      <c r="B14" s="518"/>
      <c r="C14" s="356" t="s">
        <v>99</v>
      </c>
      <c r="D14" s="306">
        <v>500</v>
      </c>
      <c r="E14" s="368">
        <f t="shared" si="0"/>
        <v>500</v>
      </c>
      <c r="F14" s="324"/>
      <c r="G14" s="325"/>
      <c r="H14" s="324"/>
      <c r="I14" s="314"/>
      <c r="J14" s="313"/>
    </row>
    <row r="15" spans="2:12" ht="18" customHeight="1" x14ac:dyDescent="0.4">
      <c r="B15" s="507"/>
      <c r="C15" s="356" t="s">
        <v>87</v>
      </c>
      <c r="D15" s="361">
        <f>SUM(D12:D14)</f>
        <v>2500</v>
      </c>
      <c r="E15" s="361">
        <f>SUM(E12:E14)</f>
        <v>2500</v>
      </c>
      <c r="F15" s="325"/>
      <c r="G15" s="325"/>
      <c r="H15" s="325"/>
      <c r="I15" s="314"/>
      <c r="J15" s="314"/>
    </row>
    <row r="16" spans="2:12" ht="18" customHeight="1" x14ac:dyDescent="0.4">
      <c r="B16" s="520" t="s">
        <v>65</v>
      </c>
      <c r="C16" s="357" t="s">
        <v>97</v>
      </c>
      <c r="D16" s="370">
        <v>3000</v>
      </c>
      <c r="E16" s="364">
        <f>D16</f>
        <v>3000</v>
      </c>
      <c r="F16" s="324"/>
      <c r="G16" s="325"/>
      <c r="H16" s="324"/>
      <c r="I16" s="314"/>
      <c r="J16" s="313"/>
    </row>
    <row r="17" spans="2:10" ht="18" customHeight="1" x14ac:dyDescent="0.4">
      <c r="B17" s="518"/>
      <c r="C17" s="356" t="s">
        <v>98</v>
      </c>
      <c r="D17" s="362"/>
      <c r="E17" s="368">
        <f t="shared" ref="E17:E18" si="1">D17</f>
        <v>0</v>
      </c>
      <c r="F17" s="324"/>
      <c r="G17" s="325"/>
      <c r="H17" s="324"/>
      <c r="I17" s="314"/>
      <c r="J17" s="313"/>
    </row>
    <row r="18" spans="2:10" ht="18" customHeight="1" x14ac:dyDescent="0.4">
      <c r="B18" s="518"/>
      <c r="C18" s="356" t="s">
        <v>99</v>
      </c>
      <c r="D18" s="363">
        <v>2000</v>
      </c>
      <c r="E18" s="368">
        <f t="shared" si="1"/>
        <v>2000</v>
      </c>
      <c r="F18" s="324"/>
      <c r="G18" s="325"/>
      <c r="H18" s="324"/>
      <c r="I18" s="314"/>
      <c r="J18" s="313"/>
    </row>
    <row r="19" spans="2:10" ht="18" customHeight="1" x14ac:dyDescent="0.4">
      <c r="B19" s="513"/>
      <c r="C19" s="356" t="s">
        <v>87</v>
      </c>
      <c r="D19" s="361">
        <f>SUM(D16:D18)</f>
        <v>5000</v>
      </c>
      <c r="E19" s="361">
        <f>SUM(E16:E18)</f>
        <v>5000</v>
      </c>
      <c r="F19" s="325"/>
      <c r="G19" s="325"/>
      <c r="H19" s="325"/>
      <c r="I19" s="314"/>
      <c r="J19" s="314"/>
    </row>
    <row r="20" spans="2:10" ht="18" customHeight="1" x14ac:dyDescent="0.4">
      <c r="B20" s="505" t="s">
        <v>66</v>
      </c>
      <c r="C20" s="357" t="s">
        <v>97</v>
      </c>
      <c r="D20" s="306">
        <v>1500</v>
      </c>
      <c r="E20" s="364">
        <f>D20</f>
        <v>1500</v>
      </c>
      <c r="F20" s="324"/>
      <c r="G20" s="325"/>
      <c r="H20" s="324"/>
      <c r="I20" s="314"/>
      <c r="J20" s="313"/>
    </row>
    <row r="21" spans="2:10" ht="18" customHeight="1" x14ac:dyDescent="0.4">
      <c r="B21" s="514"/>
      <c r="C21" s="356" t="s">
        <v>98</v>
      </c>
      <c r="D21" s="306">
        <v>1500</v>
      </c>
      <c r="E21" s="368">
        <f t="shared" ref="E21:E22" si="2">D21</f>
        <v>1500</v>
      </c>
      <c r="F21" s="324"/>
      <c r="G21" s="325"/>
      <c r="H21" s="324"/>
      <c r="I21" s="314"/>
      <c r="J21" s="313"/>
    </row>
    <row r="22" spans="2:10" ht="18" customHeight="1" x14ac:dyDescent="0.4">
      <c r="B22" s="514"/>
      <c r="C22" s="356" t="s">
        <v>99</v>
      </c>
      <c r="D22" s="306"/>
      <c r="E22" s="368">
        <f t="shared" si="2"/>
        <v>0</v>
      </c>
      <c r="F22" s="324"/>
      <c r="G22" s="325"/>
      <c r="H22" s="324"/>
      <c r="I22" s="314"/>
      <c r="J22" s="313"/>
    </row>
    <row r="23" spans="2:10" ht="18" customHeight="1" x14ac:dyDescent="0.4">
      <c r="B23" s="507"/>
      <c r="C23" s="356" t="s">
        <v>87</v>
      </c>
      <c r="D23" s="361">
        <f>SUM(D20:D22)</f>
        <v>3000</v>
      </c>
      <c r="E23" s="361">
        <f>SUM(E20:E22)</f>
        <v>3000</v>
      </c>
      <c r="F23" s="325"/>
      <c r="G23" s="325"/>
      <c r="H23" s="325"/>
      <c r="I23" s="314"/>
      <c r="J23" s="314"/>
    </row>
    <row r="24" spans="2:10" ht="18" customHeight="1" x14ac:dyDescent="0.4">
      <c r="B24" s="505" t="s">
        <v>67</v>
      </c>
      <c r="C24" s="357" t="s">
        <v>97</v>
      </c>
      <c r="D24" s="306">
        <v>2000</v>
      </c>
      <c r="E24" s="364">
        <f>D24</f>
        <v>2000</v>
      </c>
      <c r="F24" s="324"/>
      <c r="G24" s="325"/>
      <c r="H24" s="324"/>
      <c r="I24" s="314"/>
      <c r="J24" s="313"/>
    </row>
    <row r="25" spans="2:10" ht="18" customHeight="1" x14ac:dyDescent="0.4">
      <c r="B25" s="514"/>
      <c r="C25" s="356" t="s">
        <v>98</v>
      </c>
      <c r="D25" s="360">
        <v>1500</v>
      </c>
      <c r="E25" s="368">
        <f t="shared" ref="E25:E26" si="3">D25</f>
        <v>1500</v>
      </c>
      <c r="F25" s="324"/>
      <c r="G25" s="325"/>
      <c r="H25" s="324"/>
      <c r="I25" s="314"/>
      <c r="J25" s="313"/>
    </row>
    <row r="26" spans="2:10" ht="18" customHeight="1" x14ac:dyDescent="0.4">
      <c r="B26" s="514"/>
      <c r="C26" s="356" t="s">
        <v>99</v>
      </c>
      <c r="D26" s="306"/>
      <c r="E26" s="368">
        <f t="shared" si="3"/>
        <v>0</v>
      </c>
      <c r="F26" s="324"/>
      <c r="G26" s="325"/>
      <c r="H26" s="324"/>
      <c r="I26" s="314"/>
      <c r="J26" s="313"/>
    </row>
    <row r="27" spans="2:10" ht="18" customHeight="1" x14ac:dyDescent="0.4">
      <c r="B27" s="507"/>
      <c r="C27" s="356" t="s">
        <v>87</v>
      </c>
      <c r="D27" s="361">
        <f>SUM(D24:D26)</f>
        <v>3500</v>
      </c>
      <c r="E27" s="361">
        <f>SUM(E24:E26)</f>
        <v>3500</v>
      </c>
      <c r="F27" s="325"/>
      <c r="G27" s="325"/>
      <c r="H27" s="325"/>
      <c r="I27" s="314"/>
      <c r="J27" s="314"/>
    </row>
    <row r="28" spans="2:10" ht="18" customHeight="1" x14ac:dyDescent="0.4">
      <c r="B28" s="505" t="s">
        <v>68</v>
      </c>
      <c r="C28" s="357" t="s">
        <v>97</v>
      </c>
      <c r="D28" s="306">
        <v>1000</v>
      </c>
      <c r="E28" s="364">
        <f>D28</f>
        <v>1000</v>
      </c>
      <c r="F28" s="324"/>
      <c r="G28" s="325"/>
      <c r="H28" s="324"/>
      <c r="I28" s="314"/>
      <c r="J28" s="313"/>
    </row>
    <row r="29" spans="2:10" ht="18" customHeight="1" x14ac:dyDescent="0.4">
      <c r="B29" s="514"/>
      <c r="C29" s="356" t="s">
        <v>98</v>
      </c>
      <c r="D29" s="360"/>
      <c r="E29" s="368">
        <f t="shared" ref="E29:E30" si="4">D29</f>
        <v>0</v>
      </c>
      <c r="F29" s="324"/>
      <c r="G29" s="325"/>
      <c r="H29" s="324"/>
      <c r="I29" s="314"/>
      <c r="J29" s="313"/>
    </row>
    <row r="30" spans="2:10" ht="18" customHeight="1" x14ac:dyDescent="0.4">
      <c r="B30" s="514"/>
      <c r="C30" s="356" t="s">
        <v>99</v>
      </c>
      <c r="D30" s="360">
        <v>500</v>
      </c>
      <c r="E30" s="368">
        <f t="shared" si="4"/>
        <v>500</v>
      </c>
      <c r="F30" s="324"/>
      <c r="G30" s="325"/>
      <c r="H30" s="324"/>
      <c r="I30" s="314"/>
      <c r="J30" s="313"/>
    </row>
    <row r="31" spans="2:10" ht="18" customHeight="1" x14ac:dyDescent="0.4">
      <c r="B31" s="507"/>
      <c r="C31" s="356" t="s">
        <v>87</v>
      </c>
      <c r="D31" s="361">
        <f>SUM(D28:D30)</f>
        <v>1500</v>
      </c>
      <c r="E31" s="361">
        <f>SUM(E28:E30)</f>
        <v>1500</v>
      </c>
      <c r="F31" s="325"/>
      <c r="G31" s="325"/>
      <c r="H31" s="325"/>
      <c r="I31" s="314"/>
      <c r="J31" s="314"/>
    </row>
    <row r="32" spans="2:10" ht="18" customHeight="1" x14ac:dyDescent="0.4">
      <c r="B32" s="505" t="s">
        <v>69</v>
      </c>
      <c r="C32" s="357" t="s">
        <v>97</v>
      </c>
      <c r="D32" s="306">
        <v>2000</v>
      </c>
      <c r="E32" s="364">
        <f>D32</f>
        <v>2000</v>
      </c>
      <c r="F32" s="324"/>
      <c r="G32" s="325"/>
      <c r="H32" s="324"/>
      <c r="I32" s="314"/>
      <c r="J32" s="313"/>
    </row>
    <row r="33" spans="2:11" ht="18" customHeight="1" x14ac:dyDescent="0.4">
      <c r="B33" s="514"/>
      <c r="C33" s="356" t="s">
        <v>98</v>
      </c>
      <c r="D33" s="360">
        <v>500</v>
      </c>
      <c r="E33" s="368">
        <f t="shared" ref="E33:E34" si="5">D33</f>
        <v>500</v>
      </c>
      <c r="F33" s="324"/>
      <c r="G33" s="325"/>
      <c r="H33" s="324"/>
      <c r="I33" s="314"/>
      <c r="J33" s="313"/>
    </row>
    <row r="34" spans="2:11" ht="18" customHeight="1" x14ac:dyDescent="0.4">
      <c r="B34" s="514"/>
      <c r="C34" s="356" t="s">
        <v>99</v>
      </c>
      <c r="D34" s="360"/>
      <c r="E34" s="368">
        <f t="shared" si="5"/>
        <v>0</v>
      </c>
      <c r="F34" s="324"/>
      <c r="G34" s="325"/>
      <c r="H34" s="324"/>
      <c r="I34" s="314"/>
      <c r="J34" s="313"/>
    </row>
    <row r="35" spans="2:11" ht="18" customHeight="1" x14ac:dyDescent="0.4">
      <c r="B35" s="507"/>
      <c r="C35" s="356" t="s">
        <v>87</v>
      </c>
      <c r="D35" s="361">
        <f>SUM(D32:D34)</f>
        <v>2500</v>
      </c>
      <c r="E35" s="361">
        <f>SUM(E32:E34)</f>
        <v>2500</v>
      </c>
      <c r="F35" s="325"/>
      <c r="G35" s="325"/>
      <c r="H35" s="325"/>
      <c r="I35" s="314"/>
      <c r="J35" s="314"/>
    </row>
    <row r="36" spans="2:11" ht="18" customHeight="1" x14ac:dyDescent="0.4">
      <c r="B36" s="505" t="s">
        <v>70</v>
      </c>
      <c r="C36" s="357" t="s">
        <v>97</v>
      </c>
      <c r="D36" s="306">
        <v>4500</v>
      </c>
      <c r="E36" s="364">
        <f>D36</f>
        <v>4500</v>
      </c>
      <c r="F36" s="324"/>
      <c r="G36" s="325"/>
      <c r="H36" s="324"/>
      <c r="I36" s="314"/>
      <c r="J36" s="313"/>
    </row>
    <row r="37" spans="2:11" ht="18" customHeight="1" x14ac:dyDescent="0.4">
      <c r="B37" s="514"/>
      <c r="C37" s="356" t="s">
        <v>98</v>
      </c>
      <c r="D37" s="306">
        <v>500</v>
      </c>
      <c r="E37" s="368">
        <f t="shared" ref="E37:E38" si="6">D37</f>
        <v>500</v>
      </c>
      <c r="F37" s="324"/>
      <c r="G37" s="325"/>
      <c r="H37" s="324"/>
      <c r="I37" s="314"/>
      <c r="J37" s="313"/>
    </row>
    <row r="38" spans="2:11" ht="18" customHeight="1" x14ac:dyDescent="0.4">
      <c r="B38" s="514"/>
      <c r="C38" s="356" t="s">
        <v>99</v>
      </c>
      <c r="D38" s="306">
        <v>1500</v>
      </c>
      <c r="E38" s="368">
        <f t="shared" si="6"/>
        <v>1500</v>
      </c>
      <c r="F38" s="324"/>
      <c r="G38" s="325"/>
      <c r="H38" s="324"/>
      <c r="I38" s="314"/>
      <c r="J38" s="313"/>
    </row>
    <row r="39" spans="2:11" ht="18" customHeight="1" x14ac:dyDescent="0.4">
      <c r="B39" s="507"/>
      <c r="C39" s="356" t="s">
        <v>87</v>
      </c>
      <c r="D39" s="361">
        <f>SUM(D36:D38)</f>
        <v>6500</v>
      </c>
      <c r="E39" s="361">
        <f>SUM(E36:E38)</f>
        <v>6500</v>
      </c>
      <c r="F39" s="325"/>
      <c r="G39" s="325"/>
      <c r="H39" s="325"/>
      <c r="I39" s="314"/>
      <c r="J39" s="314"/>
    </row>
    <row r="40" spans="2:11" ht="18" customHeight="1" x14ac:dyDescent="0.4">
      <c r="B40" s="505" t="s">
        <v>71</v>
      </c>
      <c r="C40" s="357" t="s">
        <v>97</v>
      </c>
      <c r="D40" s="306">
        <v>3500</v>
      </c>
      <c r="E40" s="365">
        <f>D40</f>
        <v>3500</v>
      </c>
      <c r="F40" s="324"/>
      <c r="G40" s="325"/>
      <c r="H40" s="324"/>
      <c r="I40" s="314"/>
      <c r="J40" s="313"/>
    </row>
    <row r="41" spans="2:11" ht="18" customHeight="1" x14ac:dyDescent="0.4">
      <c r="B41" s="514"/>
      <c r="C41" s="356" t="s">
        <v>98</v>
      </c>
      <c r="D41" s="360">
        <v>2500</v>
      </c>
      <c r="E41" s="365">
        <f t="shared" ref="E41:E42" si="7">D41</f>
        <v>2500</v>
      </c>
      <c r="F41" s="324"/>
      <c r="G41" s="325"/>
      <c r="H41" s="324"/>
      <c r="I41" s="314"/>
      <c r="J41" s="313"/>
    </row>
    <row r="42" spans="2:11" ht="18" customHeight="1" x14ac:dyDescent="0.4">
      <c r="B42" s="514"/>
      <c r="C42" s="356" t="s">
        <v>99</v>
      </c>
      <c r="D42" s="306">
        <v>1500</v>
      </c>
      <c r="E42" s="365">
        <f t="shared" si="7"/>
        <v>1500</v>
      </c>
      <c r="F42" s="324"/>
      <c r="G42" s="325"/>
      <c r="H42" s="324"/>
      <c r="I42" s="314"/>
      <c r="J42" s="313"/>
      <c r="K42" s="314"/>
    </row>
    <row r="43" spans="2:11" ht="18" customHeight="1" x14ac:dyDescent="0.4">
      <c r="B43" s="507"/>
      <c r="C43" s="356" t="s">
        <v>87</v>
      </c>
      <c r="D43" s="361">
        <f>SUM(D40:D42)</f>
        <v>7500</v>
      </c>
      <c r="E43" s="361">
        <f>SUM(E40:E42)</f>
        <v>7500</v>
      </c>
      <c r="F43" s="325"/>
      <c r="G43" s="325"/>
      <c r="H43" s="325"/>
      <c r="I43" s="314"/>
      <c r="J43" s="314"/>
      <c r="K43" s="314"/>
    </row>
    <row r="44" spans="2:11" ht="18" customHeight="1" x14ac:dyDescent="0.4">
      <c r="B44" s="505" t="s">
        <v>72</v>
      </c>
      <c r="C44" s="357" t="s">
        <v>97</v>
      </c>
      <c r="D44" s="364">
        <f t="shared" ref="D44:E46" si="8">D12+D16+D20+D24+D28+D32+D36+D40</f>
        <v>19000</v>
      </c>
      <c r="E44" s="364">
        <f t="shared" si="8"/>
        <v>19000</v>
      </c>
      <c r="F44" s="325"/>
      <c r="G44" s="325"/>
      <c r="H44" s="325"/>
      <c r="I44" s="314"/>
      <c r="J44" s="314"/>
      <c r="K44" s="314"/>
    </row>
    <row r="45" spans="2:11" ht="18" customHeight="1" x14ac:dyDescent="0.4">
      <c r="B45" s="515"/>
      <c r="C45" s="356" t="s">
        <v>98</v>
      </c>
      <c r="D45" s="365">
        <f t="shared" si="8"/>
        <v>7000</v>
      </c>
      <c r="E45" s="365">
        <f t="shared" si="8"/>
        <v>7000</v>
      </c>
      <c r="F45" s="325"/>
      <c r="G45" s="325"/>
      <c r="H45" s="325"/>
      <c r="I45" s="314"/>
      <c r="J45" s="314"/>
      <c r="K45" s="314"/>
    </row>
    <row r="46" spans="2:11" ht="18" customHeight="1" x14ac:dyDescent="0.4">
      <c r="B46" s="515"/>
      <c r="C46" s="356" t="s">
        <v>99</v>
      </c>
      <c r="D46" s="365">
        <f>D14+D18+D22+D26+D30+D34+D38+D42</f>
        <v>6000</v>
      </c>
      <c r="E46" s="365">
        <f t="shared" si="8"/>
        <v>6000</v>
      </c>
      <c r="F46" s="325"/>
      <c r="G46" s="325"/>
      <c r="H46" s="325"/>
      <c r="I46" s="314"/>
      <c r="J46" s="314"/>
      <c r="K46" s="314"/>
    </row>
    <row r="47" spans="2:11" ht="18" customHeight="1" thickBot="1" x14ac:dyDescent="0.45">
      <c r="B47" s="516"/>
      <c r="C47" s="337" t="s">
        <v>87</v>
      </c>
      <c r="D47" s="366">
        <f>SUM(D44:D46)</f>
        <v>32000</v>
      </c>
      <c r="E47" s="366">
        <f>SUM(E44:E46)</f>
        <v>32000</v>
      </c>
      <c r="F47" s="325"/>
      <c r="G47" s="325"/>
      <c r="H47" s="325"/>
      <c r="I47" s="314"/>
      <c r="J47" s="314"/>
      <c r="K47" s="314"/>
    </row>
    <row r="48" spans="2:11" ht="18" customHeight="1" x14ac:dyDescent="0.4">
      <c r="B48" s="327"/>
      <c r="C48" s="326"/>
      <c r="D48" s="368"/>
      <c r="E48" s="368"/>
      <c r="F48" s="325"/>
      <c r="G48" s="325"/>
      <c r="H48" s="325"/>
      <c r="I48" s="314"/>
      <c r="J48" s="314"/>
      <c r="K48" s="314"/>
    </row>
    <row r="49" spans="2:8" x14ac:dyDescent="0.4">
      <c r="B49" s="132" t="s">
        <v>202</v>
      </c>
      <c r="C49" s="354"/>
      <c r="D49" s="354"/>
      <c r="E49" s="354"/>
      <c r="F49" s="354"/>
      <c r="G49" s="354"/>
      <c r="H49" s="354"/>
    </row>
    <row r="50" spans="2:8" x14ac:dyDescent="0.4">
      <c r="B50" s="354"/>
      <c r="C50" s="354"/>
      <c r="D50" s="354"/>
      <c r="E50" s="354"/>
      <c r="F50" s="354"/>
      <c r="G50" s="354"/>
      <c r="H50" s="354"/>
    </row>
    <row r="61" spans="2:8" x14ac:dyDescent="0.4">
      <c r="B61" s="235"/>
      <c r="C61" s="235"/>
    </row>
  </sheetData>
  <mergeCells count="9">
    <mergeCell ref="B36:B39"/>
    <mergeCell ref="B40:B43"/>
    <mergeCell ref="B44:B47"/>
    <mergeCell ref="B12:B15"/>
    <mergeCell ref="B16:B19"/>
    <mergeCell ref="B20:B23"/>
    <mergeCell ref="B24:B27"/>
    <mergeCell ref="B28:B31"/>
    <mergeCell ref="B32:B35"/>
  </mergeCells>
  <hyperlinks>
    <hyperlink ref="H6" location="Índice!A1" display="Índice" xr:uid="{65081FB6-F9C9-4799-8D36-CD1D521662DC}"/>
  </hyperlinks>
  <pageMargins left="0.7" right="0.7" top="0.75" bottom="0.75" header="0.3" footer="0.3"/>
  <pageSetup paperSize="9" scale="81"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O75"/>
  <sheetViews>
    <sheetView showGridLines="0" topLeftCell="C29" zoomScale="90" zoomScaleNormal="90" workbookViewId="0">
      <selection activeCell="D35" sqref="D35"/>
    </sheetView>
  </sheetViews>
  <sheetFormatPr baseColWidth="10" defaultColWidth="11.42578125" defaultRowHeight="19.5" x14ac:dyDescent="0.4"/>
  <cols>
    <col min="1" max="1" width="1.7109375" style="7" customWidth="1"/>
    <col min="2" max="2" width="19.85546875" style="7" customWidth="1"/>
    <col min="3" max="3" width="198.28515625" style="7" customWidth="1"/>
    <col min="4" max="4" width="22.28515625" style="7" customWidth="1"/>
    <col min="5" max="7" width="15.7109375" style="7" customWidth="1"/>
    <col min="8" max="13" width="11.42578125" style="7"/>
    <col min="14" max="14" width="12.5703125" style="7" customWidth="1"/>
    <col min="15" max="16384" width="11.42578125" style="7"/>
  </cols>
  <sheetData>
    <row r="1" spans="1:15" ht="50.1" customHeight="1" x14ac:dyDescent="0.4">
      <c r="A1" s="358"/>
      <c r="B1" s="358"/>
      <c r="C1" s="358"/>
      <c r="D1" s="6"/>
      <c r="E1" s="6"/>
      <c r="F1" s="6"/>
      <c r="G1" s="6"/>
      <c r="H1" s="6"/>
      <c r="I1" s="6"/>
      <c r="J1" s="6"/>
      <c r="K1" s="6"/>
      <c r="L1" s="6"/>
      <c r="M1" s="6"/>
      <c r="N1" s="6"/>
      <c r="O1" s="6"/>
    </row>
    <row r="2" spans="1:15" ht="24" x14ac:dyDescent="0.4">
      <c r="A2" s="358"/>
      <c r="B2" s="113" t="s">
        <v>0</v>
      </c>
      <c r="C2" s="113"/>
      <c r="D2" s="6"/>
      <c r="E2" s="6"/>
      <c r="F2" s="6"/>
      <c r="G2" s="6"/>
      <c r="H2" s="6"/>
      <c r="I2" s="6"/>
      <c r="J2" s="6"/>
      <c r="K2" s="6"/>
      <c r="L2" s="6"/>
      <c r="M2" s="6"/>
      <c r="N2" s="6"/>
      <c r="O2" s="6"/>
    </row>
    <row r="3" spans="1:15" x14ac:dyDescent="0.4">
      <c r="A3" s="358"/>
      <c r="B3" s="134" t="s">
        <v>198</v>
      </c>
      <c r="C3" s="134"/>
      <c r="D3" s="6"/>
      <c r="E3" s="6"/>
      <c r="F3" s="6"/>
      <c r="G3" s="6"/>
      <c r="H3" s="6"/>
      <c r="I3" s="6"/>
      <c r="J3" s="6"/>
      <c r="K3" s="6"/>
      <c r="L3" s="6"/>
      <c r="M3" s="6"/>
      <c r="N3" s="6"/>
      <c r="O3" s="6"/>
    </row>
    <row r="4" spans="1:15" x14ac:dyDescent="0.4">
      <c r="A4" s="358"/>
      <c r="B4" s="358"/>
      <c r="C4" s="358"/>
      <c r="D4" s="6"/>
      <c r="E4" s="6"/>
      <c r="F4" s="6"/>
      <c r="G4" s="6"/>
      <c r="H4" s="6"/>
      <c r="I4" s="6"/>
      <c r="J4" s="6"/>
      <c r="K4" s="6"/>
      <c r="L4" s="6"/>
      <c r="M4" s="6"/>
      <c r="N4" s="6"/>
      <c r="O4" s="6"/>
    </row>
    <row r="5" spans="1:15" x14ac:dyDescent="0.4">
      <c r="A5" s="358"/>
      <c r="B5" s="136" t="s">
        <v>3</v>
      </c>
      <c r="C5" s="136"/>
      <c r="D5" s="6"/>
      <c r="E5" s="11"/>
      <c r="F5" s="11"/>
      <c r="G5" s="11"/>
      <c r="H5" s="11"/>
      <c r="I5" s="11"/>
      <c r="J5" s="11"/>
      <c r="K5" s="11"/>
      <c r="L5" s="11"/>
      <c r="M5" s="11"/>
    </row>
    <row r="6" spans="1:15" x14ac:dyDescent="0.4">
      <c r="A6" s="358"/>
      <c r="B6" s="68"/>
      <c r="C6" s="63"/>
      <c r="D6" s="33" t="s">
        <v>64</v>
      </c>
      <c r="E6" s="12"/>
      <c r="F6" s="12"/>
      <c r="G6" s="12"/>
      <c r="H6" s="12"/>
      <c r="I6" s="12"/>
      <c r="J6" s="12"/>
      <c r="K6" s="12"/>
      <c r="L6" s="12"/>
      <c r="M6" s="12"/>
      <c r="N6" s="13"/>
      <c r="O6" s="6"/>
    </row>
    <row r="7" spans="1:15" ht="4.5" customHeight="1" x14ac:dyDescent="0.4">
      <c r="A7" s="358"/>
      <c r="B7" s="141"/>
      <c r="C7" s="141"/>
      <c r="D7" s="14"/>
      <c r="E7" s="11"/>
      <c r="F7" s="11"/>
      <c r="G7" s="11"/>
      <c r="H7" s="11"/>
      <c r="I7" s="11"/>
      <c r="J7" s="11"/>
      <c r="K7" s="11"/>
      <c r="L7" s="11"/>
      <c r="M7" s="11"/>
      <c r="N7" s="11"/>
    </row>
    <row r="8" spans="1:15" x14ac:dyDescent="0.4">
      <c r="A8" s="358"/>
      <c r="B8" s="358"/>
      <c r="C8" s="358"/>
      <c r="D8" s="6"/>
      <c r="E8" s="6"/>
      <c r="F8" s="6"/>
      <c r="G8" s="6"/>
      <c r="H8" s="6"/>
      <c r="I8" s="6"/>
      <c r="J8" s="6"/>
      <c r="K8" s="6"/>
      <c r="L8" s="6"/>
      <c r="M8" s="6"/>
      <c r="N8" s="6"/>
      <c r="O8" s="6"/>
    </row>
    <row r="9" spans="1:15" ht="21.6" customHeight="1" x14ac:dyDescent="0.4">
      <c r="A9" s="358"/>
      <c r="B9" s="371" t="s">
        <v>261</v>
      </c>
      <c r="C9" s="371"/>
      <c r="D9" s="6"/>
      <c r="E9" s="15"/>
      <c r="F9" s="15"/>
      <c r="G9" s="15"/>
      <c r="H9" s="15"/>
      <c r="I9" s="15"/>
      <c r="J9" s="15"/>
      <c r="K9" s="15"/>
      <c r="L9" s="15"/>
      <c r="M9" s="15"/>
      <c r="N9" s="15"/>
      <c r="O9" s="16"/>
    </row>
    <row r="10" spans="1:15" ht="20.25" thickBot="1" x14ac:dyDescent="0.45">
      <c r="A10" s="358"/>
      <c r="B10" s="372" t="s">
        <v>203</v>
      </c>
      <c r="C10" s="372"/>
      <c r="D10" s="6"/>
      <c r="E10" s="17"/>
      <c r="F10" s="17"/>
      <c r="G10" s="17"/>
      <c r="H10" s="17"/>
      <c r="I10" s="17"/>
      <c r="J10" s="17"/>
      <c r="K10" s="17"/>
      <c r="L10" s="17"/>
      <c r="M10" s="17"/>
      <c r="N10" s="17"/>
      <c r="O10" s="17"/>
    </row>
    <row r="11" spans="1:15" ht="60" customHeight="1" x14ac:dyDescent="0.4">
      <c r="A11" s="63"/>
      <c r="B11" s="373" t="s">
        <v>101</v>
      </c>
      <c r="C11" s="374" t="s">
        <v>102</v>
      </c>
      <c r="D11" s="52" t="s">
        <v>162</v>
      </c>
      <c r="E11" s="24"/>
      <c r="F11" s="24"/>
      <c r="G11" s="24"/>
      <c r="H11" s="24"/>
      <c r="I11" s="24"/>
      <c r="J11" s="24"/>
      <c r="K11" s="24"/>
      <c r="L11" s="24"/>
      <c r="M11" s="24"/>
      <c r="N11" s="24"/>
    </row>
    <row r="12" spans="1:15" s="30" customFormat="1" ht="30" customHeight="1" x14ac:dyDescent="0.4">
      <c r="A12" s="375"/>
      <c r="B12" s="397" t="s">
        <v>88</v>
      </c>
      <c r="C12" s="376" t="s">
        <v>145</v>
      </c>
      <c r="D12" s="405" t="s">
        <v>163</v>
      </c>
      <c r="E12" s="32"/>
      <c r="F12" s="31"/>
      <c r="G12" s="32"/>
      <c r="H12" s="32"/>
      <c r="I12" s="32"/>
      <c r="J12" s="32"/>
      <c r="K12" s="32"/>
      <c r="L12" s="32"/>
      <c r="M12" s="31"/>
      <c r="N12" s="32"/>
    </row>
    <row r="13" spans="1:15" s="30" customFormat="1" ht="30" customHeight="1" x14ac:dyDescent="0.4">
      <c r="A13" s="375"/>
      <c r="B13" s="377"/>
      <c r="C13" s="378" t="s">
        <v>146</v>
      </c>
      <c r="D13" s="406" t="s">
        <v>164</v>
      </c>
      <c r="E13" s="32"/>
      <c r="F13" s="31"/>
      <c r="G13" s="32"/>
      <c r="H13" s="32"/>
      <c r="I13" s="32"/>
      <c r="J13" s="32"/>
      <c r="K13" s="32"/>
      <c r="L13" s="32"/>
      <c r="M13" s="31"/>
      <c r="N13" s="32"/>
    </row>
    <row r="14" spans="1:15" s="30" customFormat="1" ht="39.950000000000003" customHeight="1" x14ac:dyDescent="0.4">
      <c r="A14" s="375"/>
      <c r="B14" s="379"/>
      <c r="C14" s="380" t="s">
        <v>280</v>
      </c>
      <c r="D14" s="407" t="s">
        <v>287</v>
      </c>
      <c r="E14" s="32"/>
      <c r="F14" s="31"/>
      <c r="G14" s="32"/>
      <c r="H14" s="32"/>
      <c r="I14" s="32"/>
      <c r="J14" s="32"/>
      <c r="K14" s="32"/>
      <c r="L14" s="32"/>
      <c r="M14" s="31"/>
      <c r="N14" s="32"/>
    </row>
    <row r="15" spans="1:15" s="30" customFormat="1" ht="30" customHeight="1" x14ac:dyDescent="0.4">
      <c r="A15" s="375"/>
      <c r="B15" s="397" t="s">
        <v>103</v>
      </c>
      <c r="C15" s="381" t="s">
        <v>263</v>
      </c>
      <c r="D15" s="408" t="s">
        <v>169</v>
      </c>
      <c r="E15" s="32"/>
      <c r="F15" s="31"/>
      <c r="G15" s="32"/>
      <c r="H15" s="31"/>
      <c r="I15" s="31"/>
      <c r="J15" s="32"/>
      <c r="K15" s="31"/>
      <c r="L15" s="31"/>
      <c r="M15" s="31"/>
      <c r="N15" s="32"/>
    </row>
    <row r="16" spans="1:15" s="30" customFormat="1" ht="30" customHeight="1" x14ac:dyDescent="0.4">
      <c r="A16" s="375"/>
      <c r="B16" s="377"/>
      <c r="C16" s="378" t="s">
        <v>279</v>
      </c>
      <c r="D16" s="406" t="s">
        <v>164</v>
      </c>
      <c r="E16" s="32"/>
      <c r="F16" s="31"/>
      <c r="G16" s="32"/>
      <c r="H16" s="31"/>
      <c r="I16" s="31"/>
      <c r="J16" s="32"/>
      <c r="K16" s="31"/>
      <c r="L16" s="31"/>
      <c r="M16" s="31"/>
      <c r="N16" s="32"/>
    </row>
    <row r="17" spans="1:14" s="30" customFormat="1" ht="39.950000000000003" customHeight="1" x14ac:dyDescent="0.4">
      <c r="A17" s="375"/>
      <c r="B17" s="377"/>
      <c r="C17" s="396" t="s">
        <v>262</v>
      </c>
      <c r="D17" s="409" t="s">
        <v>288</v>
      </c>
      <c r="E17" s="32"/>
      <c r="F17" s="31"/>
      <c r="G17" s="32"/>
      <c r="H17" s="31"/>
      <c r="I17" s="31"/>
      <c r="J17" s="32"/>
      <c r="K17" s="31"/>
      <c r="L17" s="31"/>
      <c r="M17" s="31"/>
      <c r="N17" s="32"/>
    </row>
    <row r="18" spans="1:14" s="30" customFormat="1" ht="30" customHeight="1" x14ac:dyDescent="0.4">
      <c r="A18" s="375"/>
      <c r="B18" s="379"/>
      <c r="C18" s="380" t="s">
        <v>264</v>
      </c>
      <c r="D18" s="407" t="s">
        <v>289</v>
      </c>
      <c r="E18" s="32"/>
      <c r="F18" s="31"/>
      <c r="G18" s="32"/>
      <c r="H18" s="31"/>
      <c r="I18" s="31"/>
      <c r="J18" s="32"/>
      <c r="K18" s="31"/>
      <c r="L18" s="31"/>
      <c r="M18" s="31"/>
      <c r="N18" s="32"/>
    </row>
    <row r="19" spans="1:14" s="30" customFormat="1" ht="30" customHeight="1" x14ac:dyDescent="0.4">
      <c r="A19" s="375"/>
      <c r="B19" s="397" t="s">
        <v>90</v>
      </c>
      <c r="C19" s="376" t="s">
        <v>265</v>
      </c>
      <c r="D19" s="405" t="s">
        <v>163</v>
      </c>
      <c r="E19" s="32"/>
      <c r="F19" s="31"/>
      <c r="G19" s="32"/>
      <c r="H19" s="31"/>
      <c r="I19" s="31"/>
      <c r="J19" s="32"/>
      <c r="K19" s="31"/>
      <c r="L19" s="31"/>
      <c r="M19" s="31"/>
      <c r="N19" s="32"/>
    </row>
    <row r="20" spans="1:14" s="30" customFormat="1" ht="30" customHeight="1" x14ac:dyDescent="0.4">
      <c r="A20" s="375"/>
      <c r="B20" s="377"/>
      <c r="C20" s="378" t="s">
        <v>266</v>
      </c>
      <c r="D20" s="406" t="s">
        <v>164</v>
      </c>
      <c r="E20" s="32"/>
      <c r="F20" s="31"/>
      <c r="G20" s="32"/>
      <c r="H20" s="31"/>
      <c r="I20" s="31"/>
      <c r="J20" s="32"/>
      <c r="K20" s="31"/>
      <c r="L20" s="31"/>
      <c r="M20" s="31"/>
      <c r="N20" s="32"/>
    </row>
    <row r="21" spans="1:14" s="30" customFormat="1" ht="39.950000000000003" customHeight="1" x14ac:dyDescent="0.4">
      <c r="A21" s="375"/>
      <c r="B21" s="377"/>
      <c r="C21" s="396" t="s">
        <v>267</v>
      </c>
      <c r="D21" s="409" t="s">
        <v>288</v>
      </c>
      <c r="E21" s="32"/>
      <c r="F21" s="31"/>
      <c r="G21" s="32"/>
      <c r="H21" s="31"/>
      <c r="I21" s="31"/>
      <c r="J21" s="32"/>
      <c r="K21" s="31"/>
      <c r="L21" s="31"/>
      <c r="M21" s="31"/>
      <c r="N21" s="32"/>
    </row>
    <row r="22" spans="1:14" s="30" customFormat="1" ht="30" customHeight="1" x14ac:dyDescent="0.4">
      <c r="A22" s="375"/>
      <c r="B22" s="379"/>
      <c r="C22" s="380" t="s">
        <v>268</v>
      </c>
      <c r="D22" s="407" t="s">
        <v>290</v>
      </c>
      <c r="E22" s="32"/>
      <c r="F22" s="31"/>
      <c r="G22" s="32"/>
      <c r="H22" s="31"/>
      <c r="I22" s="31"/>
      <c r="J22" s="32"/>
      <c r="K22" s="31"/>
      <c r="L22" s="31"/>
      <c r="M22" s="31"/>
      <c r="N22" s="32"/>
    </row>
    <row r="23" spans="1:14" s="30" customFormat="1" ht="30" customHeight="1" x14ac:dyDescent="0.4">
      <c r="A23" s="375"/>
      <c r="B23" s="398" t="s">
        <v>91</v>
      </c>
      <c r="C23" s="376" t="s">
        <v>269</v>
      </c>
      <c r="D23" s="405" t="s">
        <v>291</v>
      </c>
      <c r="E23" s="32"/>
      <c r="F23" s="32"/>
      <c r="G23" s="32"/>
      <c r="H23" s="32"/>
      <c r="I23" s="32"/>
      <c r="J23" s="32"/>
      <c r="K23" s="32"/>
      <c r="L23" s="32"/>
      <c r="M23" s="32"/>
      <c r="N23" s="32"/>
    </row>
    <row r="24" spans="1:14" s="30" customFormat="1" ht="30" customHeight="1" x14ac:dyDescent="0.4">
      <c r="A24" s="375"/>
      <c r="B24" s="382"/>
      <c r="C24" s="380" t="s">
        <v>270</v>
      </c>
      <c r="D24" s="407" t="s">
        <v>292</v>
      </c>
      <c r="E24" s="32"/>
      <c r="F24" s="32"/>
      <c r="G24" s="32"/>
      <c r="H24" s="32"/>
      <c r="I24" s="32"/>
      <c r="J24" s="32"/>
      <c r="K24" s="32"/>
      <c r="L24" s="32"/>
      <c r="M24" s="32"/>
      <c r="N24" s="32"/>
    </row>
    <row r="25" spans="1:14" s="30" customFormat="1" ht="30" customHeight="1" x14ac:dyDescent="0.4">
      <c r="A25" s="375"/>
      <c r="B25" s="399" t="s">
        <v>104</v>
      </c>
      <c r="C25" s="376" t="s">
        <v>166</v>
      </c>
      <c r="D25" s="405" t="s">
        <v>168</v>
      </c>
      <c r="E25" s="32"/>
      <c r="F25" s="32"/>
      <c r="G25" s="32"/>
      <c r="H25" s="32"/>
      <c r="I25" s="32"/>
      <c r="J25" s="32"/>
      <c r="K25" s="32"/>
      <c r="L25" s="32"/>
      <c r="M25" s="32"/>
      <c r="N25" s="32"/>
    </row>
    <row r="26" spans="1:14" s="30" customFormat="1" ht="30" customHeight="1" x14ac:dyDescent="0.4">
      <c r="A26" s="375"/>
      <c r="B26" s="382"/>
      <c r="C26" s="380" t="s">
        <v>167</v>
      </c>
      <c r="D26" s="407" t="s">
        <v>165</v>
      </c>
      <c r="E26" s="32"/>
      <c r="F26" s="31"/>
      <c r="G26" s="32"/>
      <c r="H26" s="31"/>
      <c r="I26" s="31"/>
      <c r="J26" s="32"/>
      <c r="K26" s="31"/>
      <c r="L26" s="31"/>
      <c r="M26" s="31"/>
      <c r="N26" s="32"/>
    </row>
    <row r="27" spans="1:14" s="30" customFormat="1" ht="43.5" customHeight="1" x14ac:dyDescent="0.4">
      <c r="A27" s="375"/>
      <c r="B27" s="397" t="s">
        <v>105</v>
      </c>
      <c r="C27" s="383" t="s">
        <v>272</v>
      </c>
      <c r="D27" s="405" t="s">
        <v>293</v>
      </c>
      <c r="E27" s="32"/>
      <c r="F27" s="31"/>
      <c r="G27" s="32"/>
      <c r="H27" s="31"/>
      <c r="I27" s="31"/>
      <c r="J27" s="32"/>
      <c r="K27" s="31"/>
      <c r="L27" s="31"/>
      <c r="M27" s="31"/>
      <c r="N27" s="32"/>
    </row>
    <row r="28" spans="1:14" s="30" customFormat="1" ht="30" customHeight="1" x14ac:dyDescent="0.4">
      <c r="A28" s="375"/>
      <c r="B28" s="379"/>
      <c r="C28" s="384" t="s">
        <v>273</v>
      </c>
      <c r="D28" s="407" t="s">
        <v>294</v>
      </c>
      <c r="E28" s="32"/>
      <c r="F28" s="31"/>
      <c r="G28" s="32"/>
      <c r="H28" s="31"/>
      <c r="I28" s="31"/>
      <c r="J28" s="32"/>
      <c r="K28" s="31"/>
      <c r="L28" s="31"/>
      <c r="M28" s="31"/>
      <c r="N28" s="32"/>
    </row>
    <row r="29" spans="1:14" s="30" customFormat="1" ht="30" customHeight="1" x14ac:dyDescent="0.4">
      <c r="A29" s="375"/>
      <c r="B29" s="400" t="s">
        <v>140</v>
      </c>
      <c r="C29" s="385" t="s">
        <v>271</v>
      </c>
      <c r="D29" s="410" t="s">
        <v>305</v>
      </c>
      <c r="E29" s="32"/>
      <c r="F29" s="31"/>
      <c r="G29" s="32"/>
      <c r="H29" s="31"/>
      <c r="I29" s="31"/>
      <c r="J29" s="32"/>
      <c r="K29" s="31"/>
      <c r="L29" s="31"/>
      <c r="M29" s="31"/>
      <c r="N29" s="32"/>
    </row>
    <row r="30" spans="1:14" s="48" customFormat="1" ht="30" customHeight="1" x14ac:dyDescent="0.25">
      <c r="A30" s="386"/>
      <c r="B30" s="403" t="s">
        <v>93</v>
      </c>
      <c r="C30" s="387" t="s">
        <v>285</v>
      </c>
      <c r="D30" s="410" t="s">
        <v>286</v>
      </c>
      <c r="E30" s="47"/>
      <c r="F30" s="47"/>
      <c r="G30" s="47"/>
      <c r="H30" s="47"/>
      <c r="I30" s="47"/>
      <c r="J30" s="47"/>
      <c r="K30" s="47"/>
      <c r="L30" s="47"/>
      <c r="M30" s="47"/>
      <c r="N30" s="47"/>
    </row>
    <row r="31" spans="1:14" s="30" customFormat="1" ht="30" customHeight="1" x14ac:dyDescent="0.4">
      <c r="A31" s="375"/>
      <c r="B31" s="400" t="s">
        <v>106</v>
      </c>
      <c r="C31" s="385" t="s">
        <v>274</v>
      </c>
      <c r="D31" s="410" t="s">
        <v>282</v>
      </c>
      <c r="E31" s="32"/>
      <c r="F31" s="31"/>
      <c r="G31" s="32"/>
      <c r="H31" s="31"/>
      <c r="I31" s="31"/>
      <c r="J31" s="32"/>
      <c r="K31" s="31"/>
      <c r="L31" s="32"/>
      <c r="M31" s="31"/>
      <c r="N31" s="32"/>
    </row>
    <row r="32" spans="1:14" s="30" customFormat="1" ht="32.25" customHeight="1" x14ac:dyDescent="0.4">
      <c r="A32" s="375"/>
      <c r="B32" s="401" t="s">
        <v>107</v>
      </c>
      <c r="C32" s="411" t="s">
        <v>275</v>
      </c>
      <c r="D32" s="412" t="s">
        <v>281</v>
      </c>
      <c r="E32" s="32"/>
      <c r="F32" s="31"/>
      <c r="G32" s="32"/>
      <c r="H32" s="31"/>
      <c r="I32" s="31"/>
      <c r="J32" s="32"/>
      <c r="K32" s="31"/>
      <c r="L32" s="31"/>
      <c r="M32" s="31"/>
      <c r="N32" s="32"/>
    </row>
    <row r="33" spans="1:14" s="30" customFormat="1" ht="34.5" customHeight="1" x14ac:dyDescent="0.4">
      <c r="A33" s="375"/>
      <c r="B33" s="400" t="s">
        <v>108</v>
      </c>
      <c r="C33" s="385" t="s">
        <v>276</v>
      </c>
      <c r="D33" s="410" t="s">
        <v>283</v>
      </c>
      <c r="E33" s="32"/>
      <c r="F33" s="31"/>
      <c r="G33" s="32"/>
      <c r="H33" s="31"/>
      <c r="I33" s="31"/>
      <c r="J33" s="32"/>
      <c r="K33" s="31"/>
      <c r="L33" s="31"/>
      <c r="M33" s="31"/>
      <c r="N33" s="32"/>
    </row>
    <row r="34" spans="1:14" s="30" customFormat="1" ht="33" customHeight="1" x14ac:dyDescent="0.4">
      <c r="A34" s="375"/>
      <c r="B34" s="400" t="s">
        <v>152</v>
      </c>
      <c r="C34" s="385" t="s">
        <v>277</v>
      </c>
      <c r="D34" s="410" t="s">
        <v>284</v>
      </c>
      <c r="E34" s="32"/>
      <c r="F34" s="31"/>
      <c r="G34" s="32"/>
      <c r="H34" s="31"/>
      <c r="I34" s="31"/>
      <c r="J34" s="32"/>
      <c r="K34" s="31"/>
      <c r="L34" s="31"/>
      <c r="M34" s="31"/>
      <c r="N34" s="32"/>
    </row>
    <row r="35" spans="1:14" s="46" customFormat="1" ht="49.9" customHeight="1" x14ac:dyDescent="0.25">
      <c r="A35" s="388"/>
      <c r="B35" s="402" t="s">
        <v>278</v>
      </c>
      <c r="C35" s="389" t="s">
        <v>170</v>
      </c>
      <c r="D35" s="404" t="s">
        <v>171</v>
      </c>
      <c r="E35" s="49"/>
      <c r="F35" s="50"/>
      <c r="G35" s="49"/>
      <c r="H35" s="50"/>
      <c r="I35" s="50"/>
      <c r="J35" s="49"/>
      <c r="K35" s="50"/>
      <c r="L35" s="50"/>
      <c r="M35" s="50"/>
      <c r="N35" s="49"/>
    </row>
    <row r="36" spans="1:14" s="46" customFormat="1" ht="35.25" customHeight="1" x14ac:dyDescent="0.25">
      <c r="A36" s="388"/>
      <c r="B36" s="390"/>
      <c r="C36" s="391" t="s">
        <v>172</v>
      </c>
      <c r="D36" s="407" t="s">
        <v>173</v>
      </c>
      <c r="E36" s="49"/>
      <c r="F36" s="50"/>
      <c r="G36" s="49"/>
      <c r="H36" s="50"/>
      <c r="I36" s="50"/>
      <c r="J36" s="49"/>
      <c r="K36" s="50"/>
      <c r="L36" s="50"/>
      <c r="M36" s="50"/>
      <c r="N36" s="49"/>
    </row>
    <row r="37" spans="1:14" s="46" customFormat="1" ht="18" customHeight="1" x14ac:dyDescent="0.25">
      <c r="A37" s="388"/>
      <c r="B37" s="392"/>
      <c r="C37" s="393"/>
      <c r="D37" s="51"/>
      <c r="E37" s="49"/>
      <c r="F37" s="50"/>
      <c r="G37" s="49"/>
      <c r="H37" s="50"/>
      <c r="I37" s="50"/>
      <c r="J37" s="49"/>
      <c r="K37" s="50"/>
      <c r="L37" s="50"/>
      <c r="M37" s="50"/>
      <c r="N37" s="49"/>
    </row>
    <row r="38" spans="1:14" ht="18" customHeight="1" x14ac:dyDescent="0.4">
      <c r="A38" s="63"/>
      <c r="B38" s="122" t="s">
        <v>202</v>
      </c>
      <c r="C38" s="394"/>
      <c r="E38" s="20"/>
      <c r="F38" s="18"/>
      <c r="G38" s="20"/>
      <c r="H38" s="18"/>
      <c r="I38" s="18"/>
      <c r="J38" s="20"/>
      <c r="K38" s="18"/>
      <c r="L38" s="20"/>
      <c r="M38" s="18"/>
      <c r="N38" s="20"/>
    </row>
    <row r="39" spans="1:14" ht="18" customHeight="1" x14ac:dyDescent="0.4">
      <c r="A39" s="63"/>
      <c r="B39" s="395"/>
      <c r="C39" s="394"/>
      <c r="D39" s="18"/>
      <c r="E39" s="20"/>
      <c r="F39" s="18"/>
      <c r="G39" s="20"/>
      <c r="H39" s="18"/>
      <c r="I39" s="18"/>
      <c r="J39" s="20"/>
      <c r="K39" s="18"/>
      <c r="L39" s="18"/>
      <c r="M39" s="18"/>
      <c r="N39" s="20"/>
    </row>
    <row r="40" spans="1:14" ht="18" customHeight="1" x14ac:dyDescent="0.4">
      <c r="B40" s="21"/>
      <c r="C40" s="22"/>
      <c r="D40" s="18"/>
      <c r="E40" s="20"/>
      <c r="F40" s="18"/>
      <c r="G40" s="20"/>
      <c r="H40" s="18"/>
      <c r="I40" s="18"/>
      <c r="J40" s="20"/>
      <c r="K40" s="18"/>
      <c r="L40" s="18"/>
      <c r="M40" s="18"/>
      <c r="N40" s="20"/>
    </row>
    <row r="41" spans="1:14" ht="18" customHeight="1" x14ac:dyDescent="0.4">
      <c r="B41" s="28"/>
      <c r="C41" s="22"/>
      <c r="D41" s="20"/>
      <c r="E41" s="20"/>
      <c r="F41" s="20"/>
      <c r="G41" s="20"/>
      <c r="H41" s="20"/>
      <c r="I41" s="20"/>
      <c r="J41" s="20"/>
      <c r="K41" s="20"/>
      <c r="L41" s="20"/>
      <c r="M41" s="20"/>
      <c r="N41" s="20"/>
    </row>
    <row r="42" spans="1:14" ht="18" customHeight="1" x14ac:dyDescent="0.4">
      <c r="B42" s="21"/>
      <c r="C42" s="22"/>
      <c r="D42" s="18"/>
      <c r="E42" s="20"/>
      <c r="F42" s="18"/>
      <c r="G42" s="20"/>
      <c r="H42" s="18"/>
      <c r="I42" s="18"/>
      <c r="J42" s="20"/>
      <c r="K42" s="18"/>
      <c r="L42" s="20"/>
      <c r="M42" s="18"/>
      <c r="N42" s="20"/>
    </row>
    <row r="43" spans="1:14" ht="18" customHeight="1" x14ac:dyDescent="0.4">
      <c r="B43" s="21"/>
      <c r="C43" s="22"/>
      <c r="D43" s="18"/>
      <c r="E43" s="20"/>
      <c r="F43" s="18"/>
      <c r="G43" s="20"/>
      <c r="H43" s="18"/>
      <c r="I43" s="18"/>
      <c r="J43" s="20"/>
      <c r="K43" s="18"/>
      <c r="L43" s="18"/>
      <c r="M43" s="18"/>
      <c r="N43" s="20"/>
    </row>
    <row r="44" spans="1:14" ht="18" customHeight="1" x14ac:dyDescent="0.4">
      <c r="B44" s="21"/>
      <c r="C44" s="22"/>
      <c r="D44" s="18"/>
      <c r="E44" s="20"/>
      <c r="F44" s="18"/>
      <c r="G44" s="20"/>
      <c r="H44" s="18"/>
      <c r="I44" s="18"/>
      <c r="J44" s="20"/>
      <c r="K44" s="18"/>
      <c r="L44" s="18"/>
      <c r="M44" s="18"/>
      <c r="N44" s="20"/>
    </row>
    <row r="45" spans="1:14" ht="18" customHeight="1" x14ac:dyDescent="0.4">
      <c r="B45" s="28"/>
      <c r="C45" s="22"/>
      <c r="D45" s="20"/>
      <c r="E45" s="20"/>
      <c r="F45" s="20"/>
      <c r="G45" s="20"/>
      <c r="H45" s="20"/>
      <c r="I45" s="20"/>
      <c r="J45" s="20"/>
      <c r="K45" s="20"/>
      <c r="L45" s="20"/>
      <c r="M45" s="20"/>
      <c r="N45" s="20"/>
    </row>
    <row r="46" spans="1:14" ht="18" customHeight="1" x14ac:dyDescent="0.4">
      <c r="B46" s="21"/>
      <c r="C46" s="22"/>
      <c r="D46" s="18"/>
      <c r="E46" s="20"/>
      <c r="F46" s="18"/>
      <c r="G46" s="20"/>
      <c r="H46" s="18"/>
      <c r="I46" s="18"/>
      <c r="J46" s="20"/>
      <c r="K46" s="18"/>
      <c r="L46" s="20"/>
      <c r="M46" s="18"/>
      <c r="N46" s="20"/>
    </row>
    <row r="47" spans="1:14" ht="18" customHeight="1" x14ac:dyDescent="0.4">
      <c r="B47" s="21"/>
      <c r="C47" s="22"/>
      <c r="D47" s="18"/>
      <c r="E47" s="20"/>
      <c r="F47" s="18"/>
      <c r="G47" s="20"/>
      <c r="H47" s="18"/>
      <c r="I47" s="18"/>
      <c r="J47" s="20"/>
      <c r="K47" s="18"/>
      <c r="L47" s="18"/>
      <c r="M47" s="18"/>
      <c r="N47" s="20"/>
    </row>
    <row r="48" spans="1:14" ht="18" customHeight="1" x14ac:dyDescent="0.4">
      <c r="B48" s="21"/>
      <c r="C48" s="22"/>
      <c r="D48" s="18"/>
      <c r="E48" s="20"/>
      <c r="F48" s="18"/>
      <c r="G48" s="20"/>
      <c r="H48" s="18"/>
      <c r="I48" s="18"/>
      <c r="J48" s="20"/>
      <c r="K48" s="18"/>
      <c r="L48" s="18"/>
      <c r="M48" s="18"/>
      <c r="N48" s="20"/>
    </row>
    <row r="49" spans="2:14" ht="18" customHeight="1" x14ac:dyDescent="0.4">
      <c r="B49" s="28"/>
      <c r="C49" s="22"/>
      <c r="D49" s="20"/>
      <c r="E49" s="20"/>
      <c r="F49" s="20"/>
      <c r="G49" s="20"/>
      <c r="H49" s="20"/>
      <c r="I49" s="20"/>
      <c r="J49" s="20"/>
      <c r="K49" s="20"/>
      <c r="L49" s="20"/>
      <c r="M49" s="20"/>
      <c r="N49" s="20"/>
    </row>
    <row r="50" spans="2:14" ht="18" customHeight="1" x14ac:dyDescent="0.4">
      <c r="B50" s="21"/>
      <c r="C50" s="22"/>
      <c r="D50" s="18"/>
      <c r="E50" s="20"/>
      <c r="F50" s="18"/>
      <c r="G50" s="20"/>
      <c r="H50" s="18"/>
      <c r="I50" s="18"/>
      <c r="J50" s="20"/>
      <c r="K50" s="18"/>
      <c r="L50" s="20"/>
      <c r="M50" s="18"/>
      <c r="N50" s="20"/>
    </row>
    <row r="51" spans="2:14" ht="18" customHeight="1" x14ac:dyDescent="0.4">
      <c r="B51" s="21"/>
      <c r="C51" s="22"/>
      <c r="D51" s="18"/>
      <c r="E51" s="20"/>
      <c r="F51" s="18"/>
      <c r="G51" s="20"/>
      <c r="H51" s="18"/>
      <c r="I51" s="18"/>
      <c r="J51" s="20"/>
      <c r="K51" s="18"/>
      <c r="L51" s="18"/>
      <c r="M51" s="18"/>
      <c r="N51" s="20"/>
    </row>
    <row r="52" spans="2:14" ht="18" customHeight="1" x14ac:dyDescent="0.4">
      <c r="B52" s="21"/>
      <c r="C52" s="22"/>
      <c r="D52" s="18"/>
      <c r="E52" s="20"/>
      <c r="F52" s="18"/>
      <c r="G52" s="20"/>
      <c r="H52" s="18"/>
      <c r="I52" s="18"/>
      <c r="J52" s="20"/>
      <c r="K52" s="18"/>
      <c r="L52" s="18"/>
      <c r="M52" s="18"/>
      <c r="N52" s="20"/>
    </row>
    <row r="53" spans="2:14" ht="18" customHeight="1" x14ac:dyDescent="0.4">
      <c r="B53" s="28"/>
      <c r="C53" s="22"/>
      <c r="D53" s="20"/>
      <c r="E53" s="20"/>
      <c r="F53" s="20"/>
      <c r="G53" s="20"/>
      <c r="H53" s="20"/>
      <c r="I53" s="20"/>
      <c r="J53" s="20"/>
      <c r="K53" s="20"/>
      <c r="L53" s="20"/>
      <c r="M53" s="20"/>
      <c r="N53" s="20"/>
    </row>
    <row r="54" spans="2:14" ht="18" customHeight="1" x14ac:dyDescent="0.4">
      <c r="B54" s="21"/>
      <c r="C54" s="22"/>
      <c r="D54" s="18"/>
      <c r="E54" s="20"/>
      <c r="F54" s="18"/>
      <c r="G54" s="20"/>
      <c r="H54" s="18"/>
      <c r="I54" s="18"/>
      <c r="J54" s="20"/>
      <c r="K54" s="18"/>
      <c r="L54" s="20"/>
      <c r="M54" s="18"/>
      <c r="N54" s="20"/>
    </row>
    <row r="55" spans="2:14" ht="18" customHeight="1" x14ac:dyDescent="0.4">
      <c r="B55" s="21"/>
      <c r="C55" s="22"/>
      <c r="D55" s="18"/>
      <c r="E55" s="20"/>
      <c r="F55" s="18"/>
      <c r="G55" s="20"/>
      <c r="H55" s="18"/>
      <c r="I55" s="18"/>
      <c r="J55" s="20"/>
      <c r="K55" s="18"/>
      <c r="L55" s="18"/>
      <c r="M55" s="18"/>
      <c r="N55" s="20"/>
    </row>
    <row r="56" spans="2:14" ht="18" customHeight="1" x14ac:dyDescent="0.4">
      <c r="B56" s="21"/>
      <c r="C56" s="22"/>
      <c r="D56" s="18"/>
      <c r="E56" s="20"/>
      <c r="F56" s="18"/>
      <c r="G56" s="20"/>
      <c r="H56" s="18"/>
      <c r="I56" s="18"/>
      <c r="J56" s="20"/>
      <c r="K56" s="18"/>
      <c r="L56" s="18"/>
      <c r="M56" s="18"/>
      <c r="N56" s="20"/>
    </row>
    <row r="57" spans="2:14" ht="18" customHeight="1" x14ac:dyDescent="0.4">
      <c r="B57" s="28"/>
      <c r="C57" s="22"/>
      <c r="D57" s="20"/>
      <c r="E57" s="20"/>
      <c r="F57" s="20"/>
      <c r="G57" s="20"/>
      <c r="H57" s="20"/>
      <c r="I57" s="20"/>
      <c r="J57" s="20"/>
      <c r="K57" s="20"/>
      <c r="L57" s="20"/>
      <c r="M57" s="20"/>
      <c r="N57" s="20"/>
    </row>
    <row r="58" spans="2:14" ht="18" customHeight="1" x14ac:dyDescent="0.4">
      <c r="B58" s="21"/>
      <c r="C58" s="22"/>
      <c r="D58" s="20"/>
      <c r="E58" s="20"/>
      <c r="F58" s="20"/>
      <c r="G58" s="20"/>
      <c r="H58" s="20"/>
      <c r="I58" s="20"/>
      <c r="J58" s="20"/>
      <c r="K58" s="20"/>
      <c r="L58" s="20"/>
      <c r="M58" s="20"/>
      <c r="N58" s="20"/>
    </row>
    <row r="59" spans="2:14" ht="18" customHeight="1" x14ac:dyDescent="0.4">
      <c r="B59" s="29"/>
      <c r="C59" s="22"/>
      <c r="D59" s="20"/>
      <c r="E59" s="20"/>
      <c r="F59" s="20"/>
      <c r="G59" s="20"/>
      <c r="H59" s="20"/>
      <c r="I59" s="20"/>
      <c r="J59" s="20"/>
      <c r="K59" s="20"/>
      <c r="L59" s="20"/>
      <c r="M59" s="20"/>
      <c r="N59" s="20"/>
    </row>
    <row r="60" spans="2:14" ht="18" customHeight="1" x14ac:dyDescent="0.4">
      <c r="B60" s="29"/>
      <c r="C60" s="22"/>
      <c r="D60" s="20"/>
      <c r="E60" s="20"/>
      <c r="F60" s="20"/>
      <c r="G60" s="20"/>
      <c r="H60" s="20"/>
      <c r="I60" s="20"/>
      <c r="J60" s="20"/>
      <c r="K60" s="20"/>
      <c r="L60" s="20"/>
      <c r="M60" s="20"/>
      <c r="N60" s="20"/>
    </row>
    <row r="61" spans="2:14" ht="18" customHeight="1" x14ac:dyDescent="0.4">
      <c r="B61" s="29"/>
      <c r="C61" s="22"/>
      <c r="D61" s="20"/>
      <c r="E61" s="20"/>
      <c r="F61" s="20"/>
      <c r="G61" s="20"/>
      <c r="H61" s="20"/>
      <c r="I61" s="20"/>
      <c r="J61" s="20"/>
      <c r="K61" s="20"/>
      <c r="L61" s="20"/>
      <c r="M61" s="20"/>
      <c r="N61" s="20"/>
    </row>
    <row r="62" spans="2:14" x14ac:dyDescent="0.4">
      <c r="B62" s="27"/>
      <c r="C62" s="27"/>
      <c r="D62" s="25"/>
      <c r="E62" s="25"/>
    </row>
    <row r="75" spans="2:3" x14ac:dyDescent="0.4">
      <c r="B75" s="19"/>
      <c r="C75" s="19"/>
    </row>
  </sheetData>
  <hyperlinks>
    <hyperlink ref="D6" location="Índice!A1" display="Índice" xr:uid="{1D04E5CD-A9A9-4C31-9059-ECB36809FE65}"/>
  </hyperlinks>
  <pageMargins left="0.39370078740157483" right="0" top="0" bottom="0" header="0" footer="0"/>
  <pageSetup paperSize="9"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62"/>
  <sheetViews>
    <sheetView showGridLines="0" topLeftCell="A42" zoomScale="140" zoomScaleNormal="140" workbookViewId="0">
      <selection activeCell="F52" sqref="F52"/>
    </sheetView>
  </sheetViews>
  <sheetFormatPr baseColWidth="10" defaultColWidth="11.42578125" defaultRowHeight="19.5" x14ac:dyDescent="0.4"/>
  <cols>
    <col min="1" max="1" width="1.7109375" style="7" customWidth="1"/>
    <col min="2" max="2" width="10.140625" style="60" customWidth="1"/>
    <col min="3" max="3" width="17.7109375" style="7" customWidth="1"/>
    <col min="4" max="4" width="13" style="7" customWidth="1"/>
    <col min="5" max="8" width="11.42578125" style="7" customWidth="1"/>
    <col min="9" max="9" width="12.42578125" style="7" customWidth="1"/>
    <col min="10" max="10" width="16.7109375" style="7" customWidth="1"/>
    <col min="11" max="11" width="17.7109375" style="7" customWidth="1"/>
    <col min="12" max="12" width="11.42578125" style="7" customWidth="1"/>
    <col min="13" max="13" width="17.85546875" style="7" customWidth="1"/>
    <col min="14" max="15" width="11.42578125" style="7" customWidth="1"/>
    <col min="16" max="16" width="14.85546875" style="7" customWidth="1"/>
    <col min="17" max="17" width="11.85546875" style="7" customWidth="1"/>
    <col min="18" max="18" width="12.5703125" style="7" customWidth="1"/>
    <col min="19" max="16384" width="11.42578125" style="7"/>
  </cols>
  <sheetData>
    <row r="1" spans="1:19" x14ac:dyDescent="0.4">
      <c r="A1" s="114"/>
      <c r="B1" s="133"/>
      <c r="C1" s="114"/>
      <c r="D1" s="114"/>
      <c r="E1" s="114"/>
      <c r="F1" s="114"/>
      <c r="G1" s="114"/>
      <c r="H1" s="114"/>
      <c r="I1" s="114"/>
      <c r="J1" s="114"/>
      <c r="K1" s="114"/>
      <c r="L1" s="114"/>
      <c r="M1" s="114"/>
      <c r="N1" s="114"/>
      <c r="O1" s="114"/>
      <c r="P1" s="114"/>
      <c r="Q1" s="114"/>
      <c r="R1" s="114"/>
      <c r="S1" s="6"/>
    </row>
    <row r="2" spans="1:19" ht="24" x14ac:dyDescent="0.4">
      <c r="A2" s="114"/>
      <c r="B2" s="112" t="s">
        <v>0</v>
      </c>
      <c r="C2" s="113"/>
      <c r="D2" s="113"/>
      <c r="E2" s="114"/>
      <c r="F2" s="114"/>
      <c r="G2" s="114"/>
      <c r="H2" s="114"/>
      <c r="I2" s="114"/>
      <c r="J2" s="114"/>
      <c r="K2" s="114"/>
      <c r="L2" s="114"/>
      <c r="M2" s="114"/>
      <c r="N2" s="114"/>
      <c r="O2" s="114"/>
      <c r="P2" s="114"/>
      <c r="Q2" s="114"/>
      <c r="R2" s="114"/>
      <c r="S2" s="6"/>
    </row>
    <row r="3" spans="1:19" x14ac:dyDescent="0.4">
      <c r="A3" s="114"/>
      <c r="B3" s="117" t="s">
        <v>198</v>
      </c>
      <c r="C3" s="134"/>
      <c r="D3" s="134"/>
      <c r="E3" s="114"/>
      <c r="F3" s="114"/>
      <c r="G3" s="114"/>
      <c r="H3" s="114"/>
      <c r="I3" s="114"/>
      <c r="J3" s="114"/>
      <c r="K3" s="114"/>
      <c r="L3" s="114"/>
      <c r="M3" s="114"/>
      <c r="N3" s="114"/>
      <c r="O3" s="114"/>
      <c r="P3" s="114"/>
      <c r="Q3" s="114"/>
      <c r="R3" s="114"/>
      <c r="S3" s="6"/>
    </row>
    <row r="4" spans="1:19" x14ac:dyDescent="0.4">
      <c r="A4" s="114"/>
      <c r="B4" s="133"/>
      <c r="C4" s="114"/>
      <c r="D4" s="114"/>
      <c r="E4" s="114"/>
      <c r="F4" s="114"/>
      <c r="G4" s="114"/>
      <c r="H4" s="114"/>
      <c r="I4" s="114"/>
      <c r="J4" s="114"/>
      <c r="K4" s="114"/>
      <c r="L4" s="114"/>
      <c r="M4" s="114"/>
      <c r="N4" s="114"/>
      <c r="O4" s="114"/>
      <c r="P4" s="114"/>
      <c r="Q4" s="114"/>
      <c r="R4" s="114"/>
      <c r="S4" s="6"/>
    </row>
    <row r="5" spans="1:19" x14ac:dyDescent="0.4">
      <c r="A5" s="114"/>
      <c r="B5" s="135" t="s">
        <v>3</v>
      </c>
      <c r="C5" s="136"/>
      <c r="D5" s="136"/>
      <c r="E5" s="137"/>
      <c r="F5" s="137"/>
      <c r="G5" s="137"/>
      <c r="H5" s="137"/>
      <c r="I5" s="137"/>
      <c r="J5" s="137"/>
      <c r="K5" s="137"/>
      <c r="L5" s="137"/>
      <c r="M5" s="137"/>
      <c r="N5" s="137"/>
      <c r="O5" s="137"/>
      <c r="P5" s="137"/>
      <c r="Q5" s="137"/>
      <c r="R5" s="63"/>
    </row>
    <row r="6" spans="1:19" x14ac:dyDescent="0.4">
      <c r="A6" s="114"/>
      <c r="B6" s="138"/>
      <c r="C6" s="68"/>
      <c r="D6" s="68"/>
      <c r="E6" s="139"/>
      <c r="F6" s="139"/>
      <c r="G6" s="139"/>
      <c r="H6" s="139"/>
      <c r="I6" s="139"/>
      <c r="J6" s="139"/>
      <c r="K6" s="139"/>
      <c r="L6" s="139"/>
      <c r="M6" s="139"/>
      <c r="N6" s="139"/>
      <c r="O6" s="139"/>
      <c r="P6" s="139"/>
      <c r="Q6" s="139"/>
      <c r="R6" s="118" t="s">
        <v>64</v>
      </c>
      <c r="S6" s="6"/>
    </row>
    <row r="7" spans="1:19" ht="4.5" customHeight="1" x14ac:dyDescent="0.4">
      <c r="A7" s="114"/>
      <c r="B7" s="140"/>
      <c r="C7" s="141"/>
      <c r="D7" s="141"/>
      <c r="E7" s="141"/>
      <c r="F7" s="141"/>
      <c r="G7" s="141"/>
      <c r="H7" s="141"/>
      <c r="I7" s="141"/>
      <c r="J7" s="141"/>
      <c r="K7" s="141"/>
      <c r="L7" s="141"/>
      <c r="M7" s="141"/>
      <c r="N7" s="141"/>
      <c r="O7" s="141"/>
      <c r="P7" s="141"/>
      <c r="Q7" s="141"/>
      <c r="R7" s="141"/>
    </row>
    <row r="8" spans="1:19" x14ac:dyDescent="0.4">
      <c r="A8" s="114"/>
      <c r="B8" s="133"/>
      <c r="C8" s="114"/>
      <c r="D8" s="114"/>
      <c r="E8" s="114"/>
      <c r="F8" s="114"/>
      <c r="G8" s="114"/>
      <c r="H8" s="114"/>
      <c r="I8" s="114"/>
      <c r="J8" s="114"/>
      <c r="K8" s="114"/>
      <c r="L8" s="114"/>
      <c r="M8" s="114"/>
      <c r="N8" s="114"/>
      <c r="O8" s="114"/>
      <c r="P8" s="114"/>
      <c r="Q8" s="114"/>
      <c r="R8" s="114"/>
      <c r="S8" s="6"/>
    </row>
    <row r="9" spans="1:19" ht="21.6" customHeight="1" x14ac:dyDescent="0.4">
      <c r="A9" s="114"/>
      <c r="B9" s="83" t="s">
        <v>212</v>
      </c>
      <c r="C9" s="83"/>
      <c r="D9" s="83"/>
      <c r="E9" s="84"/>
      <c r="F9" s="84"/>
      <c r="G9" s="84"/>
      <c r="H9" s="84"/>
      <c r="I9" s="120"/>
      <c r="J9" s="120"/>
      <c r="K9" s="120"/>
      <c r="L9" s="120"/>
      <c r="M9" s="120"/>
      <c r="N9" s="120"/>
      <c r="O9" s="120"/>
      <c r="P9" s="120"/>
      <c r="Q9" s="120"/>
      <c r="R9" s="120"/>
      <c r="S9" s="16"/>
    </row>
    <row r="10" spans="1:19" ht="20.25" thickBot="1" x14ac:dyDescent="0.45">
      <c r="A10" s="114"/>
      <c r="B10" s="85" t="s">
        <v>203</v>
      </c>
      <c r="C10" s="86"/>
      <c r="D10" s="86"/>
      <c r="E10" s="87"/>
      <c r="F10" s="87"/>
      <c r="G10" s="87"/>
      <c r="H10" s="87"/>
      <c r="I10" s="142"/>
      <c r="J10" s="142"/>
      <c r="K10" s="142"/>
      <c r="L10" s="142"/>
      <c r="M10" s="142"/>
      <c r="N10" s="142"/>
      <c r="O10" s="142"/>
      <c r="P10" s="142"/>
      <c r="Q10" s="142"/>
      <c r="R10" s="142"/>
      <c r="S10" s="17"/>
    </row>
    <row r="11" spans="1:19" ht="60" customHeight="1" thickBot="1" x14ac:dyDescent="0.45">
      <c r="A11" s="111"/>
      <c r="B11" s="123"/>
      <c r="C11" s="89"/>
      <c r="D11" s="143" t="s">
        <v>207</v>
      </c>
      <c r="E11" s="143" t="s">
        <v>176</v>
      </c>
      <c r="F11" s="143" t="s">
        <v>76</v>
      </c>
      <c r="G11" s="143" t="s">
        <v>77</v>
      </c>
      <c r="H11" s="143" t="s">
        <v>78</v>
      </c>
      <c r="I11" s="143" t="s">
        <v>79</v>
      </c>
      <c r="J11" s="143" t="s">
        <v>80</v>
      </c>
      <c r="K11" s="143" t="s">
        <v>81</v>
      </c>
      <c r="L11" s="143" t="s">
        <v>82</v>
      </c>
      <c r="M11" s="143" t="s">
        <v>83</v>
      </c>
      <c r="N11" s="143" t="s">
        <v>84</v>
      </c>
      <c r="O11" s="143" t="s">
        <v>85</v>
      </c>
      <c r="P11" s="143" t="s">
        <v>86</v>
      </c>
      <c r="Q11" s="143" t="s">
        <v>200</v>
      </c>
      <c r="R11" s="89" t="s">
        <v>87</v>
      </c>
      <c r="S11" s="144"/>
    </row>
    <row r="12" spans="1:19" ht="18" customHeight="1" x14ac:dyDescent="0.4">
      <c r="A12" s="111"/>
      <c r="B12" s="484" t="s">
        <v>73</v>
      </c>
      <c r="C12" s="90" t="s">
        <v>97</v>
      </c>
      <c r="D12" s="145">
        <v>11716457</v>
      </c>
      <c r="E12" s="115">
        <v>3394762</v>
      </c>
      <c r="F12" s="145">
        <v>4637874</v>
      </c>
      <c r="G12" s="145">
        <v>296926</v>
      </c>
      <c r="H12" s="145">
        <v>77002</v>
      </c>
      <c r="I12" s="145">
        <v>3559944</v>
      </c>
      <c r="J12" s="145">
        <v>914595</v>
      </c>
      <c r="K12" s="145">
        <v>208378</v>
      </c>
      <c r="L12" s="145">
        <v>263851</v>
      </c>
      <c r="M12" s="145">
        <v>27864</v>
      </c>
      <c r="N12" s="145">
        <v>1309</v>
      </c>
      <c r="O12" s="146"/>
      <c r="P12" s="145">
        <v>19200</v>
      </c>
      <c r="Q12" s="145"/>
      <c r="R12" s="147">
        <f>SUM(D12:Q12)</f>
        <v>25118162</v>
      </c>
      <c r="S12" s="144"/>
    </row>
    <row r="13" spans="1:19" ht="18" customHeight="1" x14ac:dyDescent="0.4">
      <c r="A13" s="111"/>
      <c r="B13" s="485"/>
      <c r="C13" s="96" t="s">
        <v>98</v>
      </c>
      <c r="D13" s="145">
        <v>14864724</v>
      </c>
      <c r="E13" s="115"/>
      <c r="F13" s="145"/>
      <c r="G13" s="145"/>
      <c r="H13" s="145"/>
      <c r="I13" s="145">
        <v>500</v>
      </c>
      <c r="J13" s="145">
        <v>122687</v>
      </c>
      <c r="K13" s="145"/>
      <c r="L13" s="145">
        <v>4800</v>
      </c>
      <c r="M13" s="145"/>
      <c r="N13" s="145"/>
      <c r="O13" s="148"/>
      <c r="P13" s="145"/>
      <c r="Q13" s="145"/>
      <c r="R13" s="149">
        <f>SUM(D13:Q13)</f>
        <v>14992711</v>
      </c>
      <c r="S13" s="144"/>
    </row>
    <row r="14" spans="1:19" ht="18" customHeight="1" x14ac:dyDescent="0.4">
      <c r="A14" s="111"/>
      <c r="B14" s="485"/>
      <c r="C14" s="96" t="s">
        <v>99</v>
      </c>
      <c r="D14" s="145"/>
      <c r="E14" s="115"/>
      <c r="F14" s="145"/>
      <c r="G14" s="145"/>
      <c r="H14" s="145"/>
      <c r="I14" s="145">
        <v>31108</v>
      </c>
      <c r="J14" s="145">
        <v>48754</v>
      </c>
      <c r="K14" s="145"/>
      <c r="L14" s="145"/>
      <c r="M14" s="145"/>
      <c r="N14" s="145"/>
      <c r="O14" s="148"/>
      <c r="P14" s="145"/>
      <c r="Q14" s="145"/>
      <c r="R14" s="149">
        <f>SUM(D14:Q14)</f>
        <v>79862</v>
      </c>
      <c r="S14" s="144"/>
    </row>
    <row r="15" spans="1:19" ht="18" customHeight="1" x14ac:dyDescent="0.4">
      <c r="A15" s="111"/>
      <c r="B15" s="482"/>
      <c r="C15" s="96" t="s">
        <v>87</v>
      </c>
      <c r="D15" s="150">
        <f>SUM(D12:D14)</f>
        <v>26581181</v>
      </c>
      <c r="E15" s="151">
        <f>E12+E13+E14</f>
        <v>3394762</v>
      </c>
      <c r="F15" s="151">
        <f t="shared" ref="F15:R15" si="0">F12+F13+F14</f>
        <v>4637874</v>
      </c>
      <c r="G15" s="151">
        <f t="shared" si="0"/>
        <v>296926</v>
      </c>
      <c r="H15" s="151">
        <f t="shared" si="0"/>
        <v>77002</v>
      </c>
      <c r="I15" s="151">
        <f t="shared" si="0"/>
        <v>3591552</v>
      </c>
      <c r="J15" s="151">
        <f t="shared" si="0"/>
        <v>1086036</v>
      </c>
      <c r="K15" s="151">
        <f t="shared" si="0"/>
        <v>208378</v>
      </c>
      <c r="L15" s="151">
        <f t="shared" si="0"/>
        <v>268651</v>
      </c>
      <c r="M15" s="151">
        <f t="shared" si="0"/>
        <v>27864</v>
      </c>
      <c r="N15" s="151">
        <f t="shared" si="0"/>
        <v>1309</v>
      </c>
      <c r="O15" s="151"/>
      <c r="P15" s="151">
        <f t="shared" si="0"/>
        <v>19200</v>
      </c>
      <c r="Q15" s="151"/>
      <c r="R15" s="152">
        <f t="shared" si="0"/>
        <v>40190735</v>
      </c>
      <c r="S15" s="144"/>
    </row>
    <row r="16" spans="1:19" ht="18" customHeight="1" x14ac:dyDescent="0.4">
      <c r="A16" s="111"/>
      <c r="B16" s="486" t="s">
        <v>65</v>
      </c>
      <c r="C16" s="101" t="s">
        <v>97</v>
      </c>
      <c r="D16" s="145">
        <v>10709631</v>
      </c>
      <c r="E16" s="145">
        <v>3013045</v>
      </c>
      <c r="F16" s="145">
        <v>5193433</v>
      </c>
      <c r="G16" s="145">
        <v>282505</v>
      </c>
      <c r="H16" s="145">
        <v>43411</v>
      </c>
      <c r="I16" s="145">
        <v>5364520</v>
      </c>
      <c r="J16" s="145">
        <v>1791466</v>
      </c>
      <c r="K16" s="145">
        <v>369373</v>
      </c>
      <c r="L16" s="145">
        <v>223855</v>
      </c>
      <c r="M16" s="145">
        <v>1600</v>
      </c>
      <c r="N16" s="145">
        <v>1140</v>
      </c>
      <c r="O16" s="153">
        <v>129</v>
      </c>
      <c r="P16" s="145">
        <v>28237</v>
      </c>
      <c r="Q16" s="145"/>
      <c r="R16" s="154">
        <f>SUM(D16:Q16)</f>
        <v>27022345</v>
      </c>
      <c r="S16" s="144"/>
    </row>
    <row r="17" spans="1:19" ht="18" customHeight="1" x14ac:dyDescent="0.4">
      <c r="A17" s="111"/>
      <c r="B17" s="485"/>
      <c r="C17" s="96" t="s">
        <v>98</v>
      </c>
      <c r="D17" s="145">
        <v>15263827</v>
      </c>
      <c r="E17" s="145">
        <v>6871</v>
      </c>
      <c r="F17" s="145">
        <v>99200</v>
      </c>
      <c r="G17" s="145">
        <v>104000</v>
      </c>
      <c r="H17" s="145"/>
      <c r="I17" s="145">
        <v>299721</v>
      </c>
      <c r="J17" s="145">
        <v>500792</v>
      </c>
      <c r="K17" s="145">
        <v>24838</v>
      </c>
      <c r="L17" s="145">
        <v>42934</v>
      </c>
      <c r="M17" s="145"/>
      <c r="N17" s="145"/>
      <c r="O17" s="148"/>
      <c r="P17" s="145"/>
      <c r="Q17" s="145"/>
      <c r="R17" s="149">
        <f>SUM(D17:Q17)</f>
        <v>16342183</v>
      </c>
      <c r="S17" s="144"/>
    </row>
    <row r="18" spans="1:19" ht="18" customHeight="1" x14ac:dyDescent="0.4">
      <c r="A18" s="111"/>
      <c r="B18" s="485"/>
      <c r="C18" s="96" t="s">
        <v>99</v>
      </c>
      <c r="D18" s="145"/>
      <c r="E18" s="145"/>
      <c r="F18" s="145"/>
      <c r="G18" s="145"/>
      <c r="H18" s="145"/>
      <c r="I18" s="145">
        <v>144813</v>
      </c>
      <c r="J18" s="145">
        <v>72994</v>
      </c>
      <c r="K18" s="145"/>
      <c r="L18" s="145"/>
      <c r="M18" s="145"/>
      <c r="N18" s="145"/>
      <c r="O18" s="148"/>
      <c r="P18" s="145"/>
      <c r="Q18" s="145"/>
      <c r="R18" s="149">
        <f>SUM(D18:Q18)</f>
        <v>217807</v>
      </c>
      <c r="S18" s="144"/>
    </row>
    <row r="19" spans="1:19" ht="18" customHeight="1" x14ac:dyDescent="0.4">
      <c r="A19" s="111"/>
      <c r="B19" s="487"/>
      <c r="C19" s="96" t="s">
        <v>87</v>
      </c>
      <c r="D19" s="150">
        <f>SUM(D16:D18)</f>
        <v>25973458</v>
      </c>
      <c r="E19" s="151">
        <f>E16+E17+E18</f>
        <v>3019916</v>
      </c>
      <c r="F19" s="151">
        <f t="shared" ref="F19:R19" si="1">F16+F17+F18</f>
        <v>5292633</v>
      </c>
      <c r="G19" s="151">
        <f t="shared" si="1"/>
        <v>386505</v>
      </c>
      <c r="H19" s="151">
        <f t="shared" si="1"/>
        <v>43411</v>
      </c>
      <c r="I19" s="151">
        <f t="shared" si="1"/>
        <v>5809054</v>
      </c>
      <c r="J19" s="151">
        <f t="shared" si="1"/>
        <v>2365252</v>
      </c>
      <c r="K19" s="151">
        <f t="shared" si="1"/>
        <v>394211</v>
      </c>
      <c r="L19" s="151">
        <f t="shared" si="1"/>
        <v>266789</v>
      </c>
      <c r="M19" s="151">
        <f t="shared" si="1"/>
        <v>1600</v>
      </c>
      <c r="N19" s="151">
        <f t="shared" si="1"/>
        <v>1140</v>
      </c>
      <c r="O19" s="151">
        <f t="shared" si="1"/>
        <v>129</v>
      </c>
      <c r="P19" s="151">
        <f t="shared" si="1"/>
        <v>28237</v>
      </c>
      <c r="Q19" s="151"/>
      <c r="R19" s="152">
        <f t="shared" si="1"/>
        <v>43582335</v>
      </c>
      <c r="S19" s="144"/>
    </row>
    <row r="20" spans="1:19" ht="18" customHeight="1" x14ac:dyDescent="0.4">
      <c r="A20" s="111"/>
      <c r="B20" s="480" t="s">
        <v>66</v>
      </c>
      <c r="C20" s="101" t="s">
        <v>97</v>
      </c>
      <c r="D20" s="145">
        <v>8090326</v>
      </c>
      <c r="E20" s="145">
        <v>2470937</v>
      </c>
      <c r="F20" s="145">
        <v>4178301</v>
      </c>
      <c r="G20" s="145">
        <v>216720</v>
      </c>
      <c r="H20" s="145">
        <v>55247</v>
      </c>
      <c r="I20" s="145">
        <v>3738857</v>
      </c>
      <c r="J20" s="145">
        <v>1558499</v>
      </c>
      <c r="K20" s="145">
        <v>314462</v>
      </c>
      <c r="L20" s="145">
        <v>288062</v>
      </c>
      <c r="M20" s="145">
        <v>4980</v>
      </c>
      <c r="N20" s="145">
        <v>5707</v>
      </c>
      <c r="O20" s="153"/>
      <c r="P20" s="145">
        <v>11907</v>
      </c>
      <c r="Q20" s="145"/>
      <c r="R20" s="154">
        <f>SUM(D20:Q20)</f>
        <v>20934005</v>
      </c>
      <c r="S20" s="144"/>
    </row>
    <row r="21" spans="1:19" ht="18" customHeight="1" x14ac:dyDescent="0.4">
      <c r="A21" s="111"/>
      <c r="B21" s="481"/>
      <c r="C21" s="96" t="s">
        <v>98</v>
      </c>
      <c r="D21" s="145">
        <v>14994807</v>
      </c>
      <c r="E21" s="145">
        <v>1224</v>
      </c>
      <c r="F21" s="145"/>
      <c r="G21" s="145">
        <v>1600</v>
      </c>
      <c r="H21" s="145"/>
      <c r="I21" s="145">
        <v>216593</v>
      </c>
      <c r="J21" s="145">
        <v>389068</v>
      </c>
      <c r="K21" s="145">
        <v>12614</v>
      </c>
      <c r="L21" s="145">
        <v>3383</v>
      </c>
      <c r="M21" s="145"/>
      <c r="N21" s="145"/>
      <c r="O21" s="148"/>
      <c r="P21" s="145"/>
      <c r="Q21" s="145"/>
      <c r="R21" s="149">
        <f>SUM(D21:Q21)</f>
        <v>15619289</v>
      </c>
      <c r="S21" s="144"/>
    </row>
    <row r="22" spans="1:19" ht="18" customHeight="1" x14ac:dyDescent="0.4">
      <c r="A22" s="111"/>
      <c r="B22" s="481"/>
      <c r="C22" s="96" t="s">
        <v>99</v>
      </c>
      <c r="D22" s="145"/>
      <c r="E22" s="145"/>
      <c r="F22" s="145"/>
      <c r="G22" s="145"/>
      <c r="H22" s="145"/>
      <c r="I22" s="145">
        <v>119160</v>
      </c>
      <c r="J22" s="145">
        <v>108143</v>
      </c>
      <c r="K22" s="145"/>
      <c r="L22" s="145"/>
      <c r="M22" s="145"/>
      <c r="N22" s="145"/>
      <c r="O22" s="148"/>
      <c r="P22" s="145"/>
      <c r="Q22" s="145"/>
      <c r="R22" s="149">
        <f>SUM(D22:Q22)</f>
        <v>227303</v>
      </c>
      <c r="S22" s="144"/>
    </row>
    <row r="23" spans="1:19" ht="18" customHeight="1" x14ac:dyDescent="0.4">
      <c r="A23" s="111"/>
      <c r="B23" s="482"/>
      <c r="C23" s="96" t="s">
        <v>87</v>
      </c>
      <c r="D23" s="150">
        <f>SUM(D20:D22)</f>
        <v>23085133</v>
      </c>
      <c r="E23" s="151">
        <f>E20+E21+E22</f>
        <v>2472161</v>
      </c>
      <c r="F23" s="151">
        <f t="shared" ref="F23:R23" si="2">F20+F21+F22</f>
        <v>4178301</v>
      </c>
      <c r="G23" s="151">
        <f t="shared" si="2"/>
        <v>218320</v>
      </c>
      <c r="H23" s="151">
        <f t="shared" si="2"/>
        <v>55247</v>
      </c>
      <c r="I23" s="151">
        <f t="shared" si="2"/>
        <v>4074610</v>
      </c>
      <c r="J23" s="151">
        <f t="shared" si="2"/>
        <v>2055710</v>
      </c>
      <c r="K23" s="151">
        <f t="shared" si="2"/>
        <v>327076</v>
      </c>
      <c r="L23" s="151">
        <f t="shared" si="2"/>
        <v>291445</v>
      </c>
      <c r="M23" s="151">
        <f t="shared" si="2"/>
        <v>4980</v>
      </c>
      <c r="N23" s="151">
        <f t="shared" si="2"/>
        <v>5707</v>
      </c>
      <c r="O23" s="151"/>
      <c r="P23" s="151">
        <f t="shared" si="2"/>
        <v>11907</v>
      </c>
      <c r="Q23" s="151"/>
      <c r="R23" s="152">
        <f t="shared" si="2"/>
        <v>36780597</v>
      </c>
      <c r="S23" s="144"/>
    </row>
    <row r="24" spans="1:19" ht="18" customHeight="1" x14ac:dyDescent="0.4">
      <c r="A24" s="111"/>
      <c r="B24" s="480" t="s">
        <v>67</v>
      </c>
      <c r="C24" s="101" t="s">
        <v>97</v>
      </c>
      <c r="D24" s="145">
        <v>13311843</v>
      </c>
      <c r="E24" s="145">
        <v>3137075</v>
      </c>
      <c r="F24" s="145">
        <v>5421307</v>
      </c>
      <c r="G24" s="145">
        <v>631585</v>
      </c>
      <c r="H24" s="145">
        <v>60340</v>
      </c>
      <c r="I24" s="145">
        <v>4584149</v>
      </c>
      <c r="J24" s="145">
        <v>1376400</v>
      </c>
      <c r="K24" s="145">
        <v>400308</v>
      </c>
      <c r="L24" s="145">
        <v>385453</v>
      </c>
      <c r="M24" s="145">
        <v>20383</v>
      </c>
      <c r="N24" s="145">
        <v>2486</v>
      </c>
      <c r="O24" s="153"/>
      <c r="P24" s="145">
        <v>34187</v>
      </c>
      <c r="Q24" s="145"/>
      <c r="R24" s="154">
        <f>SUM(D24:Q24)</f>
        <v>29365516</v>
      </c>
      <c r="S24" s="144"/>
    </row>
    <row r="25" spans="1:19" ht="18" customHeight="1" x14ac:dyDescent="0.4">
      <c r="A25" s="111"/>
      <c r="B25" s="481"/>
      <c r="C25" s="96" t="s">
        <v>98</v>
      </c>
      <c r="D25" s="145">
        <v>12597884</v>
      </c>
      <c r="E25" s="145">
        <v>1993</v>
      </c>
      <c r="F25" s="145">
        <v>150400</v>
      </c>
      <c r="G25" s="145">
        <v>244800</v>
      </c>
      <c r="H25" s="145">
        <v>43200</v>
      </c>
      <c r="I25" s="145">
        <v>254290</v>
      </c>
      <c r="J25" s="145">
        <v>281501</v>
      </c>
      <c r="K25" s="145">
        <v>42570</v>
      </c>
      <c r="L25" s="145">
        <v>42017</v>
      </c>
      <c r="M25" s="145"/>
      <c r="N25" s="145"/>
      <c r="O25" s="148"/>
      <c r="P25" s="145"/>
      <c r="Q25" s="145"/>
      <c r="R25" s="149">
        <f>SUM(D25:Q25)</f>
        <v>13658655</v>
      </c>
      <c r="S25" s="144"/>
    </row>
    <row r="26" spans="1:19" ht="18" customHeight="1" x14ac:dyDescent="0.4">
      <c r="A26" s="111"/>
      <c r="B26" s="481"/>
      <c r="C26" s="96" t="s">
        <v>99</v>
      </c>
      <c r="D26" s="145"/>
      <c r="E26" s="145"/>
      <c r="F26" s="145"/>
      <c r="G26" s="145"/>
      <c r="H26" s="145"/>
      <c r="I26" s="145">
        <v>96287</v>
      </c>
      <c r="J26" s="145">
        <v>110174</v>
      </c>
      <c r="K26" s="145"/>
      <c r="L26" s="145"/>
      <c r="M26" s="145"/>
      <c r="N26" s="145"/>
      <c r="O26" s="148"/>
      <c r="P26" s="145"/>
      <c r="Q26" s="145"/>
      <c r="R26" s="149">
        <f>SUM(D26:Q26)</f>
        <v>206461</v>
      </c>
      <c r="S26" s="144"/>
    </row>
    <row r="27" spans="1:19" ht="18" customHeight="1" x14ac:dyDescent="0.4">
      <c r="A27" s="111"/>
      <c r="B27" s="482"/>
      <c r="C27" s="96" t="s">
        <v>87</v>
      </c>
      <c r="D27" s="150">
        <f>SUM(D24:D26)</f>
        <v>25909727</v>
      </c>
      <c r="E27" s="151">
        <f>E24+E25+E26</f>
        <v>3139068</v>
      </c>
      <c r="F27" s="151">
        <f t="shared" ref="F27:R27" si="3">F24+F25+F26</f>
        <v>5571707</v>
      </c>
      <c r="G27" s="151">
        <f t="shared" si="3"/>
        <v>876385</v>
      </c>
      <c r="H27" s="151">
        <f t="shared" si="3"/>
        <v>103540</v>
      </c>
      <c r="I27" s="151">
        <f t="shared" si="3"/>
        <v>4934726</v>
      </c>
      <c r="J27" s="151">
        <f t="shared" si="3"/>
        <v>1768075</v>
      </c>
      <c r="K27" s="151">
        <f t="shared" si="3"/>
        <v>442878</v>
      </c>
      <c r="L27" s="151">
        <f t="shared" si="3"/>
        <v>427470</v>
      </c>
      <c r="M27" s="151">
        <f t="shared" si="3"/>
        <v>20383</v>
      </c>
      <c r="N27" s="151">
        <f t="shared" si="3"/>
        <v>2486</v>
      </c>
      <c r="O27" s="151"/>
      <c r="P27" s="151">
        <f t="shared" si="3"/>
        <v>34187</v>
      </c>
      <c r="Q27" s="151"/>
      <c r="R27" s="152">
        <f t="shared" si="3"/>
        <v>43230632</v>
      </c>
      <c r="S27" s="144"/>
    </row>
    <row r="28" spans="1:19" ht="18" customHeight="1" x14ac:dyDescent="0.4">
      <c r="A28" s="111"/>
      <c r="B28" s="480" t="s">
        <v>68</v>
      </c>
      <c r="C28" s="101" t="s">
        <v>97</v>
      </c>
      <c r="D28" s="145">
        <v>10028261</v>
      </c>
      <c r="E28" s="145">
        <v>2021662</v>
      </c>
      <c r="F28" s="145">
        <v>3648657</v>
      </c>
      <c r="G28" s="145">
        <v>120934</v>
      </c>
      <c r="H28" s="145">
        <v>21811</v>
      </c>
      <c r="I28" s="145">
        <v>1954601</v>
      </c>
      <c r="J28" s="145">
        <v>862011</v>
      </c>
      <c r="K28" s="145">
        <v>277622</v>
      </c>
      <c r="L28" s="145">
        <v>189120</v>
      </c>
      <c r="M28" s="145">
        <v>8551</v>
      </c>
      <c r="N28" s="145">
        <v>686</v>
      </c>
      <c r="O28" s="153"/>
      <c r="P28" s="153">
        <v>4800</v>
      </c>
      <c r="Q28" s="153"/>
      <c r="R28" s="154">
        <f>SUM(D28:Q28)</f>
        <v>19138716</v>
      </c>
      <c r="S28" s="144"/>
    </row>
    <row r="29" spans="1:19" ht="18" customHeight="1" x14ac:dyDescent="0.4">
      <c r="A29" s="111"/>
      <c r="B29" s="481"/>
      <c r="C29" s="96" t="s">
        <v>98</v>
      </c>
      <c r="D29" s="145">
        <v>8922855</v>
      </c>
      <c r="E29" s="145">
        <v>648</v>
      </c>
      <c r="F29" s="145">
        <v>1600</v>
      </c>
      <c r="G29" s="145"/>
      <c r="H29" s="145"/>
      <c r="I29" s="145">
        <v>32888</v>
      </c>
      <c r="J29" s="145">
        <v>213972</v>
      </c>
      <c r="K29" s="145">
        <v>952</v>
      </c>
      <c r="L29" s="145">
        <v>15968</v>
      </c>
      <c r="M29" s="145"/>
      <c r="N29" s="145"/>
      <c r="O29" s="148"/>
      <c r="P29" s="148"/>
      <c r="Q29" s="148"/>
      <c r="R29" s="149">
        <f>SUM(D29:Q29)</f>
        <v>9188883</v>
      </c>
      <c r="S29" s="144"/>
    </row>
    <row r="30" spans="1:19" ht="18" customHeight="1" x14ac:dyDescent="0.4">
      <c r="A30" s="111"/>
      <c r="B30" s="481"/>
      <c r="C30" s="96" t="s">
        <v>99</v>
      </c>
      <c r="D30" s="155"/>
      <c r="E30" s="148"/>
      <c r="F30" s="148"/>
      <c r="G30" s="148"/>
      <c r="H30" s="148"/>
      <c r="I30" s="148">
        <v>14241</v>
      </c>
      <c r="J30" s="148">
        <v>14888</v>
      </c>
      <c r="K30" s="148"/>
      <c r="L30" s="148"/>
      <c r="M30" s="148"/>
      <c r="N30" s="148"/>
      <c r="O30" s="148"/>
      <c r="P30" s="148"/>
      <c r="Q30" s="148"/>
      <c r="R30" s="149">
        <f>SUM(D30:Q30)</f>
        <v>29129</v>
      </c>
      <c r="S30" s="144"/>
    </row>
    <row r="31" spans="1:19" ht="18" customHeight="1" x14ac:dyDescent="0.4">
      <c r="A31" s="111"/>
      <c r="B31" s="482"/>
      <c r="C31" s="96" t="s">
        <v>87</v>
      </c>
      <c r="D31" s="150">
        <f>SUM(D28:D30)</f>
        <v>18951116</v>
      </c>
      <c r="E31" s="151">
        <f>E28+E29+E30</f>
        <v>2022310</v>
      </c>
      <c r="F31" s="151">
        <f t="shared" ref="F31:R31" si="4">F28+F29+F30</f>
        <v>3650257</v>
      </c>
      <c r="G31" s="151">
        <f t="shared" si="4"/>
        <v>120934</v>
      </c>
      <c r="H31" s="151">
        <f t="shared" si="4"/>
        <v>21811</v>
      </c>
      <c r="I31" s="151">
        <f t="shared" si="4"/>
        <v>2001730</v>
      </c>
      <c r="J31" s="151">
        <f t="shared" si="4"/>
        <v>1090871</v>
      </c>
      <c r="K31" s="151">
        <f t="shared" si="4"/>
        <v>278574</v>
      </c>
      <c r="L31" s="151">
        <f t="shared" si="4"/>
        <v>205088</v>
      </c>
      <c r="M31" s="151">
        <f t="shared" si="4"/>
        <v>8551</v>
      </c>
      <c r="N31" s="151">
        <f t="shared" si="4"/>
        <v>686</v>
      </c>
      <c r="O31" s="151"/>
      <c r="P31" s="151">
        <f t="shared" si="4"/>
        <v>4800</v>
      </c>
      <c r="Q31" s="151"/>
      <c r="R31" s="152">
        <f t="shared" si="4"/>
        <v>28356728</v>
      </c>
      <c r="S31" s="144"/>
    </row>
    <row r="32" spans="1:19" ht="18" customHeight="1" x14ac:dyDescent="0.4">
      <c r="A32" s="111"/>
      <c r="B32" s="480" t="s">
        <v>69</v>
      </c>
      <c r="C32" s="101" t="s">
        <v>97</v>
      </c>
      <c r="D32" s="145">
        <v>8625526</v>
      </c>
      <c r="E32" s="145">
        <v>1232745</v>
      </c>
      <c r="F32" s="145">
        <v>2278194</v>
      </c>
      <c r="G32" s="145">
        <v>197321</v>
      </c>
      <c r="H32" s="145">
        <v>26686</v>
      </c>
      <c r="I32" s="145">
        <v>3283911</v>
      </c>
      <c r="J32" s="145">
        <v>866760</v>
      </c>
      <c r="K32" s="145">
        <v>265912</v>
      </c>
      <c r="L32" s="145">
        <v>157542</v>
      </c>
      <c r="M32" s="145">
        <v>3703</v>
      </c>
      <c r="N32" s="145">
        <v>690</v>
      </c>
      <c r="O32" s="145"/>
      <c r="P32" s="145">
        <v>28621</v>
      </c>
      <c r="Q32" s="145"/>
      <c r="R32" s="154">
        <f>SUM(D32:Q32)</f>
        <v>16967611</v>
      </c>
      <c r="S32" s="144"/>
    </row>
    <row r="33" spans="1:19" ht="18" customHeight="1" x14ac:dyDescent="0.4">
      <c r="A33" s="111"/>
      <c r="B33" s="481"/>
      <c r="C33" s="96" t="s">
        <v>98</v>
      </c>
      <c r="D33" s="145">
        <v>7331499</v>
      </c>
      <c r="E33" s="145">
        <v>324</v>
      </c>
      <c r="F33" s="145">
        <v>144000</v>
      </c>
      <c r="G33" s="145">
        <v>142400</v>
      </c>
      <c r="H33" s="145">
        <v>14400</v>
      </c>
      <c r="I33" s="145">
        <v>104509</v>
      </c>
      <c r="J33" s="145">
        <v>211054</v>
      </c>
      <c r="K33" s="145">
        <v>18917</v>
      </c>
      <c r="L33" s="145">
        <v>17600</v>
      </c>
      <c r="M33" s="145"/>
      <c r="N33" s="145"/>
      <c r="O33" s="145"/>
      <c r="P33" s="145"/>
      <c r="Q33" s="145"/>
      <c r="R33" s="149">
        <f>SUM(D33:Q33)</f>
        <v>7984703</v>
      </c>
      <c r="S33" s="144"/>
    </row>
    <row r="34" spans="1:19" ht="18" customHeight="1" x14ac:dyDescent="0.4">
      <c r="A34" s="111"/>
      <c r="B34" s="481"/>
      <c r="C34" s="96" t="s">
        <v>99</v>
      </c>
      <c r="D34" s="155"/>
      <c r="E34" s="148"/>
      <c r="F34" s="148"/>
      <c r="G34" s="148"/>
      <c r="H34" s="148"/>
      <c r="I34" s="148">
        <v>47823</v>
      </c>
      <c r="J34" s="148">
        <v>14874</v>
      </c>
      <c r="K34" s="148"/>
      <c r="L34" s="148"/>
      <c r="M34" s="148"/>
      <c r="N34" s="148"/>
      <c r="O34" s="148"/>
      <c r="P34" s="148"/>
      <c r="Q34" s="148"/>
      <c r="R34" s="149">
        <f>SUM(D34:Q34)</f>
        <v>62697</v>
      </c>
      <c r="S34" s="144"/>
    </row>
    <row r="35" spans="1:19" ht="18" customHeight="1" x14ac:dyDescent="0.4">
      <c r="A35" s="111"/>
      <c r="B35" s="482"/>
      <c r="C35" s="96" t="s">
        <v>87</v>
      </c>
      <c r="D35" s="150">
        <f>SUM(D32:D34)</f>
        <v>15957025</v>
      </c>
      <c r="E35" s="151">
        <f>E32+E33+E34</f>
        <v>1233069</v>
      </c>
      <c r="F35" s="151">
        <f t="shared" ref="F35:R35" si="5">F32+F33+F34</f>
        <v>2422194</v>
      </c>
      <c r="G35" s="151">
        <f t="shared" si="5"/>
        <v>339721</v>
      </c>
      <c r="H35" s="151">
        <f t="shared" si="5"/>
        <v>41086</v>
      </c>
      <c r="I35" s="151">
        <f t="shared" si="5"/>
        <v>3436243</v>
      </c>
      <c r="J35" s="151">
        <f t="shared" si="5"/>
        <v>1092688</v>
      </c>
      <c r="K35" s="151">
        <f t="shared" si="5"/>
        <v>284829</v>
      </c>
      <c r="L35" s="151">
        <f t="shared" si="5"/>
        <v>175142</v>
      </c>
      <c r="M35" s="151">
        <f t="shared" si="5"/>
        <v>3703</v>
      </c>
      <c r="N35" s="151">
        <f t="shared" si="5"/>
        <v>690</v>
      </c>
      <c r="O35" s="151"/>
      <c r="P35" s="151">
        <f t="shared" si="5"/>
        <v>28621</v>
      </c>
      <c r="Q35" s="151"/>
      <c r="R35" s="152">
        <f t="shared" si="5"/>
        <v>25015011</v>
      </c>
      <c r="S35" s="144"/>
    </row>
    <row r="36" spans="1:19" ht="18" customHeight="1" x14ac:dyDescent="0.4">
      <c r="A36" s="111"/>
      <c r="B36" s="480" t="s">
        <v>70</v>
      </c>
      <c r="C36" s="101" t="s">
        <v>97</v>
      </c>
      <c r="D36" s="145">
        <v>13465884</v>
      </c>
      <c r="E36" s="145">
        <v>7694348</v>
      </c>
      <c r="F36" s="145">
        <v>13370466</v>
      </c>
      <c r="G36" s="145">
        <v>706789</v>
      </c>
      <c r="H36" s="145">
        <v>74574</v>
      </c>
      <c r="I36" s="145">
        <v>7252920</v>
      </c>
      <c r="J36" s="145">
        <v>1733586</v>
      </c>
      <c r="K36" s="145">
        <v>501901</v>
      </c>
      <c r="L36" s="145">
        <v>400160</v>
      </c>
      <c r="M36" s="145">
        <v>5471</v>
      </c>
      <c r="N36" s="145">
        <v>2570</v>
      </c>
      <c r="O36" s="145"/>
      <c r="P36" s="145">
        <v>44552</v>
      </c>
      <c r="Q36" s="145"/>
      <c r="R36" s="154">
        <f>SUM(D36:Q36)</f>
        <v>45253221</v>
      </c>
      <c r="S36" s="144"/>
    </row>
    <row r="37" spans="1:19" ht="18" customHeight="1" x14ac:dyDescent="0.4">
      <c r="A37" s="111"/>
      <c r="B37" s="481"/>
      <c r="C37" s="96" t="s">
        <v>98</v>
      </c>
      <c r="D37" s="145">
        <v>33403131</v>
      </c>
      <c r="E37" s="145">
        <v>810</v>
      </c>
      <c r="F37" s="145">
        <v>75200</v>
      </c>
      <c r="G37" s="145">
        <v>112000</v>
      </c>
      <c r="H37" s="145">
        <v>19200</v>
      </c>
      <c r="I37" s="145">
        <v>301388</v>
      </c>
      <c r="J37" s="145">
        <v>256577</v>
      </c>
      <c r="K37" s="145">
        <v>19860</v>
      </c>
      <c r="L37" s="145">
        <v>11275</v>
      </c>
      <c r="M37" s="145"/>
      <c r="N37" s="145"/>
      <c r="O37" s="145"/>
      <c r="P37" s="145"/>
      <c r="Q37" s="145"/>
      <c r="R37" s="149">
        <f>SUM(D37:Q37)</f>
        <v>34199441</v>
      </c>
      <c r="S37" s="144"/>
    </row>
    <row r="38" spans="1:19" ht="18" customHeight="1" x14ac:dyDescent="0.4">
      <c r="A38" s="111"/>
      <c r="B38" s="481"/>
      <c r="C38" s="96" t="s">
        <v>99</v>
      </c>
      <c r="D38" s="145"/>
      <c r="E38" s="145"/>
      <c r="F38" s="145"/>
      <c r="G38" s="145"/>
      <c r="H38" s="145"/>
      <c r="I38" s="145">
        <v>131019</v>
      </c>
      <c r="J38" s="145">
        <v>95979</v>
      </c>
      <c r="K38" s="145"/>
      <c r="L38" s="145"/>
      <c r="M38" s="145"/>
      <c r="N38" s="145"/>
      <c r="O38" s="145"/>
      <c r="P38" s="145"/>
      <c r="Q38" s="145"/>
      <c r="R38" s="149">
        <f>SUM(D38:Q38)</f>
        <v>226998</v>
      </c>
      <c r="S38" s="144"/>
    </row>
    <row r="39" spans="1:19" ht="18" customHeight="1" x14ac:dyDescent="0.4">
      <c r="A39" s="111"/>
      <c r="B39" s="482"/>
      <c r="C39" s="96" t="s">
        <v>87</v>
      </c>
      <c r="D39" s="150">
        <f>SUM(D36:D38)</f>
        <v>46869015</v>
      </c>
      <c r="E39" s="151">
        <f>E36+E37+E38</f>
        <v>7695158</v>
      </c>
      <c r="F39" s="151">
        <f t="shared" ref="F39:P39" si="6">F36+F37+F38</f>
        <v>13445666</v>
      </c>
      <c r="G39" s="151">
        <f t="shared" si="6"/>
        <v>818789</v>
      </c>
      <c r="H39" s="151">
        <f t="shared" si="6"/>
        <v>93774</v>
      </c>
      <c r="I39" s="151">
        <f t="shared" si="6"/>
        <v>7685327</v>
      </c>
      <c r="J39" s="151">
        <f t="shared" si="6"/>
        <v>2086142</v>
      </c>
      <c r="K39" s="151">
        <f t="shared" si="6"/>
        <v>521761</v>
      </c>
      <c r="L39" s="151">
        <f t="shared" si="6"/>
        <v>411435</v>
      </c>
      <c r="M39" s="151">
        <f t="shared" si="6"/>
        <v>5471</v>
      </c>
      <c r="N39" s="151">
        <f t="shared" si="6"/>
        <v>2570</v>
      </c>
      <c r="O39" s="151"/>
      <c r="P39" s="151">
        <f t="shared" si="6"/>
        <v>44552</v>
      </c>
      <c r="Q39" s="151"/>
      <c r="R39" s="152">
        <f>R36+R37+R38</f>
        <v>79679660</v>
      </c>
      <c r="S39" s="144"/>
    </row>
    <row r="40" spans="1:19" ht="18" customHeight="1" x14ac:dyDescent="0.4">
      <c r="A40" s="111"/>
      <c r="B40" s="480" t="s">
        <v>71</v>
      </c>
      <c r="C40" s="101" t="s">
        <v>97</v>
      </c>
      <c r="D40" s="145">
        <v>20492550</v>
      </c>
      <c r="E40" s="145">
        <v>5174457</v>
      </c>
      <c r="F40" s="145">
        <v>9511893</v>
      </c>
      <c r="G40" s="145">
        <v>160125</v>
      </c>
      <c r="H40" s="145">
        <v>98262</v>
      </c>
      <c r="I40" s="145">
        <v>6927943</v>
      </c>
      <c r="J40" s="145">
        <v>2713252</v>
      </c>
      <c r="K40" s="145">
        <v>541743</v>
      </c>
      <c r="L40" s="145">
        <v>205549</v>
      </c>
      <c r="M40" s="145">
        <v>3770</v>
      </c>
      <c r="N40" s="145">
        <v>2330</v>
      </c>
      <c r="O40" s="145"/>
      <c r="P40" s="145">
        <v>25350</v>
      </c>
      <c r="Q40" s="145">
        <v>8474</v>
      </c>
      <c r="R40" s="149">
        <f>SUM(D40:Q40)</f>
        <v>45865698</v>
      </c>
      <c r="S40" s="144"/>
    </row>
    <row r="41" spans="1:19" ht="18" customHeight="1" x14ac:dyDescent="0.4">
      <c r="A41" s="111"/>
      <c r="B41" s="481"/>
      <c r="C41" s="96" t="s">
        <v>98</v>
      </c>
      <c r="D41" s="145">
        <v>41348948</v>
      </c>
      <c r="E41" s="145">
        <v>29437</v>
      </c>
      <c r="F41" s="145"/>
      <c r="G41" s="145">
        <v>1600</v>
      </c>
      <c r="H41" s="145">
        <v>48000</v>
      </c>
      <c r="I41" s="145">
        <v>166621</v>
      </c>
      <c r="J41" s="145">
        <v>1158068</v>
      </c>
      <c r="K41" s="145">
        <v>48740</v>
      </c>
      <c r="L41" s="145">
        <v>7928</v>
      </c>
      <c r="M41" s="145"/>
      <c r="N41" s="145"/>
      <c r="O41" s="145"/>
      <c r="P41" s="145"/>
      <c r="Q41" s="145"/>
      <c r="R41" s="149">
        <f>SUM(D41:Q41)</f>
        <v>42809342</v>
      </c>
      <c r="S41" s="144"/>
    </row>
    <row r="42" spans="1:19" ht="18" customHeight="1" x14ac:dyDescent="0.4">
      <c r="A42" s="111"/>
      <c r="B42" s="481"/>
      <c r="C42" s="96" t="s">
        <v>99</v>
      </c>
      <c r="D42" s="145"/>
      <c r="E42" s="145"/>
      <c r="F42" s="145"/>
      <c r="G42" s="145"/>
      <c r="H42" s="145"/>
      <c r="I42" s="145">
        <v>291147</v>
      </c>
      <c r="J42" s="145">
        <v>66615</v>
      </c>
      <c r="K42" s="145"/>
      <c r="L42" s="145"/>
      <c r="M42" s="145"/>
      <c r="N42" s="145">
        <v>3400</v>
      </c>
      <c r="O42" s="145"/>
      <c r="P42" s="145"/>
      <c r="Q42" s="145"/>
      <c r="R42" s="149">
        <f>SUM(D42:Q42)</f>
        <v>361162</v>
      </c>
      <c r="S42" s="144"/>
    </row>
    <row r="43" spans="1:19" ht="18" customHeight="1" x14ac:dyDescent="0.4">
      <c r="A43" s="111"/>
      <c r="B43" s="482"/>
      <c r="C43" s="96" t="s">
        <v>87</v>
      </c>
      <c r="D43" s="155">
        <f>SUM(D40:D42)</f>
        <v>61841498</v>
      </c>
      <c r="E43" s="151">
        <f>E40+E41+E42</f>
        <v>5203894</v>
      </c>
      <c r="F43" s="151">
        <f t="shared" ref="F43:Q43" si="7">F40+F41+F42</f>
        <v>9511893</v>
      </c>
      <c r="G43" s="151">
        <f t="shared" si="7"/>
        <v>161725</v>
      </c>
      <c r="H43" s="151">
        <f t="shared" si="7"/>
        <v>146262</v>
      </c>
      <c r="I43" s="151">
        <f t="shared" si="7"/>
        <v>7385711</v>
      </c>
      <c r="J43" s="151">
        <f t="shared" si="7"/>
        <v>3937935</v>
      </c>
      <c r="K43" s="151">
        <f t="shared" si="7"/>
        <v>590483</v>
      </c>
      <c r="L43" s="151">
        <f t="shared" si="7"/>
        <v>213477</v>
      </c>
      <c r="M43" s="151">
        <f t="shared" si="7"/>
        <v>3770</v>
      </c>
      <c r="N43" s="151">
        <f t="shared" si="7"/>
        <v>5730</v>
      </c>
      <c r="O43" s="151"/>
      <c r="P43" s="151">
        <f t="shared" si="7"/>
        <v>25350</v>
      </c>
      <c r="Q43" s="151">
        <f t="shared" si="7"/>
        <v>8474</v>
      </c>
      <c r="R43" s="152">
        <f>R40+R41+R42</f>
        <v>89036202</v>
      </c>
      <c r="S43" s="144"/>
    </row>
    <row r="44" spans="1:19" ht="18" customHeight="1" x14ac:dyDescent="0.4">
      <c r="A44" s="111"/>
      <c r="B44" s="480" t="s">
        <v>72</v>
      </c>
      <c r="C44" s="101" t="s">
        <v>97</v>
      </c>
      <c r="D44" s="156">
        <f>D12+D16+D20+D24+D28+D32+D36+D40</f>
        <v>96440478</v>
      </c>
      <c r="E44" s="154">
        <f>E12+E16+E20+E24+E28+E32+E36+E40</f>
        <v>28139031</v>
      </c>
      <c r="F44" s="154">
        <f t="shared" ref="F44:Q46" si="8">F12+F16+F20+F24+F28+F32+F36+F40</f>
        <v>48240125</v>
      </c>
      <c r="G44" s="154">
        <f t="shared" si="8"/>
        <v>2612905</v>
      </c>
      <c r="H44" s="154">
        <f t="shared" si="8"/>
        <v>457333</v>
      </c>
      <c r="I44" s="154">
        <f t="shared" si="8"/>
        <v>36666845</v>
      </c>
      <c r="J44" s="154">
        <f t="shared" si="8"/>
        <v>11816569</v>
      </c>
      <c r="K44" s="154">
        <f t="shared" si="8"/>
        <v>2879699</v>
      </c>
      <c r="L44" s="154">
        <f t="shared" si="8"/>
        <v>2113592</v>
      </c>
      <c r="M44" s="154">
        <f t="shared" si="8"/>
        <v>76322</v>
      </c>
      <c r="N44" s="154">
        <f t="shared" si="8"/>
        <v>16918</v>
      </c>
      <c r="O44" s="154">
        <f t="shared" si="8"/>
        <v>129</v>
      </c>
      <c r="P44" s="154">
        <f>P12+P16+P20+P24+P28+P32+P36+P40</f>
        <v>196854</v>
      </c>
      <c r="Q44" s="154">
        <f>Q12+Q16+Q20+Q24+Q28+Q32+Q36+Q40</f>
        <v>8474</v>
      </c>
      <c r="R44" s="154">
        <f>SUM(D44:Q44)</f>
        <v>229665274</v>
      </c>
      <c r="S44" s="144"/>
    </row>
    <row r="45" spans="1:19" ht="18" customHeight="1" x14ac:dyDescent="0.4">
      <c r="A45" s="111"/>
      <c r="B45" s="478"/>
      <c r="C45" s="96" t="s">
        <v>98</v>
      </c>
      <c r="D45" s="155">
        <f>D13+D17+D21+D25+D29+D33+D37+D41</f>
        <v>148727675</v>
      </c>
      <c r="E45" s="149">
        <f t="shared" ref="E45:Q45" si="9">E13+E17+E21+E25+E29+E33+E37+E41</f>
        <v>41307</v>
      </c>
      <c r="F45" s="149">
        <f t="shared" si="9"/>
        <v>470400</v>
      </c>
      <c r="G45" s="149">
        <f t="shared" si="9"/>
        <v>606400</v>
      </c>
      <c r="H45" s="149">
        <f t="shared" si="9"/>
        <v>124800</v>
      </c>
      <c r="I45" s="149">
        <f t="shared" si="9"/>
        <v>1376510</v>
      </c>
      <c r="J45" s="149">
        <f t="shared" si="9"/>
        <v>3133719</v>
      </c>
      <c r="K45" s="149">
        <f t="shared" si="9"/>
        <v>168491</v>
      </c>
      <c r="L45" s="149">
        <f t="shared" si="9"/>
        <v>145905</v>
      </c>
      <c r="M45" s="149">
        <f t="shared" ref="M45:O45" si="10">M13+M17+M21+M25+M29+M33+M37+M41</f>
        <v>0</v>
      </c>
      <c r="N45" s="149">
        <f t="shared" si="10"/>
        <v>0</v>
      </c>
      <c r="O45" s="149">
        <f t="shared" si="10"/>
        <v>0</v>
      </c>
      <c r="P45" s="149">
        <f t="shared" si="9"/>
        <v>0</v>
      </c>
      <c r="Q45" s="149">
        <f t="shared" si="9"/>
        <v>0</v>
      </c>
      <c r="R45" s="149">
        <f>SUM(D45:P45)</f>
        <v>154795207</v>
      </c>
      <c r="S45" s="144"/>
    </row>
    <row r="46" spans="1:19" ht="18" customHeight="1" x14ac:dyDescent="0.4">
      <c r="A46" s="111"/>
      <c r="B46" s="478"/>
      <c r="C46" s="96" t="s">
        <v>99</v>
      </c>
      <c r="D46" s="155"/>
      <c r="E46" s="149">
        <f>E14+E18+E22+E26+E30+E34+E38+E42</f>
        <v>0</v>
      </c>
      <c r="F46" s="149">
        <f t="shared" si="8"/>
        <v>0</v>
      </c>
      <c r="G46" s="149">
        <f t="shared" si="8"/>
        <v>0</v>
      </c>
      <c r="H46" s="149">
        <f t="shared" si="8"/>
        <v>0</v>
      </c>
      <c r="I46" s="149">
        <f t="shared" si="8"/>
        <v>875598</v>
      </c>
      <c r="J46" s="149">
        <f t="shared" si="8"/>
        <v>532421</v>
      </c>
      <c r="K46" s="149">
        <f t="shared" si="8"/>
        <v>0</v>
      </c>
      <c r="L46" s="149">
        <f t="shared" si="8"/>
        <v>0</v>
      </c>
      <c r="M46" s="149">
        <f t="shared" ref="M46:O46" si="11">M14+M18+M22+M26+M30+M34+M38+M42</f>
        <v>0</v>
      </c>
      <c r="N46" s="149">
        <f t="shared" si="11"/>
        <v>3400</v>
      </c>
      <c r="O46" s="149">
        <f t="shared" si="11"/>
        <v>0</v>
      </c>
      <c r="P46" s="149">
        <f t="shared" si="8"/>
        <v>0</v>
      </c>
      <c r="Q46" s="149">
        <f t="shared" si="8"/>
        <v>0</v>
      </c>
      <c r="R46" s="149">
        <f>SUM(D46:P46)</f>
        <v>1411419</v>
      </c>
      <c r="S46" s="144"/>
    </row>
    <row r="47" spans="1:19" ht="18" customHeight="1" thickBot="1" x14ac:dyDescent="0.45">
      <c r="A47" s="111"/>
      <c r="B47" s="483"/>
      <c r="C47" s="107" t="s">
        <v>87</v>
      </c>
      <c r="D47" s="157">
        <f>SUM(D44:D46)</f>
        <v>245168153</v>
      </c>
      <c r="E47" s="158">
        <f>E44+E45+E46</f>
        <v>28180338</v>
      </c>
      <c r="F47" s="158">
        <f t="shared" ref="F47:R47" si="12">F44+F45+F46</f>
        <v>48710525</v>
      </c>
      <c r="G47" s="158">
        <f t="shared" si="12"/>
        <v>3219305</v>
      </c>
      <c r="H47" s="158">
        <f t="shared" si="12"/>
        <v>582133</v>
      </c>
      <c r="I47" s="158">
        <f t="shared" si="12"/>
        <v>38918953</v>
      </c>
      <c r="J47" s="158">
        <f t="shared" si="12"/>
        <v>15482709</v>
      </c>
      <c r="K47" s="158">
        <f t="shared" si="12"/>
        <v>3048190</v>
      </c>
      <c r="L47" s="158">
        <f t="shared" si="12"/>
        <v>2259497</v>
      </c>
      <c r="M47" s="158">
        <f t="shared" si="12"/>
        <v>76322</v>
      </c>
      <c r="N47" s="158">
        <f t="shared" si="12"/>
        <v>20318</v>
      </c>
      <c r="O47" s="158">
        <f t="shared" si="12"/>
        <v>129</v>
      </c>
      <c r="P47" s="158">
        <f t="shared" si="12"/>
        <v>196854</v>
      </c>
      <c r="Q47" s="158">
        <f t="shared" si="12"/>
        <v>8474</v>
      </c>
      <c r="R47" s="158">
        <f t="shared" si="12"/>
        <v>385871900</v>
      </c>
      <c r="S47" s="144"/>
    </row>
    <row r="48" spans="1:19" ht="18" customHeight="1" x14ac:dyDescent="0.4">
      <c r="A48" s="111"/>
      <c r="B48" s="84"/>
      <c r="C48" s="96"/>
      <c r="D48" s="155"/>
      <c r="E48" s="149"/>
      <c r="F48" s="149"/>
      <c r="G48" s="149"/>
      <c r="H48" s="149"/>
      <c r="I48" s="149"/>
      <c r="J48" s="149"/>
      <c r="K48" s="149"/>
      <c r="L48" s="149"/>
      <c r="M48" s="149"/>
      <c r="N48" s="149"/>
      <c r="O48" s="149"/>
      <c r="P48" s="149"/>
      <c r="Q48" s="149"/>
      <c r="R48" s="149"/>
      <c r="S48" s="144"/>
    </row>
    <row r="49" spans="1:19" ht="32.25" customHeight="1" x14ac:dyDescent="0.4">
      <c r="A49" s="111"/>
      <c r="B49" s="488" t="s">
        <v>197</v>
      </c>
      <c r="C49" s="488"/>
      <c r="D49" s="488"/>
      <c r="E49" s="488"/>
      <c r="F49" s="488"/>
      <c r="G49" s="488"/>
      <c r="H49" s="488"/>
      <c r="I49" s="488"/>
      <c r="J49" s="488"/>
      <c r="K49" s="488"/>
      <c r="L49" s="488"/>
      <c r="M49" s="488"/>
      <c r="N49" s="488"/>
      <c r="O49" s="488"/>
      <c r="P49" s="488"/>
      <c r="Q49" s="488"/>
      <c r="R49" s="488"/>
      <c r="S49" s="144"/>
    </row>
    <row r="50" spans="1:19" x14ac:dyDescent="0.4">
      <c r="A50" s="111"/>
      <c r="B50" s="132" t="s">
        <v>202</v>
      </c>
      <c r="C50" s="111"/>
      <c r="D50" s="111"/>
      <c r="E50" s="111"/>
      <c r="F50" s="111"/>
      <c r="G50" s="111"/>
      <c r="H50" s="111"/>
      <c r="I50" s="111"/>
      <c r="J50" s="111"/>
      <c r="K50" s="111"/>
      <c r="L50" s="111"/>
      <c r="M50" s="111"/>
      <c r="N50" s="111"/>
      <c r="O50" s="111"/>
      <c r="P50" s="111"/>
      <c r="Q50" s="111"/>
      <c r="R50" s="111"/>
      <c r="S50" s="144"/>
    </row>
    <row r="51" spans="1:19" x14ac:dyDescent="0.4">
      <c r="A51" s="63"/>
      <c r="B51" s="121"/>
      <c r="C51" s="63"/>
      <c r="D51" s="63"/>
      <c r="E51" s="63"/>
      <c r="F51" s="63"/>
      <c r="G51" s="63"/>
      <c r="H51" s="63"/>
      <c r="I51" s="63"/>
      <c r="J51" s="63"/>
      <c r="K51" s="63"/>
      <c r="L51" s="63"/>
      <c r="M51" s="63"/>
      <c r="N51" s="63"/>
      <c r="O51" s="63"/>
      <c r="P51" s="63"/>
      <c r="Q51" s="63"/>
      <c r="R51" s="63"/>
    </row>
    <row r="52" spans="1:19" x14ac:dyDescent="0.4">
      <c r="A52" s="63"/>
      <c r="B52" s="121"/>
      <c r="C52" s="63"/>
      <c r="D52" s="63"/>
      <c r="E52" s="63"/>
      <c r="F52" s="63"/>
      <c r="G52" s="63"/>
      <c r="H52" s="63"/>
      <c r="I52" s="63"/>
      <c r="J52" s="63"/>
      <c r="K52" s="63"/>
      <c r="L52" s="63"/>
      <c r="M52" s="63"/>
      <c r="N52" s="63"/>
      <c r="O52" s="63"/>
      <c r="P52" s="63"/>
      <c r="Q52" s="63"/>
      <c r="R52" s="63"/>
    </row>
    <row r="53" spans="1:19" x14ac:dyDescent="0.4">
      <c r="A53" s="63"/>
      <c r="B53" s="121"/>
      <c r="C53" s="63"/>
      <c r="D53" s="63"/>
      <c r="E53" s="63"/>
      <c r="F53" s="63"/>
      <c r="G53" s="63"/>
      <c r="H53" s="63"/>
      <c r="I53" s="63"/>
      <c r="J53" s="63"/>
      <c r="K53" s="63"/>
      <c r="L53" s="63"/>
      <c r="M53" s="63"/>
      <c r="N53" s="63"/>
      <c r="O53" s="63"/>
      <c r="P53" s="63"/>
      <c r="Q53" s="63"/>
      <c r="R53" s="63"/>
    </row>
    <row r="54" spans="1:19" x14ac:dyDescent="0.4">
      <c r="A54" s="63"/>
      <c r="B54" s="121"/>
      <c r="C54" s="63"/>
      <c r="D54" s="63"/>
      <c r="E54" s="63"/>
      <c r="F54" s="63"/>
      <c r="G54" s="63"/>
      <c r="H54" s="63"/>
      <c r="I54" s="63"/>
      <c r="J54" s="63"/>
      <c r="K54" s="63"/>
      <c r="L54" s="63"/>
      <c r="M54" s="63"/>
      <c r="N54" s="63"/>
      <c r="O54" s="63"/>
      <c r="P54" s="63"/>
      <c r="Q54" s="63"/>
      <c r="R54" s="63"/>
    </row>
    <row r="55" spans="1:19" x14ac:dyDescent="0.4">
      <c r="A55" s="63"/>
      <c r="B55" s="121"/>
      <c r="C55" s="63"/>
      <c r="D55" s="63"/>
      <c r="E55" s="63"/>
      <c r="F55" s="63"/>
      <c r="G55" s="63"/>
      <c r="H55" s="63"/>
      <c r="I55" s="63"/>
      <c r="J55" s="63"/>
      <c r="K55" s="63"/>
      <c r="L55" s="63"/>
      <c r="M55" s="63"/>
      <c r="N55" s="63"/>
      <c r="O55" s="63"/>
      <c r="P55" s="63"/>
      <c r="Q55" s="63"/>
      <c r="R55" s="63"/>
    </row>
    <row r="62" spans="1:19" x14ac:dyDescent="0.4">
      <c r="B62" s="59"/>
      <c r="C62" s="19"/>
      <c r="D62" s="19"/>
    </row>
  </sheetData>
  <mergeCells count="10">
    <mergeCell ref="B49:R49"/>
    <mergeCell ref="B36:B39"/>
    <mergeCell ref="B40:B43"/>
    <mergeCell ref="B44:B47"/>
    <mergeCell ref="B12:B15"/>
    <mergeCell ref="B16:B19"/>
    <mergeCell ref="B20:B23"/>
    <mergeCell ref="B24:B27"/>
    <mergeCell ref="B28:B31"/>
    <mergeCell ref="B32:B35"/>
  </mergeCells>
  <hyperlinks>
    <hyperlink ref="R6" location="Índice!A1" display="Índice" xr:uid="{00000000-0004-0000-0400-000000000000}"/>
  </hyperlinks>
  <pageMargins left="0.7" right="0.7" top="0.75" bottom="0.75" header="0.3" footer="0.3"/>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1"/>
  <sheetViews>
    <sheetView showGridLines="0" topLeftCell="A23" zoomScaleNormal="100" workbookViewId="0">
      <selection activeCell="G33" sqref="G33"/>
    </sheetView>
  </sheetViews>
  <sheetFormatPr baseColWidth="10" defaultColWidth="11.42578125" defaultRowHeight="19.5" x14ac:dyDescent="0.4"/>
  <cols>
    <col min="1" max="1" width="1.7109375" style="7" customWidth="1"/>
    <col min="2" max="2" width="10.7109375" style="60" customWidth="1"/>
    <col min="3" max="8" width="11.7109375" style="7" customWidth="1"/>
    <col min="9" max="9" width="15.140625" style="7" customWidth="1"/>
    <col min="10" max="11" width="11.7109375" style="7" customWidth="1"/>
    <col min="12" max="12" width="11.42578125" style="7" customWidth="1"/>
    <col min="13" max="16384" width="11.42578125" style="7"/>
  </cols>
  <sheetData>
    <row r="1" spans="1:11" x14ac:dyDescent="0.4">
      <c r="A1" s="114"/>
      <c r="B1" s="133"/>
      <c r="C1" s="114"/>
      <c r="D1" s="114"/>
      <c r="E1" s="114"/>
      <c r="F1" s="114"/>
      <c r="G1" s="114"/>
      <c r="H1" s="114"/>
      <c r="I1" s="114"/>
      <c r="J1" s="114"/>
      <c r="K1" s="114"/>
    </row>
    <row r="2" spans="1:11" ht="24" x14ac:dyDescent="0.4">
      <c r="A2" s="114"/>
      <c r="B2" s="112" t="s">
        <v>0</v>
      </c>
      <c r="C2" s="113"/>
      <c r="D2" s="113"/>
      <c r="E2" s="114"/>
      <c r="F2" s="114"/>
      <c r="G2" s="114"/>
      <c r="H2" s="114"/>
      <c r="I2" s="114"/>
      <c r="J2" s="114"/>
      <c r="K2" s="114"/>
    </row>
    <row r="3" spans="1:11" x14ac:dyDescent="0.4">
      <c r="A3" s="114"/>
      <c r="B3" s="117" t="s">
        <v>198</v>
      </c>
      <c r="C3" s="134"/>
      <c r="D3" s="134"/>
      <c r="E3" s="114"/>
      <c r="F3" s="114"/>
      <c r="G3" s="114"/>
      <c r="H3" s="114"/>
      <c r="I3" s="114"/>
      <c r="J3" s="114"/>
      <c r="K3" s="114"/>
    </row>
    <row r="4" spans="1:11" x14ac:dyDescent="0.4">
      <c r="A4" s="114"/>
      <c r="B4" s="133"/>
      <c r="C4" s="114"/>
      <c r="D4" s="114"/>
      <c r="E4" s="114"/>
      <c r="F4" s="114"/>
      <c r="G4" s="114"/>
      <c r="H4" s="114"/>
      <c r="I4" s="114"/>
      <c r="J4" s="114"/>
      <c r="K4" s="114"/>
    </row>
    <row r="5" spans="1:11" x14ac:dyDescent="0.4">
      <c r="A5" s="114"/>
      <c r="B5" s="135" t="s">
        <v>3</v>
      </c>
      <c r="C5" s="136"/>
      <c r="D5" s="136"/>
      <c r="E5" s="137"/>
      <c r="F5" s="137"/>
      <c r="G5" s="137"/>
      <c r="H5" s="137"/>
      <c r="I5" s="137"/>
      <c r="J5" s="137"/>
      <c r="K5" s="137"/>
    </row>
    <row r="6" spans="1:11" x14ac:dyDescent="0.4">
      <c r="A6" s="114"/>
      <c r="B6" s="138"/>
      <c r="C6" s="68"/>
      <c r="D6" s="68"/>
      <c r="E6" s="139"/>
      <c r="F6" s="139"/>
      <c r="G6" s="139"/>
      <c r="H6" s="139"/>
      <c r="I6" s="139"/>
      <c r="J6" s="139"/>
      <c r="K6" s="118" t="s">
        <v>64</v>
      </c>
    </row>
    <row r="7" spans="1:11" ht="4.5" customHeight="1" x14ac:dyDescent="0.4">
      <c r="A7" s="114"/>
      <c r="B7" s="140"/>
      <c r="C7" s="141"/>
      <c r="D7" s="141"/>
      <c r="E7" s="141"/>
      <c r="F7" s="141"/>
      <c r="G7" s="141"/>
      <c r="H7" s="141"/>
      <c r="I7" s="141"/>
      <c r="J7" s="141"/>
      <c r="K7" s="141"/>
    </row>
    <row r="8" spans="1:11" s="144" customFormat="1" ht="17.25" x14ac:dyDescent="0.35">
      <c r="A8" s="160"/>
      <c r="B8" s="116"/>
      <c r="C8" s="160"/>
      <c r="D8" s="160"/>
      <c r="E8" s="160"/>
      <c r="F8" s="160"/>
      <c r="G8" s="160"/>
      <c r="H8" s="160"/>
      <c r="I8" s="160"/>
      <c r="J8" s="160"/>
      <c r="K8" s="160"/>
    </row>
    <row r="9" spans="1:11" s="144" customFormat="1" ht="21.6" customHeight="1" x14ac:dyDescent="0.35">
      <c r="A9" s="160"/>
      <c r="B9" s="83" t="s">
        <v>208</v>
      </c>
      <c r="C9" s="83"/>
      <c r="D9" s="83"/>
      <c r="E9" s="84"/>
      <c r="F9" s="84"/>
      <c r="G9" s="84"/>
      <c r="H9" s="84"/>
      <c r="I9" s="84"/>
      <c r="J9" s="84"/>
      <c r="K9" s="84"/>
    </row>
    <row r="10" spans="1:11" s="144" customFormat="1" ht="18" thickBot="1" x14ac:dyDescent="0.4">
      <c r="A10" s="160"/>
      <c r="B10" s="85" t="s">
        <v>203</v>
      </c>
      <c r="C10" s="86"/>
      <c r="D10" s="86"/>
      <c r="E10" s="87"/>
      <c r="F10" s="87"/>
      <c r="G10" s="87"/>
      <c r="H10" s="87"/>
      <c r="I10" s="87"/>
      <c r="J10" s="87"/>
      <c r="K10" s="87"/>
    </row>
    <row r="11" spans="1:11" s="144" customFormat="1" ht="60" customHeight="1" thickBot="1" x14ac:dyDescent="0.4">
      <c r="A11" s="111"/>
      <c r="B11" s="161"/>
      <c r="C11" s="162"/>
      <c r="D11" s="89" t="s">
        <v>177</v>
      </c>
      <c r="E11" s="89" t="s">
        <v>178</v>
      </c>
      <c r="F11" s="89" t="s">
        <v>76</v>
      </c>
      <c r="G11" s="89" t="s">
        <v>77</v>
      </c>
      <c r="H11" s="89" t="s">
        <v>78</v>
      </c>
      <c r="I11" s="89" t="s">
        <v>79</v>
      </c>
      <c r="J11" s="163" t="s">
        <v>100</v>
      </c>
      <c r="K11" s="163" t="s">
        <v>87</v>
      </c>
    </row>
    <row r="12" spans="1:11" s="144" customFormat="1" ht="18" customHeight="1" x14ac:dyDescent="0.35">
      <c r="A12" s="111"/>
      <c r="B12" s="484" t="s">
        <v>73</v>
      </c>
      <c r="C12" s="415" t="s">
        <v>74</v>
      </c>
      <c r="D12" s="423">
        <v>5202</v>
      </c>
      <c r="E12" s="423">
        <v>2410</v>
      </c>
      <c r="F12" s="423">
        <v>4385</v>
      </c>
      <c r="G12" s="423">
        <v>207</v>
      </c>
      <c r="H12" s="423">
        <v>70</v>
      </c>
      <c r="I12" s="423"/>
      <c r="J12" s="423"/>
      <c r="K12" s="95">
        <f>SUM(D12:J12)</f>
        <v>12274</v>
      </c>
    </row>
    <row r="13" spans="1:11" s="144" customFormat="1" ht="18" customHeight="1" x14ac:dyDescent="0.35">
      <c r="A13" s="111"/>
      <c r="B13" s="485"/>
      <c r="C13" s="416" t="s">
        <v>75</v>
      </c>
      <c r="D13" s="165">
        <v>4764</v>
      </c>
      <c r="E13" s="165">
        <v>2320</v>
      </c>
      <c r="F13" s="165">
        <v>4140</v>
      </c>
      <c r="G13" s="165">
        <v>160</v>
      </c>
      <c r="H13" s="165">
        <v>26</v>
      </c>
      <c r="I13" s="165"/>
      <c r="J13" s="165"/>
      <c r="K13" s="98">
        <f>SUM(D13:J13)</f>
        <v>11410</v>
      </c>
    </row>
    <row r="14" spans="1:11" s="144" customFormat="1" ht="18" customHeight="1" x14ac:dyDescent="0.35">
      <c r="A14" s="111"/>
      <c r="B14" s="489"/>
      <c r="C14" s="416" t="s">
        <v>87</v>
      </c>
      <c r="D14" s="105">
        <f>SUM(D12:D13)</f>
        <v>9966</v>
      </c>
      <c r="E14" s="98">
        <f>E12+E13</f>
        <v>4730</v>
      </c>
      <c r="F14" s="98">
        <f t="shared" ref="F14:J14" si="0">F12+F13</f>
        <v>8525</v>
      </c>
      <c r="G14" s="98">
        <f t="shared" si="0"/>
        <v>367</v>
      </c>
      <c r="H14" s="98">
        <f t="shared" si="0"/>
        <v>96</v>
      </c>
      <c r="I14" s="98">
        <f t="shared" si="0"/>
        <v>0</v>
      </c>
      <c r="J14" s="98">
        <f t="shared" si="0"/>
        <v>0</v>
      </c>
      <c r="K14" s="98">
        <f>K12+K13</f>
        <v>23684</v>
      </c>
    </row>
    <row r="15" spans="1:11" s="144" customFormat="1" ht="18" customHeight="1" x14ac:dyDescent="0.35">
      <c r="A15" s="111"/>
      <c r="B15" s="486" t="s">
        <v>65</v>
      </c>
      <c r="C15" s="417" t="s">
        <v>74</v>
      </c>
      <c r="D15" s="424">
        <v>5019</v>
      </c>
      <c r="E15" s="424">
        <v>2650</v>
      </c>
      <c r="F15" s="424">
        <v>5195</v>
      </c>
      <c r="G15" s="424">
        <v>183</v>
      </c>
      <c r="H15" s="424">
        <v>48</v>
      </c>
      <c r="I15" s="424"/>
      <c r="J15" s="424"/>
      <c r="K15" s="103">
        <f>SUM(D15:J15)</f>
        <v>13095</v>
      </c>
    </row>
    <row r="16" spans="1:11" s="144" customFormat="1" ht="18" customHeight="1" x14ac:dyDescent="0.35">
      <c r="A16" s="111"/>
      <c r="B16" s="485"/>
      <c r="C16" s="416" t="s">
        <v>75</v>
      </c>
      <c r="D16" s="165">
        <v>4660</v>
      </c>
      <c r="E16" s="165">
        <v>2603</v>
      </c>
      <c r="F16" s="165">
        <v>4783</v>
      </c>
      <c r="G16" s="165">
        <v>162</v>
      </c>
      <c r="H16" s="165">
        <v>24</v>
      </c>
      <c r="I16" s="165"/>
      <c r="J16" s="165"/>
      <c r="K16" s="98">
        <f>SUM(D16:J16)</f>
        <v>12232</v>
      </c>
    </row>
    <row r="17" spans="1:11" s="144" customFormat="1" ht="18" customHeight="1" x14ac:dyDescent="0.35">
      <c r="A17" s="111"/>
      <c r="B17" s="487"/>
      <c r="C17" s="298" t="s">
        <v>87</v>
      </c>
      <c r="D17" s="425">
        <f>SUM(D15:D16)</f>
        <v>9679</v>
      </c>
      <c r="E17" s="100">
        <f>E15+E16</f>
        <v>5253</v>
      </c>
      <c r="F17" s="100">
        <f t="shared" ref="F17" si="1">F15+F16</f>
        <v>9978</v>
      </c>
      <c r="G17" s="100">
        <f t="shared" ref="G17" si="2">G15+G16</f>
        <v>345</v>
      </c>
      <c r="H17" s="100">
        <f>H15+H16</f>
        <v>72</v>
      </c>
      <c r="I17" s="100">
        <f>I15+I16</f>
        <v>0</v>
      </c>
      <c r="J17" s="100">
        <f t="shared" ref="J17" si="3">J15+J16</f>
        <v>0</v>
      </c>
      <c r="K17" s="100">
        <f>K15+K16</f>
        <v>25327</v>
      </c>
    </row>
    <row r="18" spans="1:11" s="144" customFormat="1" ht="18" customHeight="1" x14ac:dyDescent="0.35">
      <c r="A18" s="111"/>
      <c r="B18" s="481" t="s">
        <v>66</v>
      </c>
      <c r="C18" s="416" t="s">
        <v>74</v>
      </c>
      <c r="D18" s="165">
        <v>4577</v>
      </c>
      <c r="E18" s="165">
        <v>2141</v>
      </c>
      <c r="F18" s="165">
        <v>3876</v>
      </c>
      <c r="G18" s="165">
        <v>77</v>
      </c>
      <c r="H18" s="165">
        <v>69</v>
      </c>
      <c r="I18" s="165"/>
      <c r="J18" s="165"/>
      <c r="K18" s="98">
        <f>SUM(D18:J18)</f>
        <v>10740</v>
      </c>
    </row>
    <row r="19" spans="1:11" s="144" customFormat="1" ht="18" customHeight="1" x14ac:dyDescent="0.35">
      <c r="A19" s="111"/>
      <c r="B19" s="481"/>
      <c r="C19" s="416" t="s">
        <v>75</v>
      </c>
      <c r="D19" s="165">
        <v>4235</v>
      </c>
      <c r="E19" s="165">
        <v>2039</v>
      </c>
      <c r="F19" s="165">
        <v>3669</v>
      </c>
      <c r="G19" s="165">
        <v>81</v>
      </c>
      <c r="H19" s="165">
        <v>27</v>
      </c>
      <c r="I19" s="165"/>
      <c r="J19" s="165"/>
      <c r="K19" s="98">
        <f>SUM(D19:J19)</f>
        <v>10051</v>
      </c>
    </row>
    <row r="20" spans="1:11" s="144" customFormat="1" ht="18" customHeight="1" x14ac:dyDescent="0.35">
      <c r="A20" s="111"/>
      <c r="B20" s="489"/>
      <c r="C20" s="416" t="s">
        <v>87</v>
      </c>
      <c r="D20" s="105">
        <f>SUM(D18:D19)</f>
        <v>8812</v>
      </c>
      <c r="E20" s="98">
        <f>E18+E19</f>
        <v>4180</v>
      </c>
      <c r="F20" s="98">
        <f t="shared" ref="F20" si="4">F18+F19</f>
        <v>7545</v>
      </c>
      <c r="G20" s="98">
        <f t="shared" ref="G20" si="5">G18+G19</f>
        <v>158</v>
      </c>
      <c r="H20" s="98">
        <f t="shared" ref="H20:I20" si="6">H18+H19</f>
        <v>96</v>
      </c>
      <c r="I20" s="98">
        <f t="shared" si="6"/>
        <v>0</v>
      </c>
      <c r="J20" s="98">
        <f t="shared" ref="J20" si="7">J18+J19</f>
        <v>0</v>
      </c>
      <c r="K20" s="98">
        <f>K18+K19</f>
        <v>20791</v>
      </c>
    </row>
    <row r="21" spans="1:11" s="144" customFormat="1" ht="18" customHeight="1" x14ac:dyDescent="0.35">
      <c r="A21" s="205"/>
      <c r="B21" s="480" t="s">
        <v>67</v>
      </c>
      <c r="C21" s="417" t="s">
        <v>74</v>
      </c>
      <c r="D21" s="424">
        <v>5081</v>
      </c>
      <c r="E21" s="424">
        <v>2477</v>
      </c>
      <c r="F21" s="424">
        <v>4656</v>
      </c>
      <c r="G21" s="424">
        <v>222</v>
      </c>
      <c r="H21" s="424">
        <v>64</v>
      </c>
      <c r="I21" s="424"/>
      <c r="J21" s="424">
        <v>1</v>
      </c>
      <c r="K21" s="103">
        <f>SUM(D21:J21)</f>
        <v>12501</v>
      </c>
    </row>
    <row r="22" spans="1:11" s="144" customFormat="1" ht="18" customHeight="1" x14ac:dyDescent="0.35">
      <c r="A22" s="204"/>
      <c r="B22" s="481"/>
      <c r="C22" s="416" t="s">
        <v>75</v>
      </c>
      <c r="D22" s="165">
        <v>4792</v>
      </c>
      <c r="E22" s="165">
        <v>2406</v>
      </c>
      <c r="F22" s="165">
        <v>4313</v>
      </c>
      <c r="G22" s="165">
        <v>168</v>
      </c>
      <c r="H22" s="165">
        <v>26</v>
      </c>
      <c r="I22" s="165"/>
      <c r="J22" s="165"/>
      <c r="K22" s="98">
        <f>SUM(D22:J22)</f>
        <v>11705</v>
      </c>
    </row>
    <row r="23" spans="1:11" s="144" customFormat="1" ht="18" customHeight="1" x14ac:dyDescent="0.35">
      <c r="A23" s="426"/>
      <c r="B23" s="482"/>
      <c r="C23" s="298" t="s">
        <v>87</v>
      </c>
      <c r="D23" s="425">
        <f>SUM(D21:D22)</f>
        <v>9873</v>
      </c>
      <c r="E23" s="100">
        <f>E21+E22</f>
        <v>4883</v>
      </c>
      <c r="F23" s="100">
        <f t="shared" ref="F23" si="8">F21+F22</f>
        <v>8969</v>
      </c>
      <c r="G23" s="100">
        <f t="shared" ref="G23" si="9">G21+G22</f>
        <v>390</v>
      </c>
      <c r="H23" s="100">
        <f>H21+H22</f>
        <v>90</v>
      </c>
      <c r="I23" s="100">
        <f>I21+I22</f>
        <v>0</v>
      </c>
      <c r="J23" s="100">
        <f t="shared" ref="J23" si="10">J21+J22</f>
        <v>1</v>
      </c>
      <c r="K23" s="100">
        <f>K21+K22</f>
        <v>24206</v>
      </c>
    </row>
    <row r="24" spans="1:11" s="144" customFormat="1" ht="18" customHeight="1" x14ac:dyDescent="0.35">
      <c r="A24" s="111"/>
      <c r="B24" s="481" t="s">
        <v>68</v>
      </c>
      <c r="C24" s="416" t="s">
        <v>74</v>
      </c>
      <c r="D24" s="164">
        <v>3524</v>
      </c>
      <c r="E24" s="164">
        <v>1888</v>
      </c>
      <c r="F24" s="164">
        <v>3435</v>
      </c>
      <c r="G24" s="164">
        <v>145</v>
      </c>
      <c r="H24" s="164">
        <v>34</v>
      </c>
      <c r="I24" s="164"/>
      <c r="J24" s="164"/>
      <c r="K24" s="98">
        <f>SUM(D24:J24)</f>
        <v>9026</v>
      </c>
    </row>
    <row r="25" spans="1:11" s="144" customFormat="1" ht="18" customHeight="1" x14ac:dyDescent="0.35">
      <c r="A25" s="111"/>
      <c r="B25" s="481"/>
      <c r="C25" s="96" t="s">
        <v>75</v>
      </c>
      <c r="D25" s="164">
        <v>3266</v>
      </c>
      <c r="E25" s="164">
        <v>1741</v>
      </c>
      <c r="F25" s="164">
        <v>3264</v>
      </c>
      <c r="G25" s="164">
        <v>112</v>
      </c>
      <c r="H25" s="164">
        <v>13</v>
      </c>
      <c r="I25" s="164"/>
      <c r="J25" s="164">
        <v>2</v>
      </c>
      <c r="K25" s="98">
        <f>SUM(D25:J25)</f>
        <v>8398</v>
      </c>
    </row>
    <row r="26" spans="1:11" s="144" customFormat="1" ht="18" customHeight="1" x14ac:dyDescent="0.35">
      <c r="A26" s="111"/>
      <c r="B26" s="489"/>
      <c r="C26" s="96" t="s">
        <v>87</v>
      </c>
      <c r="D26" s="105">
        <f>SUM(D24:D25)</f>
        <v>6790</v>
      </c>
      <c r="E26" s="98">
        <f>E24+E25</f>
        <v>3629</v>
      </c>
      <c r="F26" s="98">
        <f t="shared" ref="F26" si="11">F24+F25</f>
        <v>6699</v>
      </c>
      <c r="G26" s="98">
        <f t="shared" ref="G26" si="12">G24+G25</f>
        <v>257</v>
      </c>
      <c r="H26" s="98">
        <f t="shared" ref="H26:I26" si="13">H24+H25</f>
        <v>47</v>
      </c>
      <c r="I26" s="98">
        <f t="shared" si="13"/>
        <v>0</v>
      </c>
      <c r="J26" s="98">
        <f t="shared" ref="J26" si="14">J24+J25</f>
        <v>2</v>
      </c>
      <c r="K26" s="98">
        <f>K24+K25</f>
        <v>17424</v>
      </c>
    </row>
    <row r="27" spans="1:11" s="144" customFormat="1" ht="18" customHeight="1" x14ac:dyDescent="0.35">
      <c r="A27" s="111"/>
      <c r="B27" s="480" t="s">
        <v>69</v>
      </c>
      <c r="C27" s="417" t="s">
        <v>74</v>
      </c>
      <c r="D27" s="424">
        <v>3180</v>
      </c>
      <c r="E27" s="424">
        <v>1150</v>
      </c>
      <c r="F27" s="424">
        <v>1954</v>
      </c>
      <c r="G27" s="424">
        <v>43</v>
      </c>
      <c r="H27" s="424">
        <v>20</v>
      </c>
      <c r="I27" s="424"/>
      <c r="J27" s="424"/>
      <c r="K27" s="103">
        <f>SUM(D27:J27)</f>
        <v>6347</v>
      </c>
    </row>
    <row r="28" spans="1:11" s="144" customFormat="1" ht="18" customHeight="1" x14ac:dyDescent="0.35">
      <c r="A28" s="111"/>
      <c r="B28" s="481"/>
      <c r="C28" s="416" t="s">
        <v>75</v>
      </c>
      <c r="D28" s="165">
        <v>2883</v>
      </c>
      <c r="E28" s="165">
        <v>1003</v>
      </c>
      <c r="F28" s="165">
        <v>1796</v>
      </c>
      <c r="G28" s="165">
        <v>45</v>
      </c>
      <c r="H28" s="165">
        <v>14</v>
      </c>
      <c r="I28" s="165"/>
      <c r="J28" s="165"/>
      <c r="K28" s="98">
        <f>SUM(D28:J28)</f>
        <v>5741</v>
      </c>
    </row>
    <row r="29" spans="1:11" s="144" customFormat="1" ht="18" customHeight="1" x14ac:dyDescent="0.35">
      <c r="A29" s="111"/>
      <c r="B29" s="482"/>
      <c r="C29" s="298" t="s">
        <v>87</v>
      </c>
      <c r="D29" s="425">
        <f>SUM(D27:D28)</f>
        <v>6063</v>
      </c>
      <c r="E29" s="100">
        <f>E27+E28</f>
        <v>2153</v>
      </c>
      <c r="F29" s="100">
        <f t="shared" ref="F29" si="15">F27+F28</f>
        <v>3750</v>
      </c>
      <c r="G29" s="100">
        <f t="shared" ref="G29" si="16">G27+G28</f>
        <v>88</v>
      </c>
      <c r="H29" s="100">
        <f t="shared" ref="H29:I29" si="17">H27+H28</f>
        <v>34</v>
      </c>
      <c r="I29" s="100">
        <f t="shared" si="17"/>
        <v>0</v>
      </c>
      <c r="J29" s="100">
        <f t="shared" ref="J29" si="18">J27+J28</f>
        <v>0</v>
      </c>
      <c r="K29" s="100">
        <f>K27+K28</f>
        <v>12088</v>
      </c>
    </row>
    <row r="30" spans="1:11" s="144" customFormat="1" ht="18" customHeight="1" x14ac:dyDescent="0.35">
      <c r="A30" s="111"/>
      <c r="B30" s="481" t="s">
        <v>70</v>
      </c>
      <c r="C30" s="416" t="s">
        <v>74</v>
      </c>
      <c r="D30" s="165">
        <v>10013</v>
      </c>
      <c r="E30" s="165">
        <v>5951</v>
      </c>
      <c r="F30" s="165">
        <v>12428</v>
      </c>
      <c r="G30" s="165">
        <v>607</v>
      </c>
      <c r="H30" s="165">
        <v>88</v>
      </c>
      <c r="I30" s="165"/>
      <c r="J30" s="165">
        <v>6</v>
      </c>
      <c r="K30" s="98">
        <f>SUM(D30:J30)</f>
        <v>29093</v>
      </c>
    </row>
    <row r="31" spans="1:11" s="144" customFormat="1" ht="18" customHeight="1" x14ac:dyDescent="0.35">
      <c r="A31" s="111"/>
      <c r="B31" s="481"/>
      <c r="C31" s="96" t="s">
        <v>75</v>
      </c>
      <c r="D31" s="165">
        <v>9227</v>
      </c>
      <c r="E31" s="165">
        <v>5800</v>
      </c>
      <c r="F31" s="165">
        <v>11681</v>
      </c>
      <c r="G31" s="165">
        <v>518</v>
      </c>
      <c r="H31" s="165">
        <v>39</v>
      </c>
      <c r="I31" s="165">
        <v>1</v>
      </c>
      <c r="J31" s="165">
        <v>1</v>
      </c>
      <c r="K31" s="98">
        <f>SUM(D31:J31)</f>
        <v>27267</v>
      </c>
    </row>
    <row r="32" spans="1:11" s="144" customFormat="1" ht="18" customHeight="1" x14ac:dyDescent="0.35">
      <c r="A32" s="111"/>
      <c r="B32" s="489"/>
      <c r="C32" s="96" t="s">
        <v>87</v>
      </c>
      <c r="D32" s="105">
        <f>SUM(D30:D31)</f>
        <v>19240</v>
      </c>
      <c r="E32" s="98">
        <f>E30+E31</f>
        <v>11751</v>
      </c>
      <c r="F32" s="98">
        <f t="shared" ref="F32" si="19">F30+F31</f>
        <v>24109</v>
      </c>
      <c r="G32" s="98">
        <f t="shared" ref="G32" si="20">G30+G31</f>
        <v>1125</v>
      </c>
      <c r="H32" s="98">
        <f t="shared" ref="H32:I32" si="21">H30+H31</f>
        <v>127</v>
      </c>
      <c r="I32" s="98">
        <f t="shared" si="21"/>
        <v>1</v>
      </c>
      <c r="J32" s="98">
        <f t="shared" ref="J32" si="22">J30+J31</f>
        <v>7</v>
      </c>
      <c r="K32" s="98">
        <f>K30+K31</f>
        <v>56360</v>
      </c>
    </row>
    <row r="33" spans="1:11" s="144" customFormat="1" ht="18" customHeight="1" x14ac:dyDescent="0.35">
      <c r="A33" s="205"/>
      <c r="B33" s="480" t="s">
        <v>71</v>
      </c>
      <c r="C33" s="417" t="s">
        <v>74</v>
      </c>
      <c r="D33" s="424">
        <v>12563</v>
      </c>
      <c r="E33" s="424">
        <v>5323</v>
      </c>
      <c r="F33" s="424">
        <v>9972</v>
      </c>
      <c r="G33" s="424">
        <v>207</v>
      </c>
      <c r="H33" s="424">
        <v>153</v>
      </c>
      <c r="I33" s="424"/>
      <c r="J33" s="424">
        <v>1</v>
      </c>
      <c r="K33" s="103">
        <f>SUM(D33:J33)</f>
        <v>28219</v>
      </c>
    </row>
    <row r="34" spans="1:11" s="144" customFormat="1" ht="18" customHeight="1" x14ac:dyDescent="0.35">
      <c r="A34" s="204"/>
      <c r="B34" s="481"/>
      <c r="C34" s="416" t="s">
        <v>75</v>
      </c>
      <c r="D34" s="165">
        <v>11592</v>
      </c>
      <c r="E34" s="165">
        <v>5108</v>
      </c>
      <c r="F34" s="165">
        <v>9188</v>
      </c>
      <c r="G34" s="165">
        <v>183</v>
      </c>
      <c r="H34" s="165">
        <v>44</v>
      </c>
      <c r="I34" s="165"/>
      <c r="J34" s="165">
        <v>1</v>
      </c>
      <c r="K34" s="98">
        <f>SUM(D34:J34)</f>
        <v>26116</v>
      </c>
    </row>
    <row r="35" spans="1:11" s="144" customFormat="1" ht="18" customHeight="1" x14ac:dyDescent="0.35">
      <c r="A35" s="426"/>
      <c r="B35" s="482"/>
      <c r="C35" s="298" t="s">
        <v>87</v>
      </c>
      <c r="D35" s="425">
        <f>SUM(D33:D34)</f>
        <v>24155</v>
      </c>
      <c r="E35" s="100">
        <f>E33+E34</f>
        <v>10431</v>
      </c>
      <c r="F35" s="100">
        <f t="shared" ref="F35" si="23">F33+F34</f>
        <v>19160</v>
      </c>
      <c r="G35" s="100">
        <f t="shared" ref="G35" si="24">G33+G34</f>
        <v>390</v>
      </c>
      <c r="H35" s="100">
        <f t="shared" ref="H35:I35" si="25">H33+H34</f>
        <v>197</v>
      </c>
      <c r="I35" s="100">
        <f t="shared" si="25"/>
        <v>0</v>
      </c>
      <c r="J35" s="100">
        <f t="shared" ref="J35" si="26">J33+J34</f>
        <v>2</v>
      </c>
      <c r="K35" s="100">
        <f>K33+K34</f>
        <v>54335</v>
      </c>
    </row>
    <row r="36" spans="1:11" s="144" customFormat="1" ht="18" customHeight="1" x14ac:dyDescent="0.35">
      <c r="A36" s="111"/>
      <c r="B36" s="481" t="s">
        <v>72</v>
      </c>
      <c r="C36" s="416" t="s">
        <v>74</v>
      </c>
      <c r="D36" s="105">
        <f>D12+D15+D18+D21+D24+D27+D30+D33</f>
        <v>49159</v>
      </c>
      <c r="E36" s="98">
        <f>E12+E15+E18+E21+E24+E27+E30+E33</f>
        <v>23990</v>
      </c>
      <c r="F36" s="98">
        <f t="shared" ref="F36:J36" si="27">F12+F15+F18+F21+F24+F27+F30+F33</f>
        <v>45901</v>
      </c>
      <c r="G36" s="98">
        <f t="shared" si="27"/>
        <v>1691</v>
      </c>
      <c r="H36" s="98">
        <f t="shared" si="27"/>
        <v>546</v>
      </c>
      <c r="I36" s="98">
        <f t="shared" si="27"/>
        <v>0</v>
      </c>
      <c r="J36" s="98">
        <f t="shared" si="27"/>
        <v>8</v>
      </c>
      <c r="K36" s="98">
        <f>SUM(D36:J36)</f>
        <v>121295</v>
      </c>
    </row>
    <row r="37" spans="1:11" s="144" customFormat="1" ht="18" customHeight="1" x14ac:dyDescent="0.35">
      <c r="A37" s="111"/>
      <c r="B37" s="490"/>
      <c r="C37" s="96" t="s">
        <v>75</v>
      </c>
      <c r="D37" s="105">
        <f>D13+D16+D19+D22+D25+D28+D31+D34</f>
        <v>45419</v>
      </c>
      <c r="E37" s="98">
        <f t="shared" ref="E37:J37" si="28">E13+E16+E19+E22+E25+E28+E31+E34</f>
        <v>23020</v>
      </c>
      <c r="F37" s="98">
        <f t="shared" si="28"/>
        <v>42834</v>
      </c>
      <c r="G37" s="98">
        <f t="shared" si="28"/>
        <v>1429</v>
      </c>
      <c r="H37" s="98">
        <f t="shared" si="28"/>
        <v>213</v>
      </c>
      <c r="I37" s="98">
        <f t="shared" si="28"/>
        <v>1</v>
      </c>
      <c r="J37" s="98">
        <f t="shared" si="28"/>
        <v>4</v>
      </c>
      <c r="K37" s="98">
        <f>SUM(D37:J37)</f>
        <v>112920</v>
      </c>
    </row>
    <row r="38" spans="1:11" s="144" customFormat="1" ht="18" customHeight="1" thickBot="1" x14ac:dyDescent="0.4">
      <c r="A38" s="111"/>
      <c r="B38" s="491"/>
      <c r="C38" s="107" t="s">
        <v>87</v>
      </c>
      <c r="D38" s="108">
        <f>SUM(D36:D37)</f>
        <v>94578</v>
      </c>
      <c r="E38" s="108">
        <f t="shared" ref="E38:J38" si="29">SUM(E36:E37)</f>
        <v>47010</v>
      </c>
      <c r="F38" s="108">
        <f t="shared" si="29"/>
        <v>88735</v>
      </c>
      <c r="G38" s="108">
        <f t="shared" si="29"/>
        <v>3120</v>
      </c>
      <c r="H38" s="108">
        <f t="shared" si="29"/>
        <v>759</v>
      </c>
      <c r="I38" s="108">
        <f t="shared" si="29"/>
        <v>1</v>
      </c>
      <c r="J38" s="108">
        <f t="shared" si="29"/>
        <v>12</v>
      </c>
      <c r="K38" s="109">
        <f>K36+K37</f>
        <v>234215</v>
      </c>
    </row>
    <row r="39" spans="1:11" s="144" customFormat="1" ht="18" customHeight="1" x14ac:dyDescent="0.35">
      <c r="A39" s="111"/>
      <c r="B39" s="84"/>
      <c r="C39" s="96"/>
      <c r="D39" s="166"/>
      <c r="E39" s="167"/>
      <c r="F39" s="167"/>
      <c r="G39" s="167"/>
      <c r="H39" s="167"/>
      <c r="I39" s="167"/>
      <c r="J39" s="167"/>
      <c r="K39" s="167"/>
    </row>
    <row r="40" spans="1:11" s="144" customFormat="1" ht="17.25" x14ac:dyDescent="0.35">
      <c r="A40" s="111"/>
      <c r="B40" s="132" t="s">
        <v>202</v>
      </c>
      <c r="C40" s="111"/>
      <c r="D40" s="111"/>
      <c r="E40" s="111"/>
      <c r="F40" s="111"/>
      <c r="G40" s="111"/>
      <c r="H40" s="111"/>
      <c r="I40" s="111"/>
      <c r="J40" s="111"/>
      <c r="K40" s="111"/>
    </row>
    <row r="51" spans="2:4" x14ac:dyDescent="0.4">
      <c r="B51" s="59"/>
      <c r="C51" s="19"/>
      <c r="D51" s="19"/>
    </row>
  </sheetData>
  <mergeCells count="9">
    <mergeCell ref="B30:B32"/>
    <mergeCell ref="B33:B35"/>
    <mergeCell ref="B36:B38"/>
    <mergeCell ref="B12:B14"/>
    <mergeCell ref="B15:B17"/>
    <mergeCell ref="B18:B20"/>
    <mergeCell ref="B21:B23"/>
    <mergeCell ref="B24:B26"/>
    <mergeCell ref="B27:B29"/>
  </mergeCells>
  <hyperlinks>
    <hyperlink ref="K6" location="Índice!A1" display="Índice" xr:uid="{38F3AF8E-09D0-4668-8E60-6B91105D1187}"/>
  </hyperlinks>
  <pageMargins left="0.7" right="0.7" top="0.75" bottom="0.75" header="0.3" footer="0.3"/>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1"/>
  <sheetViews>
    <sheetView showGridLines="0" topLeftCell="A35" zoomScaleNormal="100" workbookViewId="0">
      <selection activeCell="D40" sqref="D40"/>
    </sheetView>
  </sheetViews>
  <sheetFormatPr baseColWidth="10" defaultColWidth="11.42578125" defaultRowHeight="19.5" x14ac:dyDescent="0.4"/>
  <cols>
    <col min="1" max="1" width="1.7109375" style="7" customWidth="1"/>
    <col min="2" max="2" width="12.140625" style="60" customWidth="1"/>
    <col min="3" max="3" width="18.140625" style="7" customWidth="1"/>
    <col min="4" max="4" width="17" style="7" customWidth="1"/>
    <col min="5" max="5" width="13.7109375" style="7" customWidth="1"/>
    <col min="6" max="9" width="11.42578125" style="7" customWidth="1"/>
    <col min="10" max="10" width="11.85546875" style="7" customWidth="1"/>
    <col min="11" max="11" width="10.28515625" style="7" customWidth="1"/>
    <col min="12" max="16384" width="11.42578125" style="7"/>
  </cols>
  <sheetData>
    <row r="1" spans="1:12" x14ac:dyDescent="0.4">
      <c r="A1" s="114"/>
      <c r="B1" s="133"/>
      <c r="C1" s="114"/>
      <c r="D1" s="114"/>
      <c r="E1" s="114"/>
      <c r="F1" s="114"/>
      <c r="G1" s="114"/>
      <c r="H1" s="114"/>
      <c r="I1" s="114"/>
      <c r="J1" s="114"/>
      <c r="K1" s="114"/>
      <c r="L1" s="6"/>
    </row>
    <row r="2" spans="1:12" ht="24" x14ac:dyDescent="0.4">
      <c r="A2" s="114"/>
      <c r="B2" s="112" t="s">
        <v>0</v>
      </c>
      <c r="C2" s="113"/>
      <c r="D2" s="114"/>
      <c r="E2" s="114"/>
      <c r="F2" s="114"/>
      <c r="G2" s="114"/>
      <c r="H2" s="114"/>
      <c r="I2" s="114"/>
      <c r="J2" s="114"/>
      <c r="K2" s="114"/>
      <c r="L2" s="6"/>
    </row>
    <row r="3" spans="1:12" x14ac:dyDescent="0.4">
      <c r="A3" s="114"/>
      <c r="B3" s="117" t="s">
        <v>198</v>
      </c>
      <c r="C3" s="134"/>
      <c r="D3" s="114"/>
      <c r="E3" s="114"/>
      <c r="F3" s="114"/>
      <c r="G3" s="114"/>
      <c r="H3" s="114"/>
      <c r="I3" s="114"/>
      <c r="J3" s="114"/>
      <c r="K3" s="114"/>
      <c r="L3" s="6"/>
    </row>
    <row r="4" spans="1:12" x14ac:dyDescent="0.4">
      <c r="A4" s="114"/>
      <c r="B4" s="133"/>
      <c r="C4" s="114"/>
      <c r="D4" s="114"/>
      <c r="E4" s="114"/>
      <c r="F4" s="114"/>
      <c r="G4" s="114"/>
      <c r="H4" s="114"/>
      <c r="I4" s="114"/>
      <c r="J4" s="114"/>
      <c r="K4" s="114"/>
      <c r="L4" s="6"/>
    </row>
    <row r="5" spans="1:12" x14ac:dyDescent="0.4">
      <c r="A5" s="114"/>
      <c r="B5" s="135" t="s">
        <v>3</v>
      </c>
      <c r="C5" s="136"/>
      <c r="D5" s="137"/>
      <c r="E5" s="137"/>
      <c r="F5" s="137"/>
      <c r="G5" s="137"/>
      <c r="H5" s="137"/>
      <c r="I5" s="137"/>
      <c r="J5" s="137"/>
      <c r="K5" s="137"/>
      <c r="L5" s="11"/>
    </row>
    <row r="6" spans="1:12" x14ac:dyDescent="0.4">
      <c r="A6" s="114"/>
      <c r="B6" s="138"/>
      <c r="C6" s="68"/>
      <c r="D6" s="139"/>
      <c r="E6" s="139"/>
      <c r="F6" s="139"/>
      <c r="G6" s="139"/>
      <c r="H6" s="139"/>
      <c r="I6" s="139"/>
      <c r="J6" s="139"/>
      <c r="K6" s="118" t="s">
        <v>64</v>
      </c>
      <c r="L6" s="12"/>
    </row>
    <row r="7" spans="1:12" ht="4.5" customHeight="1" x14ac:dyDescent="0.4">
      <c r="A7" s="114"/>
      <c r="B7" s="140"/>
      <c r="C7" s="141"/>
      <c r="D7" s="141"/>
      <c r="E7" s="141"/>
      <c r="F7" s="141"/>
      <c r="G7" s="141"/>
      <c r="H7" s="141"/>
      <c r="I7" s="141"/>
      <c r="J7" s="141"/>
      <c r="K7" s="141"/>
      <c r="L7" s="11"/>
    </row>
    <row r="8" spans="1:12" x14ac:dyDescent="0.4">
      <c r="A8" s="114"/>
      <c r="B8" s="116"/>
      <c r="C8" s="160"/>
      <c r="D8" s="160"/>
      <c r="E8" s="160"/>
      <c r="F8" s="160"/>
      <c r="G8" s="160"/>
      <c r="H8" s="114"/>
      <c r="I8" s="114"/>
      <c r="J8" s="114"/>
      <c r="K8" s="114"/>
      <c r="L8" s="6"/>
    </row>
    <row r="9" spans="1:12" ht="21.6" customHeight="1" x14ac:dyDescent="0.4">
      <c r="A9" s="114"/>
      <c r="B9" s="83" t="s">
        <v>209</v>
      </c>
      <c r="C9" s="83"/>
      <c r="D9" s="84"/>
      <c r="E9" s="84"/>
      <c r="F9" s="84"/>
      <c r="G9" s="84"/>
      <c r="H9" s="120"/>
      <c r="I9" s="120"/>
      <c r="J9" s="120"/>
      <c r="K9" s="120"/>
      <c r="L9" s="15"/>
    </row>
    <row r="10" spans="1:12" ht="20.25" thickBot="1" x14ac:dyDescent="0.45">
      <c r="A10" s="114"/>
      <c r="B10" s="85" t="s">
        <v>203</v>
      </c>
      <c r="C10" s="86"/>
      <c r="D10" s="87"/>
      <c r="E10" s="87"/>
      <c r="F10" s="87"/>
      <c r="G10" s="87"/>
      <c r="H10" s="171"/>
      <c r="I10" s="171"/>
      <c r="J10" s="171"/>
      <c r="K10" s="171"/>
      <c r="L10" s="172"/>
    </row>
    <row r="11" spans="1:12" ht="60" customHeight="1" thickBot="1" x14ac:dyDescent="0.45">
      <c r="A11" s="63"/>
      <c r="B11" s="123"/>
      <c r="C11" s="89"/>
      <c r="D11" s="89" t="s">
        <v>210</v>
      </c>
      <c r="E11" s="89" t="s">
        <v>179</v>
      </c>
      <c r="F11" s="89" t="s">
        <v>76</v>
      </c>
      <c r="G11" s="89" t="s">
        <v>77</v>
      </c>
      <c r="H11" s="89" t="s">
        <v>78</v>
      </c>
      <c r="I11" s="89" t="s">
        <v>79</v>
      </c>
      <c r="J11" s="89" t="s">
        <v>100</v>
      </c>
      <c r="K11" s="89" t="s">
        <v>87</v>
      </c>
      <c r="L11" s="24"/>
    </row>
    <row r="12" spans="1:12" ht="18" customHeight="1" x14ac:dyDescent="0.4">
      <c r="A12" s="63"/>
      <c r="B12" s="484" t="s">
        <v>73</v>
      </c>
      <c r="C12" s="90" t="s">
        <v>97</v>
      </c>
      <c r="D12" s="91">
        <v>4035</v>
      </c>
      <c r="E12" s="91">
        <v>4730</v>
      </c>
      <c r="F12" s="91">
        <v>8525</v>
      </c>
      <c r="G12" s="91">
        <v>367</v>
      </c>
      <c r="H12" s="91">
        <v>96</v>
      </c>
      <c r="I12" s="91"/>
      <c r="J12" s="91"/>
      <c r="K12" s="95">
        <f>SUM(D12:J12)</f>
        <v>17753</v>
      </c>
      <c r="L12" s="18"/>
    </row>
    <row r="13" spans="1:12" ht="18" customHeight="1" x14ac:dyDescent="0.4">
      <c r="A13" s="63"/>
      <c r="B13" s="485"/>
      <c r="C13" s="96" t="s">
        <v>98</v>
      </c>
      <c r="D13" s="91">
        <v>5931</v>
      </c>
      <c r="E13" s="91"/>
      <c r="F13" s="91"/>
      <c r="G13" s="91"/>
      <c r="H13" s="91"/>
      <c r="I13" s="91"/>
      <c r="J13" s="91"/>
      <c r="K13" s="98">
        <f>SUM(D13:J13)</f>
        <v>5931</v>
      </c>
      <c r="L13" s="18"/>
    </row>
    <row r="14" spans="1:12" ht="18" customHeight="1" x14ac:dyDescent="0.4">
      <c r="A14" s="63"/>
      <c r="B14" s="485"/>
      <c r="C14" s="96" t="s">
        <v>99</v>
      </c>
      <c r="D14" s="97"/>
      <c r="E14" s="97"/>
      <c r="F14" s="97"/>
      <c r="G14" s="97"/>
      <c r="H14" s="97"/>
      <c r="I14" s="97"/>
      <c r="J14" s="97"/>
      <c r="K14" s="98">
        <f>SUM(D14:J14)</f>
        <v>0</v>
      </c>
      <c r="L14" s="18"/>
    </row>
    <row r="15" spans="1:12" ht="18" customHeight="1" x14ac:dyDescent="0.4">
      <c r="A15" s="63"/>
      <c r="B15" s="482"/>
      <c r="C15" s="96" t="s">
        <v>87</v>
      </c>
      <c r="D15" s="100">
        <f>D12+D13+D14</f>
        <v>9966</v>
      </c>
      <c r="E15" s="100">
        <f>E12+E13+E14</f>
        <v>4730</v>
      </c>
      <c r="F15" s="100">
        <f t="shared" ref="F15:J15" si="0">F12+F13+F14</f>
        <v>8525</v>
      </c>
      <c r="G15" s="100">
        <f t="shared" si="0"/>
        <v>367</v>
      </c>
      <c r="H15" s="100">
        <f t="shared" si="0"/>
        <v>96</v>
      </c>
      <c r="I15" s="100">
        <f t="shared" si="0"/>
        <v>0</v>
      </c>
      <c r="J15" s="100">
        <f t="shared" si="0"/>
        <v>0</v>
      </c>
      <c r="K15" s="100">
        <f>K12+K13+K14</f>
        <v>23684</v>
      </c>
      <c r="L15" s="20"/>
    </row>
    <row r="16" spans="1:12" ht="18" customHeight="1" x14ac:dyDescent="0.4">
      <c r="A16" s="63"/>
      <c r="B16" s="486" t="s">
        <v>65</v>
      </c>
      <c r="C16" s="417" t="s">
        <v>97</v>
      </c>
      <c r="D16" s="91">
        <v>3744</v>
      </c>
      <c r="E16" s="91">
        <v>5253</v>
      </c>
      <c r="F16" s="91">
        <v>9978</v>
      </c>
      <c r="G16" s="91">
        <v>345</v>
      </c>
      <c r="H16" s="91">
        <v>72</v>
      </c>
      <c r="I16" s="91"/>
      <c r="J16" s="91"/>
      <c r="K16" s="103">
        <f>SUM(D16:J16)</f>
        <v>19392</v>
      </c>
      <c r="L16" s="18"/>
    </row>
    <row r="17" spans="1:12" ht="18" customHeight="1" x14ac:dyDescent="0.4">
      <c r="A17" s="63"/>
      <c r="B17" s="485"/>
      <c r="C17" s="416" t="s">
        <v>98</v>
      </c>
      <c r="D17" s="91">
        <v>5935</v>
      </c>
      <c r="E17" s="91"/>
      <c r="F17" s="91"/>
      <c r="G17" s="91"/>
      <c r="H17" s="91"/>
      <c r="I17" s="91"/>
      <c r="J17" s="91"/>
      <c r="K17" s="98">
        <f>SUM(D17:J17)</f>
        <v>5935</v>
      </c>
      <c r="L17" s="18"/>
    </row>
    <row r="18" spans="1:12" ht="18" customHeight="1" x14ac:dyDescent="0.4">
      <c r="A18" s="63"/>
      <c r="B18" s="485"/>
      <c r="C18" s="416" t="s">
        <v>99</v>
      </c>
      <c r="D18" s="97"/>
      <c r="E18" s="97"/>
      <c r="F18" s="97"/>
      <c r="G18" s="97"/>
      <c r="H18" s="97"/>
      <c r="I18" s="97"/>
      <c r="J18" s="97"/>
      <c r="K18" s="98">
        <f>SUM(D18:J18)</f>
        <v>0</v>
      </c>
      <c r="L18" s="18"/>
    </row>
    <row r="19" spans="1:12" ht="18" customHeight="1" x14ac:dyDescent="0.4">
      <c r="A19" s="63"/>
      <c r="B19" s="487"/>
      <c r="C19" s="416" t="s">
        <v>87</v>
      </c>
      <c r="D19" s="100">
        <f>D16+D17+D18</f>
        <v>9679</v>
      </c>
      <c r="E19" s="100">
        <f>E16+E17+E18</f>
        <v>5253</v>
      </c>
      <c r="F19" s="100">
        <f t="shared" ref="F19" si="1">F16+F17+F18</f>
        <v>9978</v>
      </c>
      <c r="G19" s="100">
        <f t="shared" ref="G19" si="2">G16+G17+G18</f>
        <v>345</v>
      </c>
      <c r="H19" s="100">
        <f t="shared" ref="H19:J19" si="3">H16+H17+H18</f>
        <v>72</v>
      </c>
      <c r="I19" s="100">
        <f t="shared" si="3"/>
        <v>0</v>
      </c>
      <c r="J19" s="100">
        <f t="shared" si="3"/>
        <v>0</v>
      </c>
      <c r="K19" s="100">
        <f>K16+K17+K18</f>
        <v>25327</v>
      </c>
      <c r="L19" s="20"/>
    </row>
    <row r="20" spans="1:12" ht="18" customHeight="1" x14ac:dyDescent="0.4">
      <c r="A20" s="63"/>
      <c r="B20" s="480" t="s">
        <v>66</v>
      </c>
      <c r="C20" s="101" t="s">
        <v>97</v>
      </c>
      <c r="D20" s="91">
        <v>2733</v>
      </c>
      <c r="E20" s="91">
        <v>4180</v>
      </c>
      <c r="F20" s="91">
        <v>7545</v>
      </c>
      <c r="G20" s="91">
        <v>158</v>
      </c>
      <c r="H20" s="91">
        <v>96</v>
      </c>
      <c r="I20" s="91"/>
      <c r="J20" s="91"/>
      <c r="K20" s="103">
        <f>SUM(D20:J20)</f>
        <v>14712</v>
      </c>
      <c r="L20" s="18"/>
    </row>
    <row r="21" spans="1:12" ht="18" customHeight="1" x14ac:dyDescent="0.4">
      <c r="A21" s="63"/>
      <c r="B21" s="481"/>
      <c r="C21" s="96" t="s">
        <v>98</v>
      </c>
      <c r="D21" s="91">
        <v>6079</v>
      </c>
      <c r="E21" s="91"/>
      <c r="F21" s="91"/>
      <c r="G21" s="91"/>
      <c r="H21" s="91"/>
      <c r="I21" s="91"/>
      <c r="J21" s="91"/>
      <c r="K21" s="98">
        <f>SUM(D21:J21)</f>
        <v>6079</v>
      </c>
      <c r="L21" s="18"/>
    </row>
    <row r="22" spans="1:12" ht="18" customHeight="1" x14ac:dyDescent="0.4">
      <c r="A22" s="63"/>
      <c r="B22" s="481"/>
      <c r="C22" s="96" t="s">
        <v>99</v>
      </c>
      <c r="D22" s="97"/>
      <c r="E22" s="97"/>
      <c r="F22" s="97"/>
      <c r="G22" s="97"/>
      <c r="H22" s="97"/>
      <c r="I22" s="97"/>
      <c r="J22" s="97"/>
      <c r="K22" s="98">
        <f>SUM(D22:J22)</f>
        <v>0</v>
      </c>
      <c r="L22" s="18"/>
    </row>
    <row r="23" spans="1:12" ht="18" customHeight="1" x14ac:dyDescent="0.4">
      <c r="A23" s="63"/>
      <c r="B23" s="482"/>
      <c r="C23" s="96" t="s">
        <v>87</v>
      </c>
      <c r="D23" s="100">
        <f>D20+D21+D22</f>
        <v>8812</v>
      </c>
      <c r="E23" s="100">
        <f>E20+E21+E22</f>
        <v>4180</v>
      </c>
      <c r="F23" s="100">
        <f t="shared" ref="F23" si="4">F20+F21+F22</f>
        <v>7545</v>
      </c>
      <c r="G23" s="100">
        <f t="shared" ref="G23" si="5">G20+G21+G22</f>
        <v>158</v>
      </c>
      <c r="H23" s="100">
        <f t="shared" ref="H23:J23" si="6">H20+H21+H22</f>
        <v>96</v>
      </c>
      <c r="I23" s="100">
        <f t="shared" si="6"/>
        <v>0</v>
      </c>
      <c r="J23" s="100">
        <f t="shared" si="6"/>
        <v>0</v>
      </c>
      <c r="K23" s="100">
        <f>K20+K21+K22</f>
        <v>20791</v>
      </c>
      <c r="L23" s="20"/>
    </row>
    <row r="24" spans="1:12" ht="18" customHeight="1" x14ac:dyDescent="0.4">
      <c r="A24" s="63"/>
      <c r="B24" s="480" t="s">
        <v>67</v>
      </c>
      <c r="C24" s="417" t="s">
        <v>97</v>
      </c>
      <c r="D24" s="91">
        <v>4741</v>
      </c>
      <c r="E24" s="91">
        <v>4883</v>
      </c>
      <c r="F24" s="91">
        <v>8969</v>
      </c>
      <c r="G24" s="91">
        <v>390</v>
      </c>
      <c r="H24" s="91">
        <v>90</v>
      </c>
      <c r="I24" s="91"/>
      <c r="J24" s="91">
        <v>1</v>
      </c>
      <c r="K24" s="103">
        <f>SUM(D24:J24)</f>
        <v>19074</v>
      </c>
      <c r="L24" s="18"/>
    </row>
    <row r="25" spans="1:12" ht="18" customHeight="1" x14ac:dyDescent="0.4">
      <c r="A25" s="63"/>
      <c r="B25" s="481"/>
      <c r="C25" s="416" t="s">
        <v>98</v>
      </c>
      <c r="D25" s="91">
        <v>5132</v>
      </c>
      <c r="E25" s="91"/>
      <c r="F25" s="91"/>
      <c r="G25" s="91"/>
      <c r="H25" s="91"/>
      <c r="I25" s="91"/>
      <c r="J25" s="91"/>
      <c r="K25" s="98">
        <f>SUM(D25:J25)</f>
        <v>5132</v>
      </c>
      <c r="L25" s="18"/>
    </row>
    <row r="26" spans="1:12" ht="18" customHeight="1" x14ac:dyDescent="0.4">
      <c r="A26" s="63"/>
      <c r="B26" s="481"/>
      <c r="C26" s="416" t="s">
        <v>99</v>
      </c>
      <c r="D26" s="97"/>
      <c r="E26" s="97"/>
      <c r="F26" s="97"/>
      <c r="G26" s="97"/>
      <c r="H26" s="97"/>
      <c r="I26" s="97"/>
      <c r="J26" s="97"/>
      <c r="K26" s="98">
        <f>SUM(D26:J26)</f>
        <v>0</v>
      </c>
      <c r="L26" s="18"/>
    </row>
    <row r="27" spans="1:12" ht="18" customHeight="1" x14ac:dyDescent="0.4">
      <c r="A27" s="63"/>
      <c r="B27" s="482"/>
      <c r="C27" s="416" t="s">
        <v>87</v>
      </c>
      <c r="D27" s="100">
        <f>D24+D25+D26</f>
        <v>9873</v>
      </c>
      <c r="E27" s="100">
        <f>E24+E25+E26</f>
        <v>4883</v>
      </c>
      <c r="F27" s="100">
        <f t="shared" ref="F27" si="7">F24+F25+F26</f>
        <v>8969</v>
      </c>
      <c r="G27" s="100">
        <f t="shared" ref="G27" si="8">G24+G25+G26</f>
        <v>390</v>
      </c>
      <c r="H27" s="100">
        <f t="shared" ref="H27" si="9">H24+H25+H26</f>
        <v>90</v>
      </c>
      <c r="I27" s="100"/>
      <c r="J27" s="100">
        <f t="shared" ref="J27:K27" si="10">J24+J25+J26</f>
        <v>1</v>
      </c>
      <c r="K27" s="100">
        <f t="shared" si="10"/>
        <v>24206</v>
      </c>
      <c r="L27" s="20"/>
    </row>
    <row r="28" spans="1:12" ht="18" customHeight="1" x14ac:dyDescent="0.4">
      <c r="A28" s="63"/>
      <c r="B28" s="480" t="s">
        <v>68</v>
      </c>
      <c r="C28" s="101" t="s">
        <v>97</v>
      </c>
      <c r="D28" s="91">
        <v>3289</v>
      </c>
      <c r="E28" s="91">
        <v>3629</v>
      </c>
      <c r="F28" s="91">
        <v>6699</v>
      </c>
      <c r="G28" s="91">
        <v>257</v>
      </c>
      <c r="H28" s="91">
        <v>47</v>
      </c>
      <c r="I28" s="91"/>
      <c r="J28" s="91">
        <v>2</v>
      </c>
      <c r="K28" s="103">
        <f>SUM(D28:J28)</f>
        <v>13923</v>
      </c>
      <c r="L28" s="18"/>
    </row>
    <row r="29" spans="1:12" ht="18" customHeight="1" x14ac:dyDescent="0.4">
      <c r="A29" s="63"/>
      <c r="B29" s="481"/>
      <c r="C29" s="96" t="s">
        <v>98</v>
      </c>
      <c r="D29" s="91">
        <v>3501</v>
      </c>
      <c r="E29" s="91"/>
      <c r="F29" s="91"/>
      <c r="G29" s="91"/>
      <c r="H29" s="91"/>
      <c r="I29" s="91"/>
      <c r="J29" s="91"/>
      <c r="K29" s="98">
        <f>SUM(D29:J29)</f>
        <v>3501</v>
      </c>
      <c r="L29" s="18"/>
    </row>
    <row r="30" spans="1:12" ht="18" customHeight="1" x14ac:dyDescent="0.4">
      <c r="A30" s="63"/>
      <c r="B30" s="481"/>
      <c r="C30" s="96" t="s">
        <v>99</v>
      </c>
      <c r="D30" s="97"/>
      <c r="E30" s="97"/>
      <c r="F30" s="97"/>
      <c r="G30" s="97"/>
      <c r="H30" s="97"/>
      <c r="I30" s="97"/>
      <c r="J30" s="97"/>
      <c r="K30" s="98">
        <f>SUM(D30:J30)</f>
        <v>0</v>
      </c>
      <c r="L30" s="18"/>
    </row>
    <row r="31" spans="1:12" ht="18" customHeight="1" x14ac:dyDescent="0.4">
      <c r="A31" s="63"/>
      <c r="B31" s="489"/>
      <c r="C31" s="96" t="s">
        <v>87</v>
      </c>
      <c r="D31" s="98">
        <f>D28+D29+D30</f>
        <v>6790</v>
      </c>
      <c r="E31" s="98">
        <f>E28+E29+E30</f>
        <v>3629</v>
      </c>
      <c r="F31" s="98">
        <f t="shared" ref="F31" si="11">F28+F29+F30</f>
        <v>6699</v>
      </c>
      <c r="G31" s="98">
        <f t="shared" ref="G31" si="12">G28+G29+G30</f>
        <v>257</v>
      </c>
      <c r="H31" s="98">
        <f t="shared" ref="H31:J31" si="13">H28+H29+H30</f>
        <v>47</v>
      </c>
      <c r="I31" s="98">
        <f t="shared" si="13"/>
        <v>0</v>
      </c>
      <c r="J31" s="98">
        <f t="shared" si="13"/>
        <v>2</v>
      </c>
      <c r="K31" s="98">
        <f>K28+K29+K30</f>
        <v>17424</v>
      </c>
      <c r="L31" s="20"/>
    </row>
    <row r="32" spans="1:12" ht="18" customHeight="1" x14ac:dyDescent="0.4">
      <c r="A32" s="427"/>
      <c r="B32" s="480" t="s">
        <v>69</v>
      </c>
      <c r="C32" s="417" t="s">
        <v>97</v>
      </c>
      <c r="D32" s="231">
        <v>3093</v>
      </c>
      <c r="E32" s="231">
        <v>2153</v>
      </c>
      <c r="F32" s="231">
        <v>3750</v>
      </c>
      <c r="G32" s="231">
        <v>88</v>
      </c>
      <c r="H32" s="231">
        <v>34</v>
      </c>
      <c r="I32" s="231"/>
      <c r="J32" s="231"/>
      <c r="K32" s="103">
        <f>SUM(D32:J32)</f>
        <v>9118</v>
      </c>
      <c r="L32" s="18"/>
    </row>
    <row r="33" spans="1:12" ht="18" customHeight="1" x14ac:dyDescent="0.4">
      <c r="A33" s="428"/>
      <c r="B33" s="481"/>
      <c r="C33" s="416" t="s">
        <v>98</v>
      </c>
      <c r="D33" s="180">
        <v>2970</v>
      </c>
      <c r="E33" s="180"/>
      <c r="F33" s="180"/>
      <c r="G33" s="180"/>
      <c r="H33" s="180"/>
      <c r="I33" s="180"/>
      <c r="J33" s="180"/>
      <c r="K33" s="98">
        <f>SUM(D33:J33)</f>
        <v>2970</v>
      </c>
      <c r="L33" s="18"/>
    </row>
    <row r="34" spans="1:12" ht="18" customHeight="1" x14ac:dyDescent="0.4">
      <c r="A34" s="428"/>
      <c r="B34" s="481"/>
      <c r="C34" s="416" t="s">
        <v>99</v>
      </c>
      <c r="D34" s="97"/>
      <c r="E34" s="97"/>
      <c r="F34" s="97"/>
      <c r="G34" s="97"/>
      <c r="H34" s="97"/>
      <c r="I34" s="97"/>
      <c r="J34" s="97"/>
      <c r="K34" s="98">
        <f>SUM(D34:J34)</f>
        <v>0</v>
      </c>
      <c r="L34" s="18"/>
    </row>
    <row r="35" spans="1:12" ht="18" customHeight="1" x14ac:dyDescent="0.4">
      <c r="A35" s="429"/>
      <c r="B35" s="482"/>
      <c r="C35" s="298" t="s">
        <v>87</v>
      </c>
      <c r="D35" s="100">
        <f>D32+D33+D34</f>
        <v>6063</v>
      </c>
      <c r="E35" s="100">
        <f>E32+E33+E34</f>
        <v>2153</v>
      </c>
      <c r="F35" s="100">
        <f t="shared" ref="F35" si="14">F32+F33+F34</f>
        <v>3750</v>
      </c>
      <c r="G35" s="100">
        <f t="shared" ref="G35" si="15">G32+G33+G34</f>
        <v>88</v>
      </c>
      <c r="H35" s="100">
        <f t="shared" ref="H35" si="16">H32+H33+H34</f>
        <v>34</v>
      </c>
      <c r="I35" s="100"/>
      <c r="J35" s="100">
        <f t="shared" ref="J35:K35" si="17">J32+J33+J34</f>
        <v>0</v>
      </c>
      <c r="K35" s="100">
        <f t="shared" si="17"/>
        <v>12088</v>
      </c>
      <c r="L35" s="20"/>
    </row>
    <row r="36" spans="1:12" ht="18" customHeight="1" x14ac:dyDescent="0.4">
      <c r="A36" s="63"/>
      <c r="B36" s="481" t="s">
        <v>70</v>
      </c>
      <c r="C36" s="416" t="s">
        <v>97</v>
      </c>
      <c r="D36" s="91">
        <v>5043</v>
      </c>
      <c r="E36" s="91">
        <v>11751</v>
      </c>
      <c r="F36" s="91">
        <v>24109</v>
      </c>
      <c r="G36" s="91">
        <v>1125</v>
      </c>
      <c r="H36" s="91">
        <v>127</v>
      </c>
      <c r="I36" s="91">
        <v>1</v>
      </c>
      <c r="J36" s="91">
        <v>7</v>
      </c>
      <c r="K36" s="98">
        <f>SUM(D36:J36)</f>
        <v>42163</v>
      </c>
      <c r="L36" s="18"/>
    </row>
    <row r="37" spans="1:12" ht="18" customHeight="1" x14ac:dyDescent="0.4">
      <c r="A37" s="63"/>
      <c r="B37" s="481"/>
      <c r="C37" s="96" t="s">
        <v>98</v>
      </c>
      <c r="D37" s="91">
        <v>14197</v>
      </c>
      <c r="E37" s="91"/>
      <c r="F37" s="91"/>
      <c r="G37" s="91"/>
      <c r="H37" s="91"/>
      <c r="I37" s="91"/>
      <c r="J37" s="91"/>
      <c r="K37" s="98">
        <f>SUM(D37:J37)</f>
        <v>14197</v>
      </c>
      <c r="L37" s="18"/>
    </row>
    <row r="38" spans="1:12" ht="18" customHeight="1" x14ac:dyDescent="0.4">
      <c r="A38" s="63"/>
      <c r="B38" s="481"/>
      <c r="C38" s="96" t="s">
        <v>99</v>
      </c>
      <c r="D38" s="97"/>
      <c r="E38" s="97"/>
      <c r="F38" s="97"/>
      <c r="G38" s="97"/>
      <c r="H38" s="97"/>
      <c r="I38" s="97"/>
      <c r="J38" s="97"/>
      <c r="K38" s="98">
        <f>SUM(D38:J38)</f>
        <v>0</v>
      </c>
      <c r="L38" s="18"/>
    </row>
    <row r="39" spans="1:12" ht="18" customHeight="1" x14ac:dyDescent="0.4">
      <c r="A39" s="63"/>
      <c r="B39" s="482"/>
      <c r="C39" s="96" t="s">
        <v>87</v>
      </c>
      <c r="D39" s="100">
        <f>D36+D37+D38</f>
        <v>19240</v>
      </c>
      <c r="E39" s="100">
        <f>E36+E37+E38</f>
        <v>11751</v>
      </c>
      <c r="F39" s="100">
        <f t="shared" ref="F39" si="18">F36+F37+F38</f>
        <v>24109</v>
      </c>
      <c r="G39" s="100">
        <f t="shared" ref="G39" si="19">G36+G37+G38</f>
        <v>1125</v>
      </c>
      <c r="H39" s="100">
        <f t="shared" ref="H39:J39" si="20">H36+H37+H38</f>
        <v>127</v>
      </c>
      <c r="I39" s="100">
        <f t="shared" si="20"/>
        <v>1</v>
      </c>
      <c r="J39" s="100">
        <f t="shared" si="20"/>
        <v>7</v>
      </c>
      <c r="K39" s="100">
        <f>K36+K37+K38</f>
        <v>56360</v>
      </c>
      <c r="L39" s="20"/>
    </row>
    <row r="40" spans="1:12" ht="18" customHeight="1" x14ac:dyDescent="0.4">
      <c r="A40" s="63"/>
      <c r="B40" s="480" t="s">
        <v>71</v>
      </c>
      <c r="C40" s="417" t="s">
        <v>97</v>
      </c>
      <c r="D40" s="91">
        <v>7032</v>
      </c>
      <c r="E40" s="91">
        <v>10431</v>
      </c>
      <c r="F40" s="91">
        <v>19160</v>
      </c>
      <c r="G40" s="91">
        <v>390</v>
      </c>
      <c r="H40" s="91">
        <v>197</v>
      </c>
      <c r="I40" s="91"/>
      <c r="J40" s="91">
        <v>2</v>
      </c>
      <c r="K40" s="98">
        <f>SUM(D40:J40)</f>
        <v>37212</v>
      </c>
      <c r="L40" s="18"/>
    </row>
    <row r="41" spans="1:12" ht="18" customHeight="1" x14ac:dyDescent="0.4">
      <c r="A41" s="63"/>
      <c r="B41" s="481"/>
      <c r="C41" s="416" t="s">
        <v>98</v>
      </c>
      <c r="D41" s="91">
        <v>17123</v>
      </c>
      <c r="E41" s="91"/>
      <c r="F41" s="91"/>
      <c r="G41" s="91"/>
      <c r="H41" s="91"/>
      <c r="I41" s="91"/>
      <c r="J41" s="91"/>
      <c r="K41" s="98">
        <f>SUM(D41:J41)</f>
        <v>17123</v>
      </c>
      <c r="L41" s="18"/>
    </row>
    <row r="42" spans="1:12" ht="18" customHeight="1" x14ac:dyDescent="0.4">
      <c r="A42" s="63"/>
      <c r="B42" s="481"/>
      <c r="C42" s="416" t="s">
        <v>99</v>
      </c>
      <c r="D42" s="97"/>
      <c r="E42" s="97"/>
      <c r="F42" s="97"/>
      <c r="G42" s="97"/>
      <c r="H42" s="97"/>
      <c r="I42" s="97"/>
      <c r="J42" s="97"/>
      <c r="K42" s="98">
        <f>SUM(D42:J42)</f>
        <v>0</v>
      </c>
      <c r="L42" s="18"/>
    </row>
    <row r="43" spans="1:12" ht="18" customHeight="1" x14ac:dyDescent="0.4">
      <c r="A43" s="63"/>
      <c r="B43" s="482"/>
      <c r="C43" s="416" t="s">
        <v>87</v>
      </c>
      <c r="D43" s="100">
        <f>D40+D41+D42</f>
        <v>24155</v>
      </c>
      <c r="E43" s="100">
        <f>E40+E41+E42</f>
        <v>10431</v>
      </c>
      <c r="F43" s="100">
        <f t="shared" ref="F43" si="21">F40+F41+F42</f>
        <v>19160</v>
      </c>
      <c r="G43" s="100">
        <f t="shared" ref="G43" si="22">G40+G41+G42</f>
        <v>390</v>
      </c>
      <c r="H43" s="100">
        <f t="shared" ref="H43:I43" si="23">H40+H41+H42</f>
        <v>197</v>
      </c>
      <c r="I43" s="100">
        <f t="shared" si="23"/>
        <v>0</v>
      </c>
      <c r="J43" s="100">
        <f t="shared" ref="J43" si="24">J40+J41+J42</f>
        <v>2</v>
      </c>
      <c r="K43" s="100">
        <f>K40+K41+K42</f>
        <v>54335</v>
      </c>
      <c r="L43" s="20"/>
    </row>
    <row r="44" spans="1:12" ht="18" customHeight="1" x14ac:dyDescent="0.4">
      <c r="A44" s="63"/>
      <c r="B44" s="480" t="s">
        <v>72</v>
      </c>
      <c r="C44" s="101" t="s">
        <v>97</v>
      </c>
      <c r="D44" s="103">
        <f>D12+D16+D20+D24+D28+D32+D36+D40</f>
        <v>33710</v>
      </c>
      <c r="E44" s="103">
        <f>E12+E16+E20+E24+E28+E32+E36+E40</f>
        <v>47010</v>
      </c>
      <c r="F44" s="103">
        <f t="shared" ref="F44:J44" si="25">F12+F16+F20+F24+F28+F32+F36+F40</f>
        <v>88735</v>
      </c>
      <c r="G44" s="103">
        <f t="shared" si="25"/>
        <v>3120</v>
      </c>
      <c r="H44" s="103">
        <f t="shared" si="25"/>
        <v>759</v>
      </c>
      <c r="I44" s="103">
        <f t="shared" si="25"/>
        <v>1</v>
      </c>
      <c r="J44" s="103">
        <f t="shared" si="25"/>
        <v>12</v>
      </c>
      <c r="K44" s="103">
        <f>K12+K16+K20+K24+K28+K32+K36+K40</f>
        <v>173347</v>
      </c>
      <c r="L44" s="20"/>
    </row>
    <row r="45" spans="1:12" ht="18" customHeight="1" x14ac:dyDescent="0.4">
      <c r="A45" s="63"/>
      <c r="B45" s="478"/>
      <c r="C45" s="96" t="s">
        <v>98</v>
      </c>
      <c r="D45" s="98">
        <f t="shared" ref="D45" si="26">D13+D17+D21+D25+D29+D33+D37+D41</f>
        <v>60868</v>
      </c>
      <c r="E45" s="98">
        <f t="shared" ref="E45:J45" si="27">E13+E17+E21+E25+E29+E33+E37+E41</f>
        <v>0</v>
      </c>
      <c r="F45" s="98">
        <f t="shared" si="27"/>
        <v>0</v>
      </c>
      <c r="G45" s="98">
        <f t="shared" si="27"/>
        <v>0</v>
      </c>
      <c r="H45" s="98">
        <f t="shared" si="27"/>
        <v>0</v>
      </c>
      <c r="I45" s="98"/>
      <c r="J45" s="98">
        <f t="shared" si="27"/>
        <v>0</v>
      </c>
      <c r="K45" s="98">
        <f>K13+K17+K21+K25+K29+K33+K37+K41</f>
        <v>60868</v>
      </c>
      <c r="L45" s="20"/>
    </row>
    <row r="46" spans="1:12" ht="18" customHeight="1" x14ac:dyDescent="0.4">
      <c r="A46" s="63"/>
      <c r="B46" s="478"/>
      <c r="C46" s="96" t="s">
        <v>99</v>
      </c>
      <c r="D46" s="98">
        <f t="shared" ref="D46" si="28">D14+D18+D22+D26+D30+D34+D38+D42</f>
        <v>0</v>
      </c>
      <c r="E46" s="98">
        <f t="shared" ref="E46:J46" si="29">E14+E18+E22+E26+E30+E34+E38+E42</f>
        <v>0</v>
      </c>
      <c r="F46" s="98">
        <f t="shared" si="29"/>
        <v>0</v>
      </c>
      <c r="G46" s="98">
        <f t="shared" si="29"/>
        <v>0</v>
      </c>
      <c r="H46" s="98">
        <f t="shared" si="29"/>
        <v>0</v>
      </c>
      <c r="I46" s="98"/>
      <c r="J46" s="98">
        <f t="shared" si="29"/>
        <v>0</v>
      </c>
      <c r="K46" s="98">
        <f>K14+K18+K22+K26+K30+K34+K38+K42</f>
        <v>0</v>
      </c>
      <c r="L46" s="20"/>
    </row>
    <row r="47" spans="1:12" ht="18" customHeight="1" thickBot="1" x14ac:dyDescent="0.45">
      <c r="A47" s="63"/>
      <c r="B47" s="483"/>
      <c r="C47" s="107" t="s">
        <v>87</v>
      </c>
      <c r="D47" s="109">
        <f t="shared" ref="D47" si="30">D15+D19+D23+D27+D31+D35+D39+D43</f>
        <v>94578</v>
      </c>
      <c r="E47" s="109">
        <f t="shared" ref="E47:J47" si="31">E15+E19+E23+E27+E31+E35+E39+E43</f>
        <v>47010</v>
      </c>
      <c r="F47" s="109">
        <f t="shared" si="31"/>
        <v>88735</v>
      </c>
      <c r="G47" s="109">
        <f t="shared" si="31"/>
        <v>3120</v>
      </c>
      <c r="H47" s="109">
        <f t="shared" si="31"/>
        <v>759</v>
      </c>
      <c r="I47" s="109">
        <f t="shared" si="31"/>
        <v>1</v>
      </c>
      <c r="J47" s="109">
        <f t="shared" si="31"/>
        <v>12</v>
      </c>
      <c r="K47" s="109">
        <f>K15+K19+K23+K27+K31+K35+K39+K43</f>
        <v>234215</v>
      </c>
      <c r="L47" s="20"/>
    </row>
    <row r="48" spans="1:12" ht="18" customHeight="1" x14ac:dyDescent="0.4">
      <c r="A48" s="63"/>
      <c r="B48" s="84"/>
      <c r="C48" s="96"/>
      <c r="D48" s="98"/>
      <c r="E48" s="98"/>
      <c r="F48" s="98"/>
      <c r="G48" s="98"/>
      <c r="H48" s="98"/>
      <c r="I48" s="98"/>
      <c r="J48" s="98"/>
      <c r="K48" s="98"/>
      <c r="L48" s="20"/>
    </row>
    <row r="49" spans="1:12" s="19" customFormat="1" ht="45" customHeight="1" x14ac:dyDescent="0.3">
      <c r="A49" s="122"/>
      <c r="B49" s="492" t="s">
        <v>180</v>
      </c>
      <c r="C49" s="492"/>
      <c r="D49" s="492"/>
      <c r="E49" s="492"/>
      <c r="F49" s="492"/>
      <c r="G49" s="492"/>
      <c r="H49" s="492"/>
      <c r="I49" s="492"/>
      <c r="J49" s="492"/>
      <c r="K49" s="492"/>
      <c r="L49" s="20"/>
    </row>
    <row r="50" spans="1:12" x14ac:dyDescent="0.4">
      <c r="A50" s="63"/>
      <c r="B50" s="132" t="s">
        <v>202</v>
      </c>
      <c r="C50" s="111"/>
      <c r="D50" s="111"/>
      <c r="E50" s="111"/>
      <c r="F50" s="111"/>
      <c r="G50" s="111"/>
      <c r="H50" s="111"/>
      <c r="I50" s="111"/>
      <c r="J50" s="111"/>
      <c r="K50" s="111"/>
    </row>
    <row r="51" spans="1:12" x14ac:dyDescent="0.4">
      <c r="A51" s="63"/>
      <c r="B51" s="121"/>
      <c r="C51" s="63"/>
      <c r="D51" s="63"/>
      <c r="E51" s="63"/>
      <c r="F51" s="63"/>
      <c r="G51" s="63"/>
      <c r="H51" s="63"/>
      <c r="I51" s="63"/>
      <c r="J51" s="63"/>
      <c r="K51" s="63"/>
    </row>
    <row r="52" spans="1:12" x14ac:dyDescent="0.4">
      <c r="A52" s="63"/>
      <c r="B52" s="121"/>
      <c r="C52" s="63"/>
      <c r="D52" s="63"/>
      <c r="E52" s="63"/>
      <c r="F52" s="63"/>
      <c r="G52" s="63"/>
      <c r="H52" s="63"/>
      <c r="I52" s="63"/>
      <c r="J52" s="63"/>
      <c r="K52" s="63"/>
    </row>
    <row r="61" spans="1:12" x14ac:dyDescent="0.4">
      <c r="B61" s="59"/>
      <c r="C61" s="19"/>
    </row>
  </sheetData>
  <mergeCells count="10">
    <mergeCell ref="B12:B15"/>
    <mergeCell ref="B16:B19"/>
    <mergeCell ref="B20:B23"/>
    <mergeCell ref="B24:B27"/>
    <mergeCell ref="B28:B31"/>
    <mergeCell ref="B49:K49"/>
    <mergeCell ref="B36:B39"/>
    <mergeCell ref="B40:B43"/>
    <mergeCell ref="B44:B47"/>
    <mergeCell ref="B32:B35"/>
  </mergeCells>
  <hyperlinks>
    <hyperlink ref="K6" location="Índice!A1" display="Índice" xr:uid="{00000000-0004-0000-0600-000000000000}"/>
  </hyperlinks>
  <pageMargins left="0.7" right="0.7" top="0.75" bottom="0.75" header="0.3" footer="0.3"/>
  <pageSetup paperSize="9" scale="6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1"/>
  <sheetViews>
    <sheetView showGridLines="0" view="pageLayout" topLeftCell="A31" zoomScaleNormal="100" workbookViewId="0">
      <selection activeCell="D36" sqref="D36"/>
    </sheetView>
  </sheetViews>
  <sheetFormatPr baseColWidth="10" defaultColWidth="11.42578125" defaultRowHeight="19.5" x14ac:dyDescent="0.4"/>
  <cols>
    <col min="1" max="1" width="1.7109375" style="63" customWidth="1"/>
    <col min="2" max="2" width="11.42578125" style="121" customWidth="1"/>
    <col min="3" max="3" width="17.7109375" style="63" customWidth="1"/>
    <col min="4" max="4" width="16.85546875" style="63" customWidth="1"/>
    <col min="5" max="5" width="15" style="63" customWidth="1"/>
    <col min="6" max="10" width="11.42578125" style="63" customWidth="1"/>
    <col min="11" max="11" width="13.42578125" style="63" customWidth="1"/>
    <col min="12" max="12" width="11.42578125" style="63"/>
    <col min="13" max="13" width="11.42578125" style="7" customWidth="1"/>
    <col min="14" max="16384" width="11.42578125" style="7"/>
  </cols>
  <sheetData>
    <row r="1" spans="1:12" x14ac:dyDescent="0.4">
      <c r="A1" s="114"/>
      <c r="B1" s="133"/>
      <c r="C1" s="114"/>
      <c r="D1" s="114"/>
      <c r="E1" s="114"/>
      <c r="F1" s="114"/>
      <c r="G1" s="114"/>
      <c r="H1" s="114"/>
      <c r="I1" s="114"/>
      <c r="J1" s="114"/>
      <c r="K1" s="114"/>
      <c r="L1" s="114"/>
    </row>
    <row r="2" spans="1:12" ht="24" x14ac:dyDescent="0.4">
      <c r="A2" s="114"/>
      <c r="B2" s="112" t="s">
        <v>0</v>
      </c>
      <c r="C2" s="113"/>
      <c r="D2" s="114"/>
      <c r="E2" s="114"/>
      <c r="F2" s="114"/>
      <c r="G2" s="114"/>
      <c r="H2" s="114"/>
      <c r="I2" s="114"/>
      <c r="J2" s="114"/>
      <c r="K2" s="114"/>
      <c r="L2" s="114"/>
    </row>
    <row r="3" spans="1:12" x14ac:dyDescent="0.4">
      <c r="A3" s="114"/>
      <c r="B3" s="117" t="s">
        <v>198</v>
      </c>
      <c r="C3" s="134"/>
      <c r="D3" s="114"/>
      <c r="E3" s="114"/>
      <c r="F3" s="114"/>
      <c r="G3" s="114"/>
      <c r="H3" s="114"/>
      <c r="I3" s="114"/>
      <c r="J3" s="114"/>
      <c r="K3" s="114"/>
      <c r="L3" s="114"/>
    </row>
    <row r="4" spans="1:12" x14ac:dyDescent="0.4">
      <c r="A4" s="114"/>
      <c r="B4" s="133"/>
      <c r="C4" s="114"/>
      <c r="D4" s="114"/>
      <c r="E4" s="114"/>
      <c r="F4" s="114"/>
      <c r="G4" s="114"/>
      <c r="H4" s="114"/>
      <c r="I4" s="114"/>
      <c r="J4" s="114"/>
      <c r="K4" s="114"/>
      <c r="L4" s="114"/>
    </row>
    <row r="5" spans="1:12" x14ac:dyDescent="0.4">
      <c r="A5" s="114"/>
      <c r="B5" s="135" t="s">
        <v>3</v>
      </c>
      <c r="C5" s="136"/>
      <c r="D5" s="137"/>
      <c r="E5" s="137"/>
      <c r="F5" s="137"/>
      <c r="G5" s="137"/>
      <c r="H5" s="137"/>
      <c r="I5" s="137"/>
      <c r="J5" s="137"/>
      <c r="K5" s="137"/>
      <c r="L5" s="137"/>
    </row>
    <row r="6" spans="1:12" x14ac:dyDescent="0.4">
      <c r="A6" s="114"/>
      <c r="B6" s="138"/>
      <c r="C6" s="68"/>
      <c r="D6" s="139"/>
      <c r="E6" s="139"/>
      <c r="F6" s="139"/>
      <c r="G6" s="139"/>
      <c r="H6" s="139"/>
      <c r="I6" s="139"/>
      <c r="J6" s="139"/>
      <c r="K6" s="118" t="s">
        <v>64</v>
      </c>
      <c r="L6" s="139"/>
    </row>
    <row r="7" spans="1:12" ht="4.5" customHeight="1" x14ac:dyDescent="0.4">
      <c r="A7" s="114"/>
      <c r="B7" s="140"/>
      <c r="C7" s="141"/>
      <c r="D7" s="141"/>
      <c r="E7" s="141"/>
      <c r="F7" s="141"/>
      <c r="G7" s="141"/>
      <c r="H7" s="141"/>
      <c r="I7" s="141"/>
      <c r="J7" s="141"/>
      <c r="K7" s="141"/>
      <c r="L7" s="137"/>
    </row>
    <row r="8" spans="1:12" x14ac:dyDescent="0.4">
      <c r="A8" s="160"/>
      <c r="B8" s="116"/>
      <c r="C8" s="160"/>
      <c r="D8" s="160"/>
      <c r="E8" s="160"/>
      <c r="F8" s="160"/>
      <c r="G8" s="160"/>
      <c r="H8" s="160"/>
      <c r="I8" s="160"/>
      <c r="J8" s="160"/>
      <c r="K8" s="160"/>
      <c r="L8" s="114"/>
    </row>
    <row r="9" spans="1:12" ht="21.6" customHeight="1" x14ac:dyDescent="0.4">
      <c r="A9" s="160"/>
      <c r="B9" s="83" t="s">
        <v>213</v>
      </c>
      <c r="C9" s="83"/>
      <c r="D9" s="84"/>
      <c r="E9" s="84"/>
      <c r="F9" s="84"/>
      <c r="G9" s="84"/>
      <c r="H9" s="84"/>
      <c r="I9" s="84"/>
      <c r="J9" s="84"/>
      <c r="K9" s="84"/>
      <c r="L9" s="120"/>
    </row>
    <row r="10" spans="1:12" ht="20.25" thickBot="1" x14ac:dyDescent="0.45">
      <c r="A10" s="160"/>
      <c r="B10" s="85" t="s">
        <v>203</v>
      </c>
      <c r="C10" s="86"/>
      <c r="D10" s="87"/>
      <c r="E10" s="87"/>
      <c r="F10" s="87"/>
      <c r="G10" s="87"/>
      <c r="H10" s="87"/>
      <c r="I10" s="87"/>
      <c r="J10" s="87"/>
      <c r="K10" s="87"/>
      <c r="L10" s="142"/>
    </row>
    <row r="11" spans="1:12" ht="60" customHeight="1" thickBot="1" x14ac:dyDescent="0.45">
      <c r="A11" s="111"/>
      <c r="B11" s="123"/>
      <c r="C11" s="89"/>
      <c r="D11" s="89" t="s">
        <v>214</v>
      </c>
      <c r="E11" s="89" t="s">
        <v>181</v>
      </c>
      <c r="F11" s="89" t="s">
        <v>76</v>
      </c>
      <c r="G11" s="89" t="s">
        <v>77</v>
      </c>
      <c r="H11" s="89" t="s">
        <v>78</v>
      </c>
      <c r="I11" s="89" t="s">
        <v>79</v>
      </c>
      <c r="J11" s="89" t="s">
        <v>100</v>
      </c>
      <c r="K11" s="89" t="s">
        <v>87</v>
      </c>
      <c r="L11" s="168"/>
    </row>
    <row r="12" spans="1:12" ht="18" customHeight="1" x14ac:dyDescent="0.4">
      <c r="A12" s="111"/>
      <c r="B12" s="484" t="s">
        <v>73</v>
      </c>
      <c r="C12" s="415" t="s">
        <v>97</v>
      </c>
      <c r="D12" s="179">
        <v>2635647</v>
      </c>
      <c r="E12" s="179">
        <v>1902892</v>
      </c>
      <c r="F12" s="179">
        <v>3677500</v>
      </c>
      <c r="G12" s="179">
        <v>95958</v>
      </c>
      <c r="H12" s="179">
        <v>46653</v>
      </c>
      <c r="I12" s="179"/>
      <c r="J12" s="179"/>
      <c r="K12" s="95">
        <f>SUM(D12:J12)</f>
        <v>8358650</v>
      </c>
      <c r="L12" s="169"/>
    </row>
    <row r="13" spans="1:12" ht="18" customHeight="1" x14ac:dyDescent="0.4">
      <c r="A13" s="111"/>
      <c r="B13" s="485"/>
      <c r="C13" s="416" t="s">
        <v>98</v>
      </c>
      <c r="D13" s="180">
        <v>3613331</v>
      </c>
      <c r="E13" s="180"/>
      <c r="F13" s="180"/>
      <c r="G13" s="180"/>
      <c r="H13" s="180"/>
      <c r="I13" s="180"/>
      <c r="J13" s="180"/>
      <c r="K13" s="98">
        <f>SUM(D13:J13)</f>
        <v>3613331</v>
      </c>
      <c r="L13" s="169"/>
    </row>
    <row r="14" spans="1:12" ht="18" customHeight="1" x14ac:dyDescent="0.4">
      <c r="A14" s="111"/>
      <c r="B14" s="485"/>
      <c r="C14" s="416" t="s">
        <v>99</v>
      </c>
      <c r="D14" s="97"/>
      <c r="E14" s="97"/>
      <c r="F14" s="97"/>
      <c r="G14" s="97"/>
      <c r="H14" s="97"/>
      <c r="I14" s="97"/>
      <c r="J14" s="97"/>
      <c r="K14" s="98">
        <f>SUM(D14:J14)</f>
        <v>0</v>
      </c>
      <c r="L14" s="169"/>
    </row>
    <row r="15" spans="1:12" ht="18" customHeight="1" x14ac:dyDescent="0.4">
      <c r="A15" s="111"/>
      <c r="B15" s="482"/>
      <c r="C15" s="298" t="s">
        <v>87</v>
      </c>
      <c r="D15" s="100">
        <f>D12+D13+D14</f>
        <v>6248978</v>
      </c>
      <c r="E15" s="100">
        <f>E12+E13+E14</f>
        <v>1902892</v>
      </c>
      <c r="F15" s="100">
        <f t="shared" ref="F15:J15" si="0">F12+F13+F14</f>
        <v>3677500</v>
      </c>
      <c r="G15" s="100">
        <f t="shared" si="0"/>
        <v>95958</v>
      </c>
      <c r="H15" s="100">
        <f t="shared" si="0"/>
        <v>46653</v>
      </c>
      <c r="I15" s="100">
        <f t="shared" si="0"/>
        <v>0</v>
      </c>
      <c r="J15" s="100">
        <f t="shared" si="0"/>
        <v>0</v>
      </c>
      <c r="K15" s="100">
        <f>K12+K13+K14</f>
        <v>11971981</v>
      </c>
      <c r="L15" s="159"/>
    </row>
    <row r="16" spans="1:12" ht="18" customHeight="1" x14ac:dyDescent="0.4">
      <c r="A16" s="111"/>
      <c r="B16" s="486" t="s">
        <v>65</v>
      </c>
      <c r="C16" s="101" t="s">
        <v>97</v>
      </c>
      <c r="D16" s="91">
        <v>2231775</v>
      </c>
      <c r="E16" s="91">
        <v>2076821</v>
      </c>
      <c r="F16" s="91">
        <v>4366270</v>
      </c>
      <c r="G16" s="91">
        <v>68685</v>
      </c>
      <c r="H16" s="91">
        <v>34017</v>
      </c>
      <c r="I16" s="91"/>
      <c r="J16" s="91"/>
      <c r="K16" s="103">
        <f>SUM(D16:J16)</f>
        <v>8777568</v>
      </c>
      <c r="L16" s="169"/>
    </row>
    <row r="17" spans="1:12" ht="18" customHeight="1" x14ac:dyDescent="0.4">
      <c r="A17" s="111"/>
      <c r="B17" s="485"/>
      <c r="C17" s="96" t="s">
        <v>98</v>
      </c>
      <c r="D17" s="91">
        <v>3557837</v>
      </c>
      <c r="E17" s="91"/>
      <c r="F17" s="91"/>
      <c r="G17" s="91"/>
      <c r="H17" s="91"/>
      <c r="I17" s="91"/>
      <c r="J17" s="91"/>
      <c r="K17" s="98">
        <f>SUM(D17:J17)</f>
        <v>3557837</v>
      </c>
      <c r="L17" s="169"/>
    </row>
    <row r="18" spans="1:12" ht="18" customHeight="1" x14ac:dyDescent="0.4">
      <c r="A18" s="111"/>
      <c r="B18" s="485"/>
      <c r="C18" s="96" t="s">
        <v>99</v>
      </c>
      <c r="D18" s="97"/>
      <c r="E18" s="97"/>
      <c r="F18" s="97"/>
      <c r="G18" s="97"/>
      <c r="H18" s="97"/>
      <c r="I18" s="97"/>
      <c r="J18" s="97"/>
      <c r="K18" s="98">
        <f>SUM(D18:J18)</f>
        <v>0</v>
      </c>
      <c r="L18" s="169"/>
    </row>
    <row r="19" spans="1:12" ht="18" customHeight="1" x14ac:dyDescent="0.4">
      <c r="A19" s="111"/>
      <c r="B19" s="487"/>
      <c r="C19" s="96" t="s">
        <v>87</v>
      </c>
      <c r="D19" s="100">
        <f>D16+D17+D18</f>
        <v>5789612</v>
      </c>
      <c r="E19" s="100">
        <f>E16+E17+E18</f>
        <v>2076821</v>
      </c>
      <c r="F19" s="100">
        <f t="shared" ref="F19:J19" si="1">F16+F17+F18</f>
        <v>4366270</v>
      </c>
      <c r="G19" s="100">
        <f t="shared" si="1"/>
        <v>68685</v>
      </c>
      <c r="H19" s="100">
        <f t="shared" si="1"/>
        <v>34017</v>
      </c>
      <c r="I19" s="100">
        <f t="shared" si="1"/>
        <v>0</v>
      </c>
      <c r="J19" s="100">
        <f t="shared" si="1"/>
        <v>0</v>
      </c>
      <c r="K19" s="100">
        <f>K16+K17+K18</f>
        <v>12335405</v>
      </c>
      <c r="L19" s="159"/>
    </row>
    <row r="20" spans="1:12" ht="18" customHeight="1" x14ac:dyDescent="0.4">
      <c r="A20" s="111"/>
      <c r="B20" s="480" t="s">
        <v>66</v>
      </c>
      <c r="C20" s="417" t="s">
        <v>97</v>
      </c>
      <c r="D20" s="91">
        <v>1728540</v>
      </c>
      <c r="E20" s="91">
        <v>1747464</v>
      </c>
      <c r="F20" s="91">
        <v>3396516</v>
      </c>
      <c r="G20" s="91">
        <v>57306</v>
      </c>
      <c r="H20" s="91">
        <v>40581</v>
      </c>
      <c r="I20" s="91"/>
      <c r="J20" s="102"/>
      <c r="K20" s="103">
        <f>SUM(D20:J20)</f>
        <v>6970407</v>
      </c>
      <c r="L20" s="169"/>
    </row>
    <row r="21" spans="1:12" ht="18" customHeight="1" x14ac:dyDescent="0.4">
      <c r="A21" s="111"/>
      <c r="B21" s="481"/>
      <c r="C21" s="416" t="s">
        <v>98</v>
      </c>
      <c r="D21" s="91">
        <v>3663652</v>
      </c>
      <c r="E21" s="91"/>
      <c r="F21" s="91"/>
      <c r="G21" s="91"/>
      <c r="H21" s="91"/>
      <c r="I21" s="91"/>
      <c r="J21" s="97"/>
      <c r="K21" s="98">
        <f>SUM(D21:J21)</f>
        <v>3663652</v>
      </c>
      <c r="L21" s="169"/>
    </row>
    <row r="22" spans="1:12" ht="18" customHeight="1" x14ac:dyDescent="0.4">
      <c r="A22" s="111"/>
      <c r="B22" s="481"/>
      <c r="C22" s="416" t="s">
        <v>99</v>
      </c>
      <c r="D22" s="97"/>
      <c r="E22" s="97"/>
      <c r="F22" s="97"/>
      <c r="G22" s="97"/>
      <c r="H22" s="97"/>
      <c r="I22" s="97"/>
      <c r="J22" s="97"/>
      <c r="K22" s="98">
        <f>SUM(D22:J22)</f>
        <v>0</v>
      </c>
      <c r="L22" s="169"/>
    </row>
    <row r="23" spans="1:12" ht="18" customHeight="1" x14ac:dyDescent="0.4">
      <c r="A23" s="111"/>
      <c r="B23" s="482"/>
      <c r="C23" s="416" t="s">
        <v>87</v>
      </c>
      <c r="D23" s="100">
        <f>D20+D21+D22</f>
        <v>5392192</v>
      </c>
      <c r="E23" s="100">
        <f>E20+E21+E22</f>
        <v>1747464</v>
      </c>
      <c r="F23" s="100">
        <f t="shared" ref="F23:J23" si="2">F20+F21+F22</f>
        <v>3396516</v>
      </c>
      <c r="G23" s="100">
        <f t="shared" si="2"/>
        <v>57306</v>
      </c>
      <c r="H23" s="100">
        <f t="shared" si="2"/>
        <v>40581</v>
      </c>
      <c r="I23" s="100">
        <f t="shared" si="2"/>
        <v>0</v>
      </c>
      <c r="J23" s="100">
        <f t="shared" si="2"/>
        <v>0</v>
      </c>
      <c r="K23" s="100">
        <f>K20+K21+K22</f>
        <v>10634059</v>
      </c>
      <c r="L23" s="159"/>
    </row>
    <row r="24" spans="1:12" ht="18" customHeight="1" x14ac:dyDescent="0.4">
      <c r="A24" s="111"/>
      <c r="B24" s="480" t="s">
        <v>67</v>
      </c>
      <c r="C24" s="101" t="s">
        <v>97</v>
      </c>
      <c r="D24" s="91">
        <v>3026894</v>
      </c>
      <c r="E24" s="91">
        <v>2133641</v>
      </c>
      <c r="F24" s="91">
        <v>4216919</v>
      </c>
      <c r="G24" s="91">
        <v>174441</v>
      </c>
      <c r="H24" s="91">
        <v>38221</v>
      </c>
      <c r="I24" s="91"/>
      <c r="J24" s="91">
        <v>293</v>
      </c>
      <c r="K24" s="103">
        <f>SUM(D24:J24)</f>
        <v>9590409</v>
      </c>
      <c r="L24" s="169"/>
    </row>
    <row r="25" spans="1:12" ht="18" customHeight="1" x14ac:dyDescent="0.4">
      <c r="A25" s="111"/>
      <c r="B25" s="481"/>
      <c r="C25" s="96" t="s">
        <v>98</v>
      </c>
      <c r="D25" s="91">
        <v>3084871</v>
      </c>
      <c r="E25" s="91"/>
      <c r="F25" s="91"/>
      <c r="G25" s="91"/>
      <c r="H25" s="91"/>
      <c r="I25" s="91"/>
      <c r="J25" s="91"/>
      <c r="K25" s="98">
        <f>SUM(D25:J25)</f>
        <v>3084871</v>
      </c>
      <c r="L25" s="169"/>
    </row>
    <row r="26" spans="1:12" ht="18" customHeight="1" x14ac:dyDescent="0.4">
      <c r="A26" s="111"/>
      <c r="B26" s="481"/>
      <c r="C26" s="96" t="s">
        <v>99</v>
      </c>
      <c r="D26" s="97"/>
      <c r="E26" s="97"/>
      <c r="F26" s="97"/>
      <c r="G26" s="97"/>
      <c r="H26" s="97"/>
      <c r="I26" s="97"/>
      <c r="J26" s="97"/>
      <c r="K26" s="98">
        <f>SUM(D26:J26)</f>
        <v>0</v>
      </c>
      <c r="L26" s="169"/>
    </row>
    <row r="27" spans="1:12" ht="18" customHeight="1" x14ac:dyDescent="0.4">
      <c r="A27" s="111"/>
      <c r="B27" s="482"/>
      <c r="C27" s="96" t="s">
        <v>87</v>
      </c>
      <c r="D27" s="100">
        <f>D24+D25+D26</f>
        <v>6111765</v>
      </c>
      <c r="E27" s="100">
        <f>E24+E25+E26</f>
        <v>2133641</v>
      </c>
      <c r="F27" s="100">
        <f t="shared" ref="F27:J27" si="3">F24+F25+F26</f>
        <v>4216919</v>
      </c>
      <c r="G27" s="100">
        <f t="shared" si="3"/>
        <v>174441</v>
      </c>
      <c r="H27" s="100">
        <f t="shared" si="3"/>
        <v>38221</v>
      </c>
      <c r="I27" s="100">
        <f t="shared" si="3"/>
        <v>0</v>
      </c>
      <c r="J27" s="100">
        <f t="shared" si="3"/>
        <v>293</v>
      </c>
      <c r="K27" s="100">
        <f>K24+K25+K26</f>
        <v>12675280</v>
      </c>
      <c r="L27" s="159"/>
    </row>
    <row r="28" spans="1:12" ht="18" customHeight="1" x14ac:dyDescent="0.4">
      <c r="A28" s="111"/>
      <c r="B28" s="480" t="s">
        <v>68</v>
      </c>
      <c r="C28" s="417" t="s">
        <v>97</v>
      </c>
      <c r="D28" s="91">
        <v>2130923</v>
      </c>
      <c r="E28" s="91">
        <v>1594774</v>
      </c>
      <c r="F28" s="91">
        <v>3200261</v>
      </c>
      <c r="G28" s="91">
        <v>114176</v>
      </c>
      <c r="H28" s="91">
        <v>19863</v>
      </c>
      <c r="I28" s="91"/>
      <c r="J28" s="102">
        <v>696</v>
      </c>
      <c r="K28" s="103">
        <f>SUM(D28:J28)</f>
        <v>7060693</v>
      </c>
      <c r="L28" s="169"/>
    </row>
    <row r="29" spans="1:12" ht="18" customHeight="1" x14ac:dyDescent="0.4">
      <c r="A29" s="111"/>
      <c r="B29" s="481"/>
      <c r="C29" s="416" t="s">
        <v>98</v>
      </c>
      <c r="D29" s="91">
        <v>2142169</v>
      </c>
      <c r="E29" s="91"/>
      <c r="F29" s="91"/>
      <c r="G29" s="91"/>
      <c r="H29" s="91"/>
      <c r="I29" s="91"/>
      <c r="J29" s="97"/>
      <c r="K29" s="98">
        <f>SUM(D29:J29)</f>
        <v>2142169</v>
      </c>
      <c r="L29" s="169"/>
    </row>
    <row r="30" spans="1:12" ht="18" customHeight="1" x14ac:dyDescent="0.4">
      <c r="A30" s="111"/>
      <c r="B30" s="481"/>
      <c r="C30" s="416" t="s">
        <v>99</v>
      </c>
      <c r="D30" s="97"/>
      <c r="E30" s="97"/>
      <c r="F30" s="97"/>
      <c r="G30" s="97"/>
      <c r="H30" s="97"/>
      <c r="I30" s="97"/>
      <c r="J30" s="97"/>
      <c r="K30" s="98">
        <f>SUM(D30:J30)</f>
        <v>0</v>
      </c>
      <c r="L30" s="169"/>
    </row>
    <row r="31" spans="1:12" ht="18" customHeight="1" x14ac:dyDescent="0.4">
      <c r="A31" s="111"/>
      <c r="B31" s="482"/>
      <c r="C31" s="416" t="s">
        <v>87</v>
      </c>
      <c r="D31" s="100">
        <f>D28+D29+D30</f>
        <v>4273092</v>
      </c>
      <c r="E31" s="100">
        <f>E28+E29+E30</f>
        <v>1594774</v>
      </c>
      <c r="F31" s="100">
        <f t="shared" ref="F31:J31" si="4">F28+F29+F30</f>
        <v>3200261</v>
      </c>
      <c r="G31" s="100">
        <f t="shared" si="4"/>
        <v>114176</v>
      </c>
      <c r="H31" s="100">
        <f t="shared" si="4"/>
        <v>19863</v>
      </c>
      <c r="I31" s="100">
        <f t="shared" si="4"/>
        <v>0</v>
      </c>
      <c r="J31" s="100">
        <f t="shared" si="4"/>
        <v>696</v>
      </c>
      <c r="K31" s="100">
        <f>K28+K29+K30</f>
        <v>9202862</v>
      </c>
      <c r="L31" s="159"/>
    </row>
    <row r="32" spans="1:12" ht="18" customHeight="1" x14ac:dyDescent="0.4">
      <c r="A32" s="111"/>
      <c r="B32" s="480" t="s">
        <v>69</v>
      </c>
      <c r="C32" s="101" t="s">
        <v>97</v>
      </c>
      <c r="D32" s="91">
        <v>1982549</v>
      </c>
      <c r="E32" s="91">
        <v>881614</v>
      </c>
      <c r="F32" s="91">
        <v>1622641</v>
      </c>
      <c r="G32" s="91">
        <v>24612</v>
      </c>
      <c r="H32" s="91">
        <v>15051</v>
      </c>
      <c r="I32" s="91"/>
      <c r="J32" s="91"/>
      <c r="K32" s="103">
        <f>SUM(D32:J32)</f>
        <v>4526467</v>
      </c>
      <c r="L32" s="169"/>
    </row>
    <row r="33" spans="1:12" ht="18" customHeight="1" x14ac:dyDescent="0.4">
      <c r="A33" s="111"/>
      <c r="B33" s="481"/>
      <c r="C33" s="96" t="s">
        <v>98</v>
      </c>
      <c r="D33" s="91">
        <v>1776630</v>
      </c>
      <c r="E33" s="91"/>
      <c r="F33" s="91"/>
      <c r="G33" s="91"/>
      <c r="H33" s="91"/>
      <c r="I33" s="91"/>
      <c r="J33" s="91"/>
      <c r="K33" s="98">
        <f>SUM(D33:J33)</f>
        <v>1776630</v>
      </c>
      <c r="L33" s="169"/>
    </row>
    <row r="34" spans="1:12" ht="18" customHeight="1" x14ac:dyDescent="0.4">
      <c r="A34" s="111"/>
      <c r="B34" s="481"/>
      <c r="C34" s="96" t="s">
        <v>99</v>
      </c>
      <c r="D34" s="97"/>
      <c r="E34" s="97"/>
      <c r="F34" s="97"/>
      <c r="G34" s="97"/>
      <c r="H34" s="97"/>
      <c r="I34" s="97"/>
      <c r="J34" s="97"/>
      <c r="K34" s="98">
        <f>SUM(D34:J34)</f>
        <v>0</v>
      </c>
      <c r="L34" s="169"/>
    </row>
    <row r="35" spans="1:12" ht="18" customHeight="1" x14ac:dyDescent="0.4">
      <c r="A35" s="111"/>
      <c r="B35" s="482"/>
      <c r="C35" s="96" t="s">
        <v>87</v>
      </c>
      <c r="D35" s="100">
        <f>D32+D33+D34</f>
        <v>3759179</v>
      </c>
      <c r="E35" s="100">
        <f>E32+E33+E34</f>
        <v>881614</v>
      </c>
      <c r="F35" s="100">
        <f t="shared" ref="F35:J35" si="5">F32+F33+F34</f>
        <v>1622641</v>
      </c>
      <c r="G35" s="100">
        <f t="shared" si="5"/>
        <v>24612</v>
      </c>
      <c r="H35" s="100">
        <f t="shared" si="5"/>
        <v>15051</v>
      </c>
      <c r="I35" s="100">
        <f t="shared" si="5"/>
        <v>0</v>
      </c>
      <c r="J35" s="100">
        <f t="shared" si="5"/>
        <v>0</v>
      </c>
      <c r="K35" s="100">
        <f>K32+K33+K34</f>
        <v>6303097</v>
      </c>
      <c r="L35" s="159"/>
    </row>
    <row r="36" spans="1:12" ht="18" customHeight="1" x14ac:dyDescent="0.4">
      <c r="A36" s="111"/>
      <c r="B36" s="480" t="s">
        <v>70</v>
      </c>
      <c r="C36" s="417" t="s">
        <v>97</v>
      </c>
      <c r="D36" s="91">
        <v>3097546</v>
      </c>
      <c r="E36" s="91">
        <v>5122818</v>
      </c>
      <c r="F36" s="91">
        <v>11222371</v>
      </c>
      <c r="G36" s="91">
        <v>514411</v>
      </c>
      <c r="H36" s="91">
        <v>65255</v>
      </c>
      <c r="I36" s="91">
        <v>641</v>
      </c>
      <c r="J36" s="91">
        <v>3536</v>
      </c>
      <c r="K36" s="103">
        <f>SUM(D36:J36)</f>
        <v>20026578</v>
      </c>
      <c r="L36" s="169"/>
    </row>
    <row r="37" spans="1:12" ht="18" customHeight="1" x14ac:dyDescent="0.4">
      <c r="A37" s="111"/>
      <c r="B37" s="481"/>
      <c r="C37" s="416" t="s">
        <v>98</v>
      </c>
      <c r="D37" s="91">
        <v>8166497</v>
      </c>
      <c r="E37" s="91"/>
      <c r="F37" s="91"/>
      <c r="G37" s="91"/>
      <c r="H37" s="91"/>
      <c r="I37" s="91"/>
      <c r="J37" s="91"/>
      <c r="K37" s="98">
        <f>SUM(D37:J37)</f>
        <v>8166497</v>
      </c>
      <c r="L37" s="169"/>
    </row>
    <row r="38" spans="1:12" ht="18" customHeight="1" x14ac:dyDescent="0.4">
      <c r="A38" s="111"/>
      <c r="B38" s="481"/>
      <c r="C38" s="416" t="s">
        <v>99</v>
      </c>
      <c r="D38" s="97"/>
      <c r="E38" s="97"/>
      <c r="F38" s="97"/>
      <c r="G38" s="97"/>
      <c r="H38" s="97"/>
      <c r="I38" s="97"/>
      <c r="J38" s="97"/>
      <c r="K38" s="98">
        <f>SUM(D38:J38)</f>
        <v>0</v>
      </c>
      <c r="L38" s="169"/>
    </row>
    <row r="39" spans="1:12" ht="18" customHeight="1" x14ac:dyDescent="0.4">
      <c r="A39" s="111"/>
      <c r="B39" s="482"/>
      <c r="C39" s="416" t="s">
        <v>87</v>
      </c>
      <c r="D39" s="100">
        <f>D36+D37+D38</f>
        <v>11264043</v>
      </c>
      <c r="E39" s="100">
        <f>E36+E37+E38</f>
        <v>5122818</v>
      </c>
      <c r="F39" s="100">
        <f t="shared" ref="F39:J39" si="6">F36+F37+F38</f>
        <v>11222371</v>
      </c>
      <c r="G39" s="100">
        <f t="shared" si="6"/>
        <v>514411</v>
      </c>
      <c r="H39" s="100">
        <f t="shared" si="6"/>
        <v>65255</v>
      </c>
      <c r="I39" s="100">
        <f t="shared" si="6"/>
        <v>641</v>
      </c>
      <c r="J39" s="100">
        <f t="shared" si="6"/>
        <v>3536</v>
      </c>
      <c r="K39" s="100">
        <f>K36+K37+K38</f>
        <v>28193075</v>
      </c>
      <c r="L39" s="159"/>
    </row>
    <row r="40" spans="1:12" ht="18" customHeight="1" x14ac:dyDescent="0.4">
      <c r="A40" s="111"/>
      <c r="B40" s="480" t="s">
        <v>71</v>
      </c>
      <c r="C40" s="417" t="s">
        <v>97</v>
      </c>
      <c r="D40" s="91">
        <v>4445778</v>
      </c>
      <c r="E40" s="91">
        <v>4250929</v>
      </c>
      <c r="F40" s="91">
        <v>8501553</v>
      </c>
      <c r="G40" s="91">
        <v>86807</v>
      </c>
      <c r="H40" s="91">
        <v>91690</v>
      </c>
      <c r="I40" s="91"/>
      <c r="J40" s="91">
        <v>586</v>
      </c>
      <c r="K40" s="98">
        <f>SUM(D40:J40)</f>
        <v>17377343</v>
      </c>
      <c r="L40" s="169"/>
    </row>
    <row r="41" spans="1:12" ht="18" customHeight="1" x14ac:dyDescent="0.4">
      <c r="A41" s="111"/>
      <c r="B41" s="481"/>
      <c r="C41" s="416" t="s">
        <v>98</v>
      </c>
      <c r="D41" s="91">
        <v>9869599</v>
      </c>
      <c r="E41" s="91"/>
      <c r="F41" s="91"/>
      <c r="G41" s="91"/>
      <c r="H41" s="91"/>
      <c r="I41" s="91"/>
      <c r="J41" s="91"/>
      <c r="K41" s="98">
        <f>SUM(D41:J41)</f>
        <v>9869599</v>
      </c>
      <c r="L41" s="169"/>
    </row>
    <row r="42" spans="1:12" ht="18" customHeight="1" x14ac:dyDescent="0.4">
      <c r="A42" s="111"/>
      <c r="B42" s="481"/>
      <c r="C42" s="416" t="s">
        <v>99</v>
      </c>
      <c r="D42" s="97"/>
      <c r="E42" s="97"/>
      <c r="F42" s="97"/>
      <c r="G42" s="97"/>
      <c r="H42" s="97"/>
      <c r="I42" s="97"/>
      <c r="J42" s="97"/>
      <c r="K42" s="98">
        <f>SUM(D42:J42)</f>
        <v>0</v>
      </c>
      <c r="L42" s="169"/>
    </row>
    <row r="43" spans="1:12" ht="18" customHeight="1" x14ac:dyDescent="0.4">
      <c r="A43" s="111"/>
      <c r="B43" s="482"/>
      <c r="C43" s="416" t="s">
        <v>87</v>
      </c>
      <c r="D43" s="100">
        <f>D40+D41+D42</f>
        <v>14315377</v>
      </c>
      <c r="E43" s="100">
        <f>E40+E41+E42</f>
        <v>4250929</v>
      </c>
      <c r="F43" s="100">
        <f t="shared" ref="F43:J43" si="7">F40+F41+F42</f>
        <v>8501553</v>
      </c>
      <c r="G43" s="100">
        <f t="shared" si="7"/>
        <v>86807</v>
      </c>
      <c r="H43" s="100">
        <f t="shared" si="7"/>
        <v>91690</v>
      </c>
      <c r="I43" s="100">
        <f t="shared" si="7"/>
        <v>0</v>
      </c>
      <c r="J43" s="100">
        <f t="shared" si="7"/>
        <v>586</v>
      </c>
      <c r="K43" s="100">
        <f>K40+K41+K42</f>
        <v>27246942</v>
      </c>
      <c r="L43" s="159"/>
    </row>
    <row r="44" spans="1:12" ht="18" customHeight="1" x14ac:dyDescent="0.4">
      <c r="A44" s="111"/>
      <c r="B44" s="480" t="s">
        <v>72</v>
      </c>
      <c r="C44" s="101" t="s">
        <v>97</v>
      </c>
      <c r="D44" s="103">
        <f>D12+D16+D20+D24+D28+D32+D36+D40</f>
        <v>21279652</v>
      </c>
      <c r="E44" s="103">
        <f>E12+E16+E20+E24+E28+E32+E36+E40</f>
        <v>19710953</v>
      </c>
      <c r="F44" s="103">
        <f t="shared" ref="F44:J44" si="8">F12+F16+F20+F24+F28+F32+F36+F40</f>
        <v>40204031</v>
      </c>
      <c r="G44" s="103">
        <f t="shared" si="8"/>
        <v>1136396</v>
      </c>
      <c r="H44" s="103">
        <f t="shared" si="8"/>
        <v>351331</v>
      </c>
      <c r="I44" s="103">
        <f t="shared" si="8"/>
        <v>641</v>
      </c>
      <c r="J44" s="103">
        <f t="shared" si="8"/>
        <v>5111</v>
      </c>
      <c r="K44" s="103">
        <f>K12+K16+K20+K24+K28+K32+K36+K40</f>
        <v>82688115</v>
      </c>
      <c r="L44" s="159"/>
    </row>
    <row r="45" spans="1:12" ht="18" customHeight="1" x14ac:dyDescent="0.4">
      <c r="A45" s="111"/>
      <c r="B45" s="478"/>
      <c r="C45" s="96" t="s">
        <v>98</v>
      </c>
      <c r="D45" s="98">
        <f t="shared" ref="D45" si="9">D13+D17+D21+D25+D29+D33+D37+D41</f>
        <v>35874586</v>
      </c>
      <c r="E45" s="98">
        <f t="shared" ref="E45:J47" si="10">E13+E17+E21+E25+E29+E33+E37+E41</f>
        <v>0</v>
      </c>
      <c r="F45" s="98">
        <f t="shared" si="10"/>
        <v>0</v>
      </c>
      <c r="G45" s="98">
        <f t="shared" si="10"/>
        <v>0</v>
      </c>
      <c r="H45" s="98">
        <f t="shared" si="10"/>
        <v>0</v>
      </c>
      <c r="I45" s="98"/>
      <c r="J45" s="98">
        <f t="shared" si="10"/>
        <v>0</v>
      </c>
      <c r="K45" s="98">
        <f>K13+K17+K21+K25+K29+K33+K37+K41</f>
        <v>35874586</v>
      </c>
      <c r="L45" s="159"/>
    </row>
    <row r="46" spans="1:12" ht="18" customHeight="1" x14ac:dyDescent="0.4">
      <c r="A46" s="111"/>
      <c r="B46" s="478"/>
      <c r="C46" s="96" t="s">
        <v>99</v>
      </c>
      <c r="D46" s="98">
        <f t="shared" ref="D46" si="11">D14+D18+D22+D26+D30+D34+D38+D42</f>
        <v>0</v>
      </c>
      <c r="E46" s="98">
        <f t="shared" si="10"/>
        <v>0</v>
      </c>
      <c r="F46" s="98">
        <f t="shared" si="10"/>
        <v>0</v>
      </c>
      <c r="G46" s="98">
        <f t="shared" si="10"/>
        <v>0</v>
      </c>
      <c r="H46" s="98">
        <f t="shared" si="10"/>
        <v>0</v>
      </c>
      <c r="I46" s="98"/>
      <c r="J46" s="98">
        <f t="shared" si="10"/>
        <v>0</v>
      </c>
      <c r="K46" s="98">
        <f>K14+K18+K22+K26+K30+K34+K38+K42</f>
        <v>0</v>
      </c>
      <c r="L46" s="159"/>
    </row>
    <row r="47" spans="1:12" ht="18" customHeight="1" thickBot="1" x14ac:dyDescent="0.45">
      <c r="A47" s="111"/>
      <c r="B47" s="483"/>
      <c r="C47" s="107" t="s">
        <v>87</v>
      </c>
      <c r="D47" s="109">
        <f t="shared" ref="D47" si="12">D15+D19+D23+D27+D31+D35+D39+D43</f>
        <v>57154238</v>
      </c>
      <c r="E47" s="109">
        <f t="shared" si="10"/>
        <v>19710953</v>
      </c>
      <c r="F47" s="109">
        <f t="shared" si="10"/>
        <v>40204031</v>
      </c>
      <c r="G47" s="109">
        <f t="shared" si="10"/>
        <v>1136396</v>
      </c>
      <c r="H47" s="109">
        <f t="shared" si="10"/>
        <v>351331</v>
      </c>
      <c r="I47" s="109">
        <f t="shared" si="10"/>
        <v>641</v>
      </c>
      <c r="J47" s="109">
        <f t="shared" si="10"/>
        <v>5111</v>
      </c>
      <c r="K47" s="109">
        <f>K15+K19+K23+K27+K31+K35+K39+K43</f>
        <v>118562701</v>
      </c>
      <c r="L47" s="159"/>
    </row>
    <row r="48" spans="1:12" ht="18" customHeight="1" x14ac:dyDescent="0.4">
      <c r="A48" s="111"/>
      <c r="B48" s="84"/>
      <c r="C48" s="96"/>
      <c r="D48" s="98"/>
      <c r="E48" s="98"/>
      <c r="F48" s="98"/>
      <c r="G48" s="98"/>
      <c r="H48" s="98"/>
      <c r="I48" s="98"/>
      <c r="J48" s="98"/>
      <c r="K48" s="98"/>
      <c r="L48" s="159"/>
    </row>
    <row r="49" spans="1:12" ht="30" customHeight="1" x14ac:dyDescent="0.4">
      <c r="A49" s="111"/>
      <c r="B49" s="493" t="s">
        <v>180</v>
      </c>
      <c r="C49" s="493"/>
      <c r="D49" s="493"/>
      <c r="E49" s="493"/>
      <c r="F49" s="493"/>
      <c r="G49" s="493"/>
      <c r="H49" s="493"/>
      <c r="I49" s="493"/>
      <c r="J49" s="493"/>
      <c r="K49" s="493"/>
      <c r="L49" s="159"/>
    </row>
    <row r="50" spans="1:12" x14ac:dyDescent="0.4">
      <c r="A50" s="111"/>
      <c r="B50" s="132" t="s">
        <v>202</v>
      </c>
      <c r="C50" s="111"/>
      <c r="D50" s="111"/>
      <c r="E50" s="111"/>
      <c r="F50" s="111"/>
      <c r="G50" s="111"/>
      <c r="H50" s="111"/>
      <c r="I50" s="111"/>
      <c r="J50" s="111"/>
      <c r="K50" s="111"/>
    </row>
    <row r="61" spans="1:12" x14ac:dyDescent="0.4">
      <c r="B61" s="170"/>
      <c r="C61" s="122"/>
    </row>
  </sheetData>
  <mergeCells count="10">
    <mergeCell ref="B12:B15"/>
    <mergeCell ref="B16:B19"/>
    <mergeCell ref="B20:B23"/>
    <mergeCell ref="B24:B27"/>
    <mergeCell ref="B28:B31"/>
    <mergeCell ref="B49:K49"/>
    <mergeCell ref="B36:B39"/>
    <mergeCell ref="B40:B43"/>
    <mergeCell ref="B44:B47"/>
    <mergeCell ref="B32:B35"/>
  </mergeCells>
  <hyperlinks>
    <hyperlink ref="K6" location="Índice!A1" display="Índice" xr:uid="{00000000-0004-0000-0700-000000000000}"/>
  </hyperlinks>
  <pageMargins left="0.7" right="0.7" top="0.75" bottom="0.75" header="0.3" footer="0.3"/>
  <pageSetup paperSize="9"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1"/>
  <sheetViews>
    <sheetView showGridLines="0" topLeftCell="A19" zoomScale="80" zoomScaleNormal="80" workbookViewId="0">
      <selection activeCell="H33" sqref="H33"/>
    </sheetView>
  </sheetViews>
  <sheetFormatPr baseColWidth="10" defaultColWidth="11.42578125" defaultRowHeight="19.5" x14ac:dyDescent="0.4"/>
  <cols>
    <col min="1" max="1" width="2.85546875" style="7" customWidth="1"/>
    <col min="2" max="2" width="15.7109375" style="60" customWidth="1"/>
    <col min="3" max="3" width="13.42578125" style="7" customWidth="1"/>
    <col min="4" max="4" width="15.140625" style="7" customWidth="1"/>
    <col min="5" max="8" width="15.7109375" style="7" customWidth="1"/>
    <col min="9" max="9" width="11.42578125" style="7" customWidth="1"/>
    <col min="10" max="16384" width="11.42578125" style="7"/>
  </cols>
  <sheetData>
    <row r="1" spans="1:9" x14ac:dyDescent="0.4">
      <c r="A1" s="114"/>
      <c r="B1" s="133"/>
      <c r="C1" s="114"/>
      <c r="D1" s="114"/>
      <c r="E1" s="114"/>
      <c r="F1" s="114"/>
      <c r="G1" s="114"/>
      <c r="H1" s="114"/>
      <c r="I1" s="63"/>
    </row>
    <row r="2" spans="1:9" ht="24" x14ac:dyDescent="0.4">
      <c r="A2" s="114"/>
      <c r="B2" s="112" t="s">
        <v>0</v>
      </c>
      <c r="C2" s="113"/>
      <c r="D2" s="114"/>
      <c r="E2" s="114"/>
      <c r="F2" s="114"/>
      <c r="G2" s="114"/>
      <c r="H2" s="114"/>
      <c r="I2" s="63"/>
    </row>
    <row r="3" spans="1:9" x14ac:dyDescent="0.4">
      <c r="A3" s="114"/>
      <c r="B3" s="117" t="s">
        <v>198</v>
      </c>
      <c r="C3" s="134"/>
      <c r="D3" s="114"/>
      <c r="E3" s="114"/>
      <c r="F3" s="114"/>
      <c r="G3" s="114"/>
      <c r="H3" s="114"/>
      <c r="I3" s="63"/>
    </row>
    <row r="4" spans="1:9" x14ac:dyDescent="0.4">
      <c r="A4" s="114"/>
      <c r="B4" s="133"/>
      <c r="C4" s="114"/>
      <c r="D4" s="114"/>
      <c r="E4" s="114"/>
      <c r="F4" s="114"/>
      <c r="G4" s="114"/>
      <c r="H4" s="114"/>
      <c r="I4" s="63"/>
    </row>
    <row r="5" spans="1:9" x14ac:dyDescent="0.4">
      <c r="A5" s="114"/>
      <c r="B5" s="135" t="s">
        <v>3</v>
      </c>
      <c r="C5" s="136"/>
      <c r="D5" s="137"/>
      <c r="E5" s="137"/>
      <c r="F5" s="137"/>
      <c r="G5" s="137"/>
      <c r="H5" s="137"/>
      <c r="I5" s="63"/>
    </row>
    <row r="6" spans="1:9" x14ac:dyDescent="0.4">
      <c r="A6" s="114"/>
      <c r="B6" s="138"/>
      <c r="C6" s="68"/>
      <c r="D6" s="139"/>
      <c r="E6" s="139"/>
      <c r="F6" s="139"/>
      <c r="G6" s="139"/>
      <c r="H6" s="118" t="s">
        <v>64</v>
      </c>
      <c r="I6" s="63"/>
    </row>
    <row r="7" spans="1:9" ht="4.5" customHeight="1" x14ac:dyDescent="0.4">
      <c r="A7" s="114"/>
      <c r="B7" s="140"/>
      <c r="C7" s="141"/>
      <c r="D7" s="141"/>
      <c r="E7" s="141"/>
      <c r="F7" s="141"/>
      <c r="G7" s="141"/>
      <c r="H7" s="141"/>
      <c r="I7" s="63"/>
    </row>
    <row r="8" spans="1:9" x14ac:dyDescent="0.4">
      <c r="A8" s="114"/>
      <c r="B8" s="119"/>
      <c r="C8" s="160"/>
      <c r="D8" s="160"/>
      <c r="E8" s="160"/>
      <c r="F8" s="160"/>
      <c r="G8" s="160"/>
      <c r="H8" s="160"/>
      <c r="I8" s="63"/>
    </row>
    <row r="9" spans="1:9" ht="21.6" customHeight="1" x14ac:dyDescent="0.4">
      <c r="A9" s="114"/>
      <c r="B9" s="83" t="s">
        <v>215</v>
      </c>
      <c r="C9" s="83"/>
      <c r="D9" s="84"/>
      <c r="E9" s="84"/>
      <c r="F9" s="84"/>
      <c r="G9" s="84"/>
      <c r="H9" s="84"/>
      <c r="I9" s="63"/>
    </row>
    <row r="10" spans="1:9" ht="20.25" thickBot="1" x14ac:dyDescent="0.45">
      <c r="A10" s="114"/>
      <c r="B10" s="85" t="s">
        <v>203</v>
      </c>
      <c r="C10" s="86"/>
      <c r="D10" s="87"/>
      <c r="E10" s="87"/>
      <c r="F10" s="87"/>
      <c r="G10" s="87"/>
      <c r="H10" s="87"/>
      <c r="I10" s="63"/>
    </row>
    <row r="11" spans="1:9" ht="60" customHeight="1" thickBot="1" x14ac:dyDescent="0.45">
      <c r="A11" s="63"/>
      <c r="B11" s="123"/>
      <c r="C11" s="89"/>
      <c r="D11" s="89" t="s">
        <v>182</v>
      </c>
      <c r="E11" s="89" t="s">
        <v>76</v>
      </c>
      <c r="F11" s="89" t="s">
        <v>77</v>
      </c>
      <c r="G11" s="89" t="s">
        <v>78</v>
      </c>
      <c r="H11" s="89" t="s">
        <v>87</v>
      </c>
      <c r="I11" s="63"/>
    </row>
    <row r="12" spans="1:9" ht="18" customHeight="1" x14ac:dyDescent="0.4">
      <c r="A12" s="63"/>
      <c r="B12" s="484" t="s">
        <v>73</v>
      </c>
      <c r="C12" s="90" t="s">
        <v>74</v>
      </c>
      <c r="D12" s="179">
        <v>1554</v>
      </c>
      <c r="E12" s="179">
        <v>3032</v>
      </c>
      <c r="F12" s="179">
        <v>50</v>
      </c>
      <c r="G12" s="179">
        <v>96</v>
      </c>
      <c r="H12" s="95">
        <f>SUM(D12:G12)</f>
        <v>4732</v>
      </c>
      <c r="I12" s="63"/>
    </row>
    <row r="13" spans="1:9" ht="18" customHeight="1" x14ac:dyDescent="0.4">
      <c r="A13" s="63"/>
      <c r="B13" s="485"/>
      <c r="C13" s="96" t="s">
        <v>75</v>
      </c>
      <c r="D13" s="180">
        <v>1409</v>
      </c>
      <c r="E13" s="180">
        <v>2864</v>
      </c>
      <c r="F13" s="180">
        <v>43</v>
      </c>
      <c r="G13" s="180">
        <v>46</v>
      </c>
      <c r="H13" s="98">
        <f>SUM(D13:G13)</f>
        <v>4362</v>
      </c>
      <c r="I13" s="63"/>
    </row>
    <row r="14" spans="1:9" ht="18" customHeight="1" x14ac:dyDescent="0.4">
      <c r="A14" s="63"/>
      <c r="B14" s="489"/>
      <c r="C14" s="416" t="s">
        <v>87</v>
      </c>
      <c r="D14" s="98">
        <f>D12+D13</f>
        <v>2963</v>
      </c>
      <c r="E14" s="98">
        <f t="shared" ref="E14:H14" si="0">E12+E13</f>
        <v>5896</v>
      </c>
      <c r="F14" s="98">
        <f t="shared" si="0"/>
        <v>93</v>
      </c>
      <c r="G14" s="98">
        <f t="shared" si="0"/>
        <v>142</v>
      </c>
      <c r="H14" s="98">
        <f t="shared" si="0"/>
        <v>9094</v>
      </c>
      <c r="I14" s="63"/>
    </row>
    <row r="15" spans="1:9" ht="18" customHeight="1" x14ac:dyDescent="0.4">
      <c r="A15" s="63"/>
      <c r="B15" s="486" t="s">
        <v>65</v>
      </c>
      <c r="C15" s="417" t="s">
        <v>74</v>
      </c>
      <c r="D15" s="231">
        <v>1216</v>
      </c>
      <c r="E15" s="231">
        <v>2691</v>
      </c>
      <c r="F15" s="231">
        <v>7</v>
      </c>
      <c r="G15" s="231">
        <v>14</v>
      </c>
      <c r="H15" s="103">
        <f>SUM(D15:G15)</f>
        <v>3928</v>
      </c>
      <c r="I15" s="63"/>
    </row>
    <row r="16" spans="1:9" ht="18" customHeight="1" x14ac:dyDescent="0.4">
      <c r="A16" s="63"/>
      <c r="B16" s="485"/>
      <c r="C16" s="416" t="s">
        <v>75</v>
      </c>
      <c r="D16" s="180">
        <v>1155</v>
      </c>
      <c r="E16" s="180">
        <v>2612</v>
      </c>
      <c r="F16" s="180">
        <v>8</v>
      </c>
      <c r="G16" s="180">
        <v>13</v>
      </c>
      <c r="H16" s="98">
        <f>SUM(D16:G16)</f>
        <v>3788</v>
      </c>
      <c r="I16" s="63"/>
    </row>
    <row r="17" spans="1:9" ht="18" customHeight="1" x14ac:dyDescent="0.4">
      <c r="A17" s="63"/>
      <c r="B17" s="487"/>
      <c r="C17" s="298" t="s">
        <v>87</v>
      </c>
      <c r="D17" s="100">
        <f>D15+D16</f>
        <v>2371</v>
      </c>
      <c r="E17" s="100">
        <f t="shared" ref="E17:H17" si="1">E15+E16</f>
        <v>5303</v>
      </c>
      <c r="F17" s="100">
        <f t="shared" si="1"/>
        <v>15</v>
      </c>
      <c r="G17" s="100">
        <f t="shared" si="1"/>
        <v>27</v>
      </c>
      <c r="H17" s="100">
        <f t="shared" si="1"/>
        <v>7716</v>
      </c>
      <c r="I17" s="63"/>
    </row>
    <row r="18" spans="1:9" ht="18" customHeight="1" x14ac:dyDescent="0.4">
      <c r="A18" s="63"/>
      <c r="B18" s="480" t="s">
        <v>66</v>
      </c>
      <c r="C18" s="417" t="s">
        <v>74</v>
      </c>
      <c r="D18" s="231">
        <v>1107</v>
      </c>
      <c r="E18" s="231">
        <v>2276</v>
      </c>
      <c r="F18" s="231">
        <v>17</v>
      </c>
      <c r="G18" s="231">
        <v>33</v>
      </c>
      <c r="H18" s="103">
        <f>SUM(D18:G18)</f>
        <v>3433</v>
      </c>
      <c r="I18" s="63"/>
    </row>
    <row r="19" spans="1:9" ht="18" customHeight="1" x14ac:dyDescent="0.4">
      <c r="A19" s="63"/>
      <c r="B19" s="481"/>
      <c r="C19" s="416" t="s">
        <v>75</v>
      </c>
      <c r="D19" s="180">
        <v>1022</v>
      </c>
      <c r="E19" s="180">
        <v>2073</v>
      </c>
      <c r="F19" s="180">
        <v>19</v>
      </c>
      <c r="G19" s="180">
        <v>13</v>
      </c>
      <c r="H19" s="98">
        <f>SUM(D19:G19)</f>
        <v>3127</v>
      </c>
      <c r="I19" s="63"/>
    </row>
    <row r="20" spans="1:9" ht="18" customHeight="1" x14ac:dyDescent="0.4">
      <c r="A20" s="63"/>
      <c r="B20" s="482"/>
      <c r="C20" s="298" t="s">
        <v>87</v>
      </c>
      <c r="D20" s="100">
        <f>D18+D19</f>
        <v>2129</v>
      </c>
      <c r="E20" s="100">
        <f t="shared" ref="E20:H20" si="2">E18+E19</f>
        <v>4349</v>
      </c>
      <c r="F20" s="100">
        <f t="shared" si="2"/>
        <v>36</v>
      </c>
      <c r="G20" s="100">
        <f t="shared" si="2"/>
        <v>46</v>
      </c>
      <c r="H20" s="100">
        <f t="shared" si="2"/>
        <v>6560</v>
      </c>
      <c r="I20" s="63"/>
    </row>
    <row r="21" spans="1:9" ht="18" customHeight="1" x14ac:dyDescent="0.4">
      <c r="A21" s="63"/>
      <c r="B21" s="481" t="s">
        <v>67</v>
      </c>
      <c r="C21" s="416" t="s">
        <v>74</v>
      </c>
      <c r="D21" s="180">
        <v>1210</v>
      </c>
      <c r="E21" s="180">
        <v>2437</v>
      </c>
      <c r="F21" s="180">
        <v>15</v>
      </c>
      <c r="G21" s="180">
        <v>37</v>
      </c>
      <c r="H21" s="98">
        <f>SUM(D21:G21)</f>
        <v>3699</v>
      </c>
      <c r="I21" s="63"/>
    </row>
    <row r="22" spans="1:9" ht="18" customHeight="1" x14ac:dyDescent="0.4">
      <c r="A22" s="63"/>
      <c r="B22" s="481"/>
      <c r="C22" s="96" t="s">
        <v>75</v>
      </c>
      <c r="D22" s="180">
        <v>1171</v>
      </c>
      <c r="E22" s="180">
        <v>2251</v>
      </c>
      <c r="F22" s="180">
        <v>16</v>
      </c>
      <c r="G22" s="180">
        <v>11</v>
      </c>
      <c r="H22" s="98">
        <f>SUM(D22:G22)</f>
        <v>3449</v>
      </c>
      <c r="I22" s="63"/>
    </row>
    <row r="23" spans="1:9" ht="18" customHeight="1" x14ac:dyDescent="0.4">
      <c r="A23" s="63"/>
      <c r="B23" s="489"/>
      <c r="C23" s="96" t="s">
        <v>87</v>
      </c>
      <c r="D23" s="98">
        <f>D21+D22</f>
        <v>2381</v>
      </c>
      <c r="E23" s="98">
        <f t="shared" ref="E23:H23" si="3">E21+E22</f>
        <v>4688</v>
      </c>
      <c r="F23" s="98">
        <f t="shared" si="3"/>
        <v>31</v>
      </c>
      <c r="G23" s="98">
        <f t="shared" si="3"/>
        <v>48</v>
      </c>
      <c r="H23" s="98">
        <f t="shared" si="3"/>
        <v>7148</v>
      </c>
      <c r="I23" s="63"/>
    </row>
    <row r="24" spans="1:9" ht="18" customHeight="1" x14ac:dyDescent="0.4">
      <c r="A24" s="63"/>
      <c r="B24" s="480" t="s">
        <v>68</v>
      </c>
      <c r="C24" s="417" t="s">
        <v>74</v>
      </c>
      <c r="D24" s="231">
        <v>997</v>
      </c>
      <c r="E24" s="231">
        <v>1900</v>
      </c>
      <c r="F24" s="231">
        <v>13</v>
      </c>
      <c r="G24" s="231">
        <v>16</v>
      </c>
      <c r="H24" s="103">
        <f>SUM(D24:G24)</f>
        <v>2926</v>
      </c>
      <c r="I24" s="63"/>
    </row>
    <row r="25" spans="1:9" ht="18" customHeight="1" x14ac:dyDescent="0.4">
      <c r="A25" s="63"/>
      <c r="B25" s="481"/>
      <c r="C25" s="416" t="s">
        <v>75</v>
      </c>
      <c r="D25" s="180">
        <v>882</v>
      </c>
      <c r="E25" s="180">
        <v>1759</v>
      </c>
      <c r="F25" s="180">
        <v>10</v>
      </c>
      <c r="G25" s="180">
        <v>5</v>
      </c>
      <c r="H25" s="98">
        <f>SUM(D25:G25)</f>
        <v>2656</v>
      </c>
      <c r="I25" s="63"/>
    </row>
    <row r="26" spans="1:9" ht="18" customHeight="1" x14ac:dyDescent="0.4">
      <c r="A26" s="63"/>
      <c r="B26" s="482"/>
      <c r="C26" s="298" t="s">
        <v>87</v>
      </c>
      <c r="D26" s="100">
        <f>D24+D25</f>
        <v>1879</v>
      </c>
      <c r="E26" s="100">
        <f t="shared" ref="E26:H26" si="4">E24+E25</f>
        <v>3659</v>
      </c>
      <c r="F26" s="100">
        <f t="shared" si="4"/>
        <v>23</v>
      </c>
      <c r="G26" s="100">
        <f t="shared" si="4"/>
        <v>21</v>
      </c>
      <c r="H26" s="100">
        <f t="shared" si="4"/>
        <v>5582</v>
      </c>
      <c r="I26" s="63"/>
    </row>
    <row r="27" spans="1:9" ht="18" customHeight="1" x14ac:dyDescent="0.4">
      <c r="A27" s="63"/>
      <c r="B27" s="480" t="s">
        <v>69</v>
      </c>
      <c r="C27" s="464" t="s">
        <v>74</v>
      </c>
      <c r="D27" s="231">
        <v>663</v>
      </c>
      <c r="E27" s="231">
        <v>1206</v>
      </c>
      <c r="F27" s="231">
        <v>4</v>
      </c>
      <c r="G27" s="231">
        <v>16</v>
      </c>
      <c r="H27" s="103">
        <f>SUM(D27:G27)</f>
        <v>1889</v>
      </c>
      <c r="I27" s="63"/>
    </row>
    <row r="28" spans="1:9" ht="18" customHeight="1" x14ac:dyDescent="0.4">
      <c r="A28" s="63"/>
      <c r="B28" s="481"/>
      <c r="C28" s="463" t="s">
        <v>75</v>
      </c>
      <c r="D28" s="180">
        <v>571</v>
      </c>
      <c r="E28" s="180">
        <v>1142</v>
      </c>
      <c r="F28" s="180">
        <v>8</v>
      </c>
      <c r="G28" s="180">
        <v>16</v>
      </c>
      <c r="H28" s="98">
        <f>SUM(D28:G28)</f>
        <v>1737</v>
      </c>
      <c r="I28" s="63"/>
    </row>
    <row r="29" spans="1:9" ht="18" customHeight="1" x14ac:dyDescent="0.4">
      <c r="A29" s="63"/>
      <c r="B29" s="487"/>
      <c r="C29" s="298" t="s">
        <v>87</v>
      </c>
      <c r="D29" s="100">
        <f>D27+D28</f>
        <v>1234</v>
      </c>
      <c r="E29" s="100">
        <f t="shared" ref="E29:H29" si="5">E27+E28</f>
        <v>2348</v>
      </c>
      <c r="F29" s="100">
        <f t="shared" si="5"/>
        <v>12</v>
      </c>
      <c r="G29" s="100">
        <f t="shared" si="5"/>
        <v>32</v>
      </c>
      <c r="H29" s="100">
        <f t="shared" si="5"/>
        <v>3626</v>
      </c>
      <c r="I29" s="63"/>
    </row>
    <row r="30" spans="1:9" ht="18" customHeight="1" x14ac:dyDescent="0.4">
      <c r="A30" s="63"/>
      <c r="B30" s="481" t="s">
        <v>70</v>
      </c>
      <c r="C30" s="463" t="s">
        <v>74</v>
      </c>
      <c r="D30" s="91">
        <v>2657</v>
      </c>
      <c r="E30" s="91">
        <v>6228</v>
      </c>
      <c r="F30" s="91">
        <v>37</v>
      </c>
      <c r="G30" s="91">
        <v>35</v>
      </c>
      <c r="H30" s="98">
        <f>SUM(D30:G30)</f>
        <v>8957</v>
      </c>
      <c r="I30" s="63"/>
    </row>
    <row r="31" spans="1:9" ht="18" customHeight="1" x14ac:dyDescent="0.4">
      <c r="A31" s="63"/>
      <c r="B31" s="481"/>
      <c r="C31" s="96" t="s">
        <v>75</v>
      </c>
      <c r="D31" s="91">
        <v>2539</v>
      </c>
      <c r="E31" s="91">
        <v>5793</v>
      </c>
      <c r="F31" s="91">
        <v>26</v>
      </c>
      <c r="G31" s="91">
        <v>14</v>
      </c>
      <c r="H31" s="98">
        <f>SUM(D31:G31)</f>
        <v>8372</v>
      </c>
      <c r="I31" s="63"/>
    </row>
    <row r="32" spans="1:9" ht="18" customHeight="1" x14ac:dyDescent="0.4">
      <c r="A32" s="63"/>
      <c r="B32" s="482"/>
      <c r="C32" s="96" t="s">
        <v>87</v>
      </c>
      <c r="D32" s="100">
        <f>D30+D31</f>
        <v>5196</v>
      </c>
      <c r="E32" s="100">
        <f t="shared" ref="E32:H32" si="6">E30+E31</f>
        <v>12021</v>
      </c>
      <c r="F32" s="100">
        <f t="shared" si="6"/>
        <v>63</v>
      </c>
      <c r="G32" s="100">
        <f t="shared" si="6"/>
        <v>49</v>
      </c>
      <c r="H32" s="100">
        <f t="shared" si="6"/>
        <v>17329</v>
      </c>
      <c r="I32" s="63"/>
    </row>
    <row r="33" spans="1:9" ht="18" customHeight="1" x14ac:dyDescent="0.4">
      <c r="A33" s="63"/>
      <c r="B33" s="480" t="s">
        <v>71</v>
      </c>
      <c r="C33" s="101" t="s">
        <v>74</v>
      </c>
      <c r="D33" s="91">
        <v>2616</v>
      </c>
      <c r="E33" s="91">
        <v>5706</v>
      </c>
      <c r="F33" s="91">
        <v>8</v>
      </c>
      <c r="G33" s="91">
        <v>61</v>
      </c>
      <c r="H33" s="98">
        <f>SUM(D33:G33)</f>
        <v>8391</v>
      </c>
      <c r="I33" s="63"/>
    </row>
    <row r="34" spans="1:9" ht="18" customHeight="1" x14ac:dyDescent="0.4">
      <c r="A34" s="63"/>
      <c r="B34" s="481"/>
      <c r="C34" s="96" t="s">
        <v>75</v>
      </c>
      <c r="D34" s="91">
        <v>2524</v>
      </c>
      <c r="E34" s="91">
        <v>5363</v>
      </c>
      <c r="F34" s="91">
        <v>2</v>
      </c>
      <c r="G34" s="91">
        <v>22</v>
      </c>
      <c r="H34" s="98">
        <f>SUM(D34:G34)</f>
        <v>7911</v>
      </c>
      <c r="I34" s="63"/>
    </row>
    <row r="35" spans="1:9" ht="18" customHeight="1" x14ac:dyDescent="0.4">
      <c r="A35" s="63"/>
      <c r="B35" s="482"/>
      <c r="C35" s="96" t="s">
        <v>87</v>
      </c>
      <c r="D35" s="98">
        <f>D33+D34</f>
        <v>5140</v>
      </c>
      <c r="E35" s="98">
        <f t="shared" ref="E35:H35" si="7">E33+E34</f>
        <v>11069</v>
      </c>
      <c r="F35" s="98">
        <f t="shared" si="7"/>
        <v>10</v>
      </c>
      <c r="G35" s="98">
        <f t="shared" si="7"/>
        <v>83</v>
      </c>
      <c r="H35" s="98">
        <f t="shared" si="7"/>
        <v>16302</v>
      </c>
      <c r="I35" s="63"/>
    </row>
    <row r="36" spans="1:9" ht="18" customHeight="1" x14ac:dyDescent="0.4">
      <c r="A36" s="63"/>
      <c r="B36" s="480" t="s">
        <v>72</v>
      </c>
      <c r="C36" s="101" t="s">
        <v>74</v>
      </c>
      <c r="D36" s="103">
        <f>D12+D15+D18+D21+D24+D27+D30+D33</f>
        <v>12020</v>
      </c>
      <c r="E36" s="103">
        <f t="shared" ref="E36:G36" si="8">E12+E15+E18+E21+E24+E27+E30+E33</f>
        <v>25476</v>
      </c>
      <c r="F36" s="103">
        <f t="shared" si="8"/>
        <v>151</v>
      </c>
      <c r="G36" s="103">
        <f t="shared" si="8"/>
        <v>308</v>
      </c>
      <c r="H36" s="103">
        <f>SUM(D36:G36)</f>
        <v>37955</v>
      </c>
      <c r="I36" s="63"/>
    </row>
    <row r="37" spans="1:9" ht="18" customHeight="1" x14ac:dyDescent="0.4">
      <c r="A37" s="63"/>
      <c r="B37" s="478"/>
      <c r="C37" s="96" t="s">
        <v>75</v>
      </c>
      <c r="D37" s="98">
        <f t="shared" ref="D37:G38" si="9">D13+D16+D19+D22+D25+D28+D31+D34</f>
        <v>11273</v>
      </c>
      <c r="E37" s="98">
        <f t="shared" si="9"/>
        <v>23857</v>
      </c>
      <c r="F37" s="98">
        <f>F13+F16+F19+F22+F25+F28+F31+F34</f>
        <v>132</v>
      </c>
      <c r="G37" s="98">
        <f t="shared" si="9"/>
        <v>140</v>
      </c>
      <c r="H37" s="98">
        <f>SUM(D37:G37)</f>
        <v>35402</v>
      </c>
      <c r="I37" s="63"/>
    </row>
    <row r="38" spans="1:9" ht="18" customHeight="1" thickBot="1" x14ac:dyDescent="0.45">
      <c r="A38" s="63"/>
      <c r="B38" s="483"/>
      <c r="C38" s="107" t="s">
        <v>87</v>
      </c>
      <c r="D38" s="109">
        <f t="shared" si="9"/>
        <v>23293</v>
      </c>
      <c r="E38" s="109">
        <f t="shared" si="9"/>
        <v>49333</v>
      </c>
      <c r="F38" s="109">
        <f>F14+F17+F20+F23+F26+F29+F32+F35</f>
        <v>283</v>
      </c>
      <c r="G38" s="109">
        <f t="shared" si="9"/>
        <v>448</v>
      </c>
      <c r="H38" s="109">
        <f t="shared" ref="H38" si="10">H36+H37</f>
        <v>73357</v>
      </c>
      <c r="I38" s="63"/>
    </row>
    <row r="39" spans="1:9" ht="18" customHeight="1" x14ac:dyDescent="0.4">
      <c r="A39" s="63"/>
      <c r="B39" s="84"/>
      <c r="C39" s="96"/>
      <c r="D39" s="98"/>
      <c r="E39" s="98"/>
      <c r="F39" s="98"/>
      <c r="G39" s="98"/>
      <c r="H39" s="98"/>
      <c r="I39" s="63"/>
    </row>
    <row r="40" spans="1:9" x14ac:dyDescent="0.4">
      <c r="A40" s="63"/>
      <c r="B40" s="132" t="s">
        <v>202</v>
      </c>
      <c r="C40" s="111"/>
      <c r="D40" s="111"/>
      <c r="E40" s="111"/>
      <c r="F40" s="111"/>
      <c r="G40" s="111"/>
      <c r="H40" s="111"/>
      <c r="I40" s="63"/>
    </row>
    <row r="41" spans="1:9" x14ac:dyDescent="0.4">
      <c r="A41" s="63"/>
      <c r="B41" s="121"/>
      <c r="C41" s="63"/>
      <c r="D41" s="63"/>
      <c r="E41" s="63"/>
      <c r="F41" s="63"/>
      <c r="G41" s="63"/>
      <c r="H41" s="63"/>
      <c r="I41" s="63"/>
    </row>
    <row r="51" spans="2:3" x14ac:dyDescent="0.4">
      <c r="B51" s="59"/>
      <c r="C51" s="19"/>
    </row>
  </sheetData>
  <mergeCells count="9">
    <mergeCell ref="B30:B32"/>
    <mergeCell ref="B33:B35"/>
    <mergeCell ref="B36:B38"/>
    <mergeCell ref="B12:B14"/>
    <mergeCell ref="B15:B17"/>
    <mergeCell ref="B18:B20"/>
    <mergeCell ref="B21:B23"/>
    <mergeCell ref="B24:B26"/>
    <mergeCell ref="B27:B29"/>
  </mergeCells>
  <hyperlinks>
    <hyperlink ref="H6" location="Índice!A1" display="Índice" xr:uid="{00000000-0004-0000-0800-000000000000}"/>
  </hyperlinks>
  <pageMargins left="0.7" right="0.7" top="0.75" bottom="0.75" header="0.3" footer="0.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41</vt:i4>
      </vt:variant>
      <vt:variant>
        <vt:lpstr>Rangos con nombre</vt:lpstr>
      </vt:variant>
      <vt:variant>
        <vt:i4>41</vt:i4>
      </vt:variant>
    </vt:vector>
  </HeadingPairs>
  <TitlesOfParts>
    <vt:vector size="82" baseType="lpstr">
      <vt:lpstr>Portada </vt:lpstr>
      <vt:lpstr>Índice</vt:lpstr>
      <vt:lpstr>Tabla I.1</vt:lpstr>
      <vt:lpstr>Tabla I.2</vt:lpstr>
      <vt:lpstr>Tabla I.3</vt:lpstr>
      <vt:lpstr>Tabla II.1</vt:lpstr>
      <vt:lpstr>Tabla II.2</vt:lpstr>
      <vt:lpstr>Tabla II.3</vt:lpstr>
      <vt:lpstr>Tabla III.1</vt:lpstr>
      <vt:lpstr>Tabla III.2</vt:lpstr>
      <vt:lpstr>Tabla III.3</vt:lpstr>
      <vt:lpstr>Tabla IV.1</vt:lpstr>
      <vt:lpstr>Tabla IV.2</vt:lpstr>
      <vt:lpstr>Tabla IV.3</vt:lpstr>
      <vt:lpstr>Tabla V.1</vt:lpstr>
      <vt:lpstr>Tabla V.2</vt:lpstr>
      <vt:lpstr>Tabla V.3</vt:lpstr>
      <vt:lpstr>Tabla VI.1</vt:lpstr>
      <vt:lpstr>Tabla VI.2</vt:lpstr>
      <vt:lpstr>Tabla VI.3</vt:lpstr>
      <vt:lpstr>Tabla VI.4</vt:lpstr>
      <vt:lpstr>Tabla VI.5</vt:lpstr>
      <vt:lpstr>Tabla VII.1</vt:lpstr>
      <vt:lpstr>Tabla VII.2</vt:lpstr>
      <vt:lpstr>Tabla VII.3</vt:lpstr>
      <vt:lpstr>Tabla VIII.1</vt:lpstr>
      <vt:lpstr>Tabla VIII.2</vt:lpstr>
      <vt:lpstr>Tabla VIII.3</vt:lpstr>
      <vt:lpstr>Tabla IX.1</vt:lpstr>
      <vt:lpstr>Tabla IX.2</vt:lpstr>
      <vt:lpstr>Tabla IX.3</vt:lpstr>
      <vt:lpstr>Tabla X.1</vt:lpstr>
      <vt:lpstr>Tabla X.2</vt:lpstr>
      <vt:lpstr>Tabla X.3</vt:lpstr>
      <vt:lpstr>Tabla XI.1</vt:lpstr>
      <vt:lpstr>Tabla XI.2</vt:lpstr>
      <vt:lpstr>Tabla XI.3</vt:lpstr>
      <vt:lpstr>Tabla XII.1</vt:lpstr>
      <vt:lpstr>Tabla XII.2</vt:lpstr>
      <vt:lpstr>Tabla XII.3</vt:lpstr>
      <vt:lpstr>Anexo</vt:lpstr>
      <vt:lpstr>Anexo!Área_de_impresión</vt:lpstr>
      <vt:lpstr>Índice!Área_de_impresión</vt:lpstr>
      <vt:lpstr>'Portada '!Área_de_impresión</vt:lpstr>
      <vt:lpstr>'Tabla I.1'!Área_de_impresión</vt:lpstr>
      <vt:lpstr>'Tabla I.2'!Área_de_impresión</vt:lpstr>
      <vt:lpstr>'Tabla I.3'!Área_de_impresión</vt:lpstr>
      <vt:lpstr>'Tabla II.1'!Área_de_impresión</vt:lpstr>
      <vt:lpstr>'Tabla II.2'!Área_de_impresión</vt:lpstr>
      <vt:lpstr>'Tabla II.3'!Área_de_impresión</vt:lpstr>
      <vt:lpstr>'Tabla III.1'!Área_de_impresión</vt:lpstr>
      <vt:lpstr>'Tabla III.2'!Área_de_impresión</vt:lpstr>
      <vt:lpstr>'Tabla III.3'!Área_de_impresión</vt:lpstr>
      <vt:lpstr>'Tabla IV.1'!Área_de_impresión</vt:lpstr>
      <vt:lpstr>'Tabla IV.2'!Área_de_impresión</vt:lpstr>
      <vt:lpstr>'Tabla IV.3'!Área_de_impresión</vt:lpstr>
      <vt:lpstr>'Tabla IX.1'!Área_de_impresión</vt:lpstr>
      <vt:lpstr>'Tabla IX.2'!Área_de_impresión</vt:lpstr>
      <vt:lpstr>'Tabla IX.3'!Área_de_impresión</vt:lpstr>
      <vt:lpstr>'Tabla V.1'!Área_de_impresión</vt:lpstr>
      <vt:lpstr>'Tabla V.2'!Área_de_impresión</vt:lpstr>
      <vt:lpstr>'Tabla V.3'!Área_de_impresión</vt:lpstr>
      <vt:lpstr>'Tabla VI.1'!Área_de_impresión</vt:lpstr>
      <vt:lpstr>'Tabla VI.2'!Área_de_impresión</vt:lpstr>
      <vt:lpstr>'Tabla VI.3'!Área_de_impresión</vt:lpstr>
      <vt:lpstr>'Tabla VI.4'!Área_de_impresión</vt:lpstr>
      <vt:lpstr>'Tabla VI.5'!Área_de_impresión</vt:lpstr>
      <vt:lpstr>'Tabla VII.1'!Área_de_impresión</vt:lpstr>
      <vt:lpstr>'Tabla VII.2'!Área_de_impresión</vt:lpstr>
      <vt:lpstr>'Tabla VII.3'!Área_de_impresión</vt:lpstr>
      <vt:lpstr>'Tabla VIII.1'!Área_de_impresión</vt:lpstr>
      <vt:lpstr>'Tabla VIII.2'!Área_de_impresión</vt:lpstr>
      <vt:lpstr>'Tabla VIII.3'!Área_de_impresión</vt:lpstr>
      <vt:lpstr>'Tabla X.1'!Área_de_impresión</vt:lpstr>
      <vt:lpstr>'Tabla X.2'!Área_de_impresión</vt:lpstr>
      <vt:lpstr>'Tabla X.3'!Área_de_impresión</vt:lpstr>
      <vt:lpstr>'Tabla XI.1'!Área_de_impresión</vt:lpstr>
      <vt:lpstr>'Tabla XI.2'!Área_de_impresión</vt:lpstr>
      <vt:lpstr>'Tabla XI.3'!Área_de_impresión</vt:lpstr>
      <vt:lpstr>'Tabla XII.1'!Área_de_impresión</vt:lpstr>
      <vt:lpstr>'Tabla XII.2'!Área_de_impresión</vt:lpstr>
      <vt:lpstr>'Tabla XII.3'!Área_de_impresión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dc:creator>
  <cp:lastModifiedBy>Hewlett-Packard Company</cp:lastModifiedBy>
  <cp:lastPrinted>2023-06-06T07:49:54Z</cp:lastPrinted>
  <dcterms:created xsi:type="dcterms:W3CDTF">2020-05-19T08:34:59Z</dcterms:created>
  <dcterms:modified xsi:type="dcterms:W3CDTF">2023-06-06T07:50:22Z</dcterms:modified>
</cp:coreProperties>
</file>