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60" yWindow="72" windowWidth="22392" windowHeight="9420"/>
  </bookViews>
  <sheets>
    <sheet name="Portada" sheetId="1" r:id="rId1"/>
    <sheet name="Índice" sheetId="4" r:id="rId2"/>
    <sheet name="P3" sheetId="7" r:id="rId3"/>
    <sheet name="P4" sheetId="9" r:id="rId4"/>
    <sheet name="P5" sheetId="10" r:id="rId5"/>
    <sheet name="P6" sheetId="11" r:id="rId6"/>
    <sheet name="P7" sheetId="12" r:id="rId7"/>
  </sheets>
  <definedNames>
    <definedName name="_xlnm.Print_Area" localSheetId="1">Índice!$A$1:$L$53</definedName>
    <definedName name="_xlnm.Print_Area" localSheetId="2">'P3'!$A$1:$J$55</definedName>
    <definedName name="_xlnm.Print_Area" localSheetId="3">'P4'!$A$1:$L$62</definedName>
    <definedName name="_xlnm.Print_Area" localSheetId="4">'P5'!$A$1:$M$66</definedName>
    <definedName name="_xlnm.Print_Area" localSheetId="5">'P6'!$A$1:$H$57</definedName>
    <definedName name="_xlnm.Print_Area" localSheetId="6">'P7'!$A$1:$H$57</definedName>
    <definedName name="_xlnm.Print_Area" localSheetId="0">Portada!$A$1:$K$55</definedName>
    <definedName name="Graf1" localSheetId="5">#REF!</definedName>
    <definedName name="Graf1" localSheetId="6">#REF!</definedName>
    <definedName name="Graf1">#REF!</definedName>
    <definedName name="Graf2" localSheetId="3">#REF!</definedName>
    <definedName name="Graf2" localSheetId="4">#REF!</definedName>
    <definedName name="Graf2" localSheetId="5">#REF!</definedName>
    <definedName name="Graf2" localSheetId="6">#REF!</definedName>
    <definedName name="Graf2">#REF!</definedName>
    <definedName name="Graf3" localSheetId="3">#REF!</definedName>
    <definedName name="Graf3" localSheetId="4">#REF!</definedName>
    <definedName name="Graf3" localSheetId="5">#REF!</definedName>
    <definedName name="Graf3" localSheetId="6">#REF!</definedName>
    <definedName name="Graf3">#REF!</definedName>
    <definedName name="Graf4" localSheetId="3">#REF!</definedName>
    <definedName name="Graf4" localSheetId="4">#REF!</definedName>
    <definedName name="Graf4" localSheetId="5">#REF!</definedName>
    <definedName name="Graf4" localSheetId="6">#REF!</definedName>
    <definedName name="Graf4">#REF!</definedName>
    <definedName name="_xlnm.Print_Titles" localSheetId="2">'P3'!$1:$11</definedName>
    <definedName name="_xlnm.Print_Titles" localSheetId="3">'P4'!$1:$11</definedName>
    <definedName name="_xlnm.Print_Titles" localSheetId="4">'P5'!$1:$18</definedName>
    <definedName name="_xlnm.Print_Titles" localSheetId="5">'P6'!$1:$21</definedName>
    <definedName name="_xlnm.Print_Titles" localSheetId="6">'P7'!$1:$11</definedName>
  </definedNames>
  <calcPr calcId="145621"/>
</workbook>
</file>

<file path=xl/calcChain.xml><?xml version="1.0" encoding="utf-8"?>
<calcChain xmlns="http://schemas.openxmlformats.org/spreadsheetml/2006/main">
  <c r="K14" i="10" l="1"/>
  <c r="K15" i="10"/>
  <c r="K16" i="10"/>
  <c r="K17" i="10"/>
  <c r="E28" i="11" l="1"/>
  <c r="F36" i="12"/>
  <c r="G36" i="12"/>
  <c r="E36" i="12"/>
  <c r="G22" i="12"/>
  <c r="G21" i="12"/>
  <c r="G19" i="12"/>
  <c r="G18" i="12"/>
  <c r="E35" i="11"/>
  <c r="F35" i="11"/>
  <c r="E23" i="11"/>
  <c r="F25" i="11" s="1"/>
  <c r="F13" i="11"/>
  <c r="G13" i="11"/>
  <c r="E13" i="11"/>
  <c r="F30" i="11" l="1"/>
  <c r="F29" i="11"/>
  <c r="F28" i="11" s="1"/>
  <c r="G16" i="12"/>
  <c r="D48" i="12" s="1"/>
  <c r="E48" i="12" s="1"/>
  <c r="G24" i="11"/>
  <c r="G25" i="11" s="1"/>
  <c r="F24" i="11"/>
  <c r="F23" i="11" s="1"/>
  <c r="F38" i="10"/>
  <c r="G40" i="10" s="1"/>
  <c r="K18" i="10"/>
  <c r="K13" i="10"/>
  <c r="J12" i="10"/>
  <c r="I12" i="10"/>
  <c r="H12" i="10"/>
  <c r="G12" i="10"/>
  <c r="F12" i="10"/>
  <c r="E12" i="10"/>
  <c r="D12" i="10"/>
  <c r="C12" i="10"/>
  <c r="K211" i="10"/>
  <c r="F25" i="10"/>
  <c r="G27" i="10" s="1"/>
  <c r="K33" i="9"/>
  <c r="K34" i="9"/>
  <c r="K35" i="9"/>
  <c r="K36" i="9"/>
  <c r="K37" i="9"/>
  <c r="K38" i="9"/>
  <c r="K32" i="9"/>
  <c r="D31" i="9"/>
  <c r="E31" i="9"/>
  <c r="F31" i="9"/>
  <c r="G31" i="9"/>
  <c r="H31" i="9"/>
  <c r="I31" i="9"/>
  <c r="J31" i="9"/>
  <c r="K207" i="9"/>
  <c r="C31" i="9"/>
  <c r="I22" i="7"/>
  <c r="G22" i="7"/>
  <c r="H22" i="7"/>
  <c r="G12" i="7"/>
  <c r="H13" i="7" s="1"/>
  <c r="G31" i="10" l="1"/>
  <c r="G39" i="10"/>
  <c r="G42" i="10"/>
  <c r="G41" i="10"/>
  <c r="G26" i="10"/>
  <c r="G30" i="10"/>
  <c r="G29" i="10"/>
  <c r="G28" i="10"/>
  <c r="K12" i="10"/>
  <c r="L17" i="10" s="1"/>
  <c r="K31" i="9"/>
  <c r="H14" i="7"/>
  <c r="H12" i="7" s="1"/>
  <c r="I200" i="7"/>
  <c r="G25" i="10" l="1"/>
  <c r="G15" i="12"/>
  <c r="D47" i="12" s="1"/>
  <c r="E47" i="12" s="1"/>
  <c r="G38" i="10"/>
  <c r="L16" i="10"/>
  <c r="L14" i="10"/>
  <c r="L18" i="10"/>
  <c r="L13" i="10"/>
  <c r="L15" i="10"/>
  <c r="L12" i="10" l="1"/>
</calcChain>
</file>

<file path=xl/sharedStrings.xml><?xml version="1.0" encoding="utf-8"?>
<sst xmlns="http://schemas.openxmlformats.org/spreadsheetml/2006/main" count="226" uniqueCount="156">
  <si>
    <t>SUMARIO</t>
  </si>
  <si>
    <t>TABLAS</t>
  </si>
  <si>
    <t>Pág. 3</t>
  </si>
  <si>
    <t>Total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</si>
  <si>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</si>
  <si>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</si>
  <si>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</si>
  <si>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</si>
  <si>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</si>
  <si>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</si>
  <si>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</si>
  <si>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</si>
  <si>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Estadística del Instituto Andaluz del Patrimonio Histórico</t>
  </si>
  <si>
    <t>Pág. 4</t>
  </si>
  <si>
    <t>Pág. 5</t>
  </si>
  <si>
    <t>Pág. 6</t>
  </si>
  <si>
    <t>Pág. 7</t>
  </si>
  <si>
    <t>Porcentaje</t>
  </si>
  <si>
    <t>Número de peticiones de información</t>
  </si>
  <si>
    <t>Número de peticiones de información de bienes culturales</t>
  </si>
  <si>
    <t>Número de peticiones de cartografía digital</t>
  </si>
  <si>
    <t>Patrimonio Inmueble</t>
  </si>
  <si>
    <t>Patrimonio Mueble</t>
  </si>
  <si>
    <t>Patrimonio Inmaterial</t>
  </si>
  <si>
    <t>Bibliografía de PH</t>
  </si>
  <si>
    <t>Tesauro de PH</t>
  </si>
  <si>
    <t>Guía Digital</t>
  </si>
  <si>
    <t>Número de registros de la Guía Digital</t>
  </si>
  <si>
    <t>Incorporados</t>
  </si>
  <si>
    <t>Actualizados</t>
  </si>
  <si>
    <t>'-': Valor nulo</t>
  </si>
  <si>
    <r>
      <t xml:space="preserve">Tabla 1. </t>
    </r>
    <r>
      <rPr>
        <sz val="11"/>
        <rFont val="Source Sans Pro"/>
        <family val="2"/>
      </rPr>
      <t xml:space="preserve">Información y documentación del Patrimonio Histórico. </t>
    </r>
  </si>
  <si>
    <r>
      <t xml:space="preserve">Gráfico 1. </t>
    </r>
    <r>
      <rPr>
        <sz val="11"/>
        <rFont val="Source Sans Pro"/>
        <family val="2"/>
      </rPr>
      <t>Número de registros de la Guía Digital.</t>
    </r>
  </si>
  <si>
    <r>
      <t xml:space="preserve">Tabla 1. </t>
    </r>
    <r>
      <rPr>
        <sz val="11"/>
        <color indexed="8"/>
        <rFont val="Source Sans Pro"/>
        <family val="2"/>
      </rPr>
      <t>Información y documentación del Patrimonio Histórico.</t>
    </r>
  </si>
  <si>
    <r>
      <t xml:space="preserve">Tabla 2. </t>
    </r>
    <r>
      <rPr>
        <sz val="11"/>
        <color indexed="8"/>
        <rFont val="Source Sans Pro"/>
        <family val="2"/>
      </rPr>
      <t>Archivo, biblioteca y mediateca.</t>
    </r>
  </si>
  <si>
    <r>
      <t xml:space="preserve">Tabla 3. </t>
    </r>
    <r>
      <rPr>
        <sz val="11"/>
        <color indexed="8"/>
        <rFont val="Source Sans Pro"/>
        <family val="2"/>
      </rPr>
      <t xml:space="preserve">Restauraciones del Patrimonio Histórico. </t>
    </r>
  </si>
  <si>
    <r>
      <t xml:space="preserve">Tabla 4. </t>
    </r>
    <r>
      <rPr>
        <sz val="11"/>
        <color indexed="8"/>
        <rFont val="Source Sans Pro"/>
        <family val="2"/>
      </rPr>
      <t>Diagnósticos y proyectos.</t>
    </r>
  </si>
  <si>
    <r>
      <t xml:space="preserve">Tabla 5. </t>
    </r>
    <r>
      <rPr>
        <sz val="11"/>
        <color indexed="8"/>
        <rFont val="Source Sans Pro"/>
        <family val="2"/>
      </rPr>
      <t>Estudios y asistencias técnicas.</t>
    </r>
  </si>
  <si>
    <r>
      <t>Tabla 6.</t>
    </r>
    <r>
      <rPr>
        <sz val="11"/>
        <color indexed="8"/>
        <rFont val="Source Sans Pro"/>
        <family val="2"/>
      </rPr>
      <t xml:space="preserve"> Estudios científicos para la conservación.</t>
    </r>
  </si>
  <si>
    <r>
      <t xml:space="preserve">Tabla 7. </t>
    </r>
    <r>
      <rPr>
        <sz val="11"/>
        <color indexed="8"/>
        <rFont val="Source Sans Pro"/>
        <family val="2"/>
      </rPr>
      <t>Proyectos.</t>
    </r>
  </si>
  <si>
    <r>
      <t xml:space="preserve">Tabla 8. </t>
    </r>
    <r>
      <rPr>
        <sz val="11"/>
        <color indexed="8"/>
        <rFont val="Source Sans Pro"/>
        <family val="2"/>
      </rPr>
      <t xml:space="preserve">Actividades de difusión y divulgación científica. </t>
    </r>
  </si>
  <si>
    <r>
      <t xml:space="preserve">Tabla 9. </t>
    </r>
    <r>
      <rPr>
        <sz val="11"/>
        <color indexed="8"/>
        <rFont val="Source Sans Pro"/>
        <family val="2"/>
      </rPr>
      <t>Formación.</t>
    </r>
  </si>
  <si>
    <r>
      <t xml:space="preserve">Tabla 10. </t>
    </r>
    <r>
      <rPr>
        <sz val="11"/>
        <color indexed="8"/>
        <rFont val="Source Sans Pro"/>
        <family val="2"/>
      </rPr>
      <t>Publicaciones: Revistas electrónicas.</t>
    </r>
  </si>
  <si>
    <r>
      <t xml:space="preserve">Tabla 11. </t>
    </r>
    <r>
      <rPr>
        <sz val="11"/>
        <color indexed="8"/>
        <rFont val="Source Sans Pro"/>
        <family val="2"/>
      </rPr>
      <t>Otras publicaciones.</t>
    </r>
  </si>
  <si>
    <r>
      <t xml:space="preserve">Gráfico 1. </t>
    </r>
    <r>
      <rPr>
        <sz val="11"/>
        <color indexed="8"/>
        <rFont val="Source Sans Pro"/>
        <family val="2"/>
      </rPr>
      <t>Número de registros de la Guía Digital.</t>
    </r>
  </si>
  <si>
    <r>
      <t xml:space="preserve">Gráfico 2. </t>
    </r>
    <r>
      <rPr>
        <sz val="11"/>
        <color indexed="8"/>
        <rFont val="Source Sans Pro"/>
        <family val="2"/>
      </rPr>
      <t xml:space="preserve">Número de restauraciones del Patrimonio Histórico según tipología. </t>
    </r>
  </si>
  <si>
    <r>
      <t xml:space="preserve">Gráfico 3. </t>
    </r>
    <r>
      <rPr>
        <sz val="11"/>
        <color indexed="8"/>
        <rFont val="Source Sans Pro"/>
        <family val="2"/>
      </rPr>
      <t>Número de estudios y asistencias técnicas.</t>
    </r>
  </si>
  <si>
    <r>
      <t xml:space="preserve">Gráfico 4. </t>
    </r>
    <r>
      <rPr>
        <sz val="11"/>
        <color indexed="8"/>
        <rFont val="Source Sans Pro"/>
        <family val="2"/>
      </rPr>
      <t>Porcentajes del número de visitas según sexo.</t>
    </r>
  </si>
  <si>
    <r>
      <t xml:space="preserve">Gráfico 5. </t>
    </r>
    <r>
      <rPr>
        <sz val="11"/>
        <color indexed="8"/>
        <rFont val="Source Sans Pro"/>
        <family val="2"/>
      </rPr>
      <t>Porcentajes de alumnos y profesores de los cursos según sexo.</t>
    </r>
  </si>
  <si>
    <r>
      <t xml:space="preserve">Tabla 2. </t>
    </r>
    <r>
      <rPr>
        <sz val="11"/>
        <rFont val="Source Sans Pro"/>
        <family val="2"/>
      </rPr>
      <t>Archivo, biblioteca y mediateca.</t>
    </r>
  </si>
  <si>
    <t>Archivo</t>
  </si>
  <si>
    <t>Número de consultas</t>
  </si>
  <si>
    <t>Número de préstamos administrativos</t>
  </si>
  <si>
    <t>Biblioteca</t>
  </si>
  <si>
    <t>Número de préstamos</t>
  </si>
  <si>
    <t>Número de préstamos interbibliotecarios</t>
  </si>
  <si>
    <t>Número de consultas en sala</t>
  </si>
  <si>
    <t>Número de ejemplares incorporados al Catálogo</t>
  </si>
  <si>
    <t>Mediateca</t>
  </si>
  <si>
    <t>Número de accesos al repositorio gráfico</t>
  </si>
  <si>
    <t>Número de registros incorporados al repositorio</t>
  </si>
  <si>
    <t>Número de peticiones de obtención del documento gráfico</t>
  </si>
  <si>
    <t>Número de documentos digitalizados</t>
  </si>
  <si>
    <r>
      <t xml:space="preserve">Tabla 3. </t>
    </r>
    <r>
      <rPr>
        <sz val="11"/>
        <rFont val="Source Sans Pro"/>
        <family val="2"/>
      </rPr>
      <t>Restauraciones del Patrimonio Histórico.</t>
    </r>
  </si>
  <si>
    <t>Tipología/Total</t>
  </si>
  <si>
    <t>Patrimonio Arqueológico</t>
  </si>
  <si>
    <t>Patrimonio Etnológico</t>
  </si>
  <si>
    <t>Patrimonio Industrial</t>
  </si>
  <si>
    <t>Patrimonio Documental y Bibliográfico</t>
  </si>
  <si>
    <t>Patrimonio Arqueológico Subacuático</t>
  </si>
  <si>
    <r>
      <t xml:space="preserve">Gráfico 2. </t>
    </r>
    <r>
      <rPr>
        <sz val="11"/>
        <rFont val="Source Sans Pro"/>
        <family val="2"/>
      </rPr>
      <t>Número de restauraciones del Patrimonio Histórico según tipología.</t>
    </r>
  </si>
  <si>
    <r>
      <t xml:space="preserve">Tabla 4. </t>
    </r>
    <r>
      <rPr>
        <sz val="11"/>
        <rFont val="Source Sans Pro"/>
        <family val="2"/>
      </rPr>
      <t>Diagnósticos y proyectos.</t>
    </r>
  </si>
  <si>
    <t>Tipo de análisis/Total</t>
  </si>
  <si>
    <t>%</t>
  </si>
  <si>
    <t>Proyectos de Conservación de Patrimonio Inmueble</t>
  </si>
  <si>
    <t>Proyectos de Conservación de Patrimonio Mueble</t>
  </si>
  <si>
    <t>Diagnóstico de Estado de Conservación de B. Inmuebles</t>
  </si>
  <si>
    <t>Diagnóstico de Estado de Conservación de B. Muebles</t>
  </si>
  <si>
    <t>Diagnósiticos y Proyectos del Patrimonio Arq. Sub.</t>
  </si>
  <si>
    <t>Proyectos Museográficos y Expositivos</t>
  </si>
  <si>
    <r>
      <t xml:space="preserve">Tabla 5. </t>
    </r>
    <r>
      <rPr>
        <sz val="11"/>
        <rFont val="Source Sans Pro"/>
        <family val="2"/>
      </rPr>
      <t>Estudios y asistencias técnicas.</t>
    </r>
  </si>
  <si>
    <t>Asesorías Técnicas</t>
  </si>
  <si>
    <t>Estudios Históricos</t>
  </si>
  <si>
    <t>Estudios Paleobiológicos</t>
  </si>
  <si>
    <t>Conservación Preventiva</t>
  </si>
  <si>
    <t>Tasación y Valoración de Obras de Arte y Colecciones Patrimoniales</t>
  </si>
  <si>
    <t>Estudios/Informes sobre Patrimonio Arqueológico Subacuático</t>
  </si>
  <si>
    <t>Número</t>
  </si>
  <si>
    <r>
      <t xml:space="preserve">Tabla 6. </t>
    </r>
    <r>
      <rPr>
        <sz val="11"/>
        <rFont val="Source Sans Pro"/>
        <family val="2"/>
      </rPr>
      <t>Estudios científicos para la conservación.</t>
    </r>
  </si>
  <si>
    <t>Estudios Mediante Técnicas de Examen por Imagen</t>
  </si>
  <si>
    <t>Estudios Químicos</t>
  </si>
  <si>
    <t>Estudios Biológicos</t>
  </si>
  <si>
    <t>Estudios Geológicos</t>
  </si>
  <si>
    <r>
      <t xml:space="preserve">Gráfico 3. </t>
    </r>
    <r>
      <rPr>
        <sz val="11"/>
        <rFont val="Source Sans Pro"/>
        <family val="2"/>
      </rPr>
      <t>Número de estudios y asistencias técnicas.</t>
    </r>
  </si>
  <si>
    <r>
      <t xml:space="preserve">Tabla 7. </t>
    </r>
    <r>
      <rPr>
        <sz val="11"/>
        <rFont val="Source Sans Pro"/>
        <family val="2"/>
      </rPr>
      <t>Proyectos.</t>
    </r>
  </si>
  <si>
    <t>Tipo de financiación</t>
  </si>
  <si>
    <t>Financiación externa</t>
  </si>
  <si>
    <t>Financiación propia</t>
  </si>
  <si>
    <t>Nº de proyectos</t>
  </si>
  <si>
    <t>Gasto</t>
  </si>
  <si>
    <t>Investigación I+D+i</t>
  </si>
  <si>
    <t>Transferencia y cooperación</t>
  </si>
  <si>
    <r>
      <t xml:space="preserve">Tabla 8. </t>
    </r>
    <r>
      <rPr>
        <sz val="11"/>
        <rFont val="Source Sans Pro"/>
        <family val="2"/>
      </rPr>
      <t>Actividades de difusión y divulgación científica.</t>
    </r>
  </si>
  <si>
    <t>Visitas</t>
  </si>
  <si>
    <t>Número de visitas</t>
  </si>
  <si>
    <t>Hombres</t>
  </si>
  <si>
    <t>Mujeres</t>
  </si>
  <si>
    <t>Actividades</t>
  </si>
  <si>
    <t>Número de actividades</t>
  </si>
  <si>
    <t>Número de participantes</t>
  </si>
  <si>
    <t>Accesos a la Web del IAPH</t>
  </si>
  <si>
    <t>Número de accesos</t>
  </si>
  <si>
    <t>Presencia en redes sociales</t>
  </si>
  <si>
    <t>Nº de perfiles</t>
  </si>
  <si>
    <t>Nº de seguidores</t>
  </si>
  <si>
    <t>Facebook</t>
  </si>
  <si>
    <t>Youtube</t>
  </si>
  <si>
    <t>Linkedin</t>
  </si>
  <si>
    <t>Twitter</t>
  </si>
  <si>
    <t>'-': Valor nulo; '¨': No disponible</t>
  </si>
  <si>
    <r>
      <t xml:space="preserve">Tabla 9. </t>
    </r>
    <r>
      <rPr>
        <sz val="11"/>
        <rFont val="Source Sans Pro"/>
        <family val="2"/>
      </rPr>
      <t>Formación.</t>
    </r>
  </si>
  <si>
    <t>Cursos</t>
  </si>
  <si>
    <t>Número de horas</t>
  </si>
  <si>
    <t>Número de alumnos/asistentes</t>
  </si>
  <si>
    <t>Número de profesores</t>
  </si>
  <si>
    <t>Estancias</t>
  </si>
  <si>
    <t>Número de estancias</t>
  </si>
  <si>
    <t>Número de meses de estancia</t>
  </si>
  <si>
    <t>Orientación al empleo en Patrimonio Cultural</t>
  </si>
  <si>
    <t xml:space="preserve"> '¨': No procede</t>
  </si>
  <si>
    <r>
      <t xml:space="preserve">Tabla 10. </t>
    </r>
    <r>
      <rPr>
        <sz val="11"/>
        <rFont val="Source Sans Pro"/>
        <family val="2"/>
      </rPr>
      <t xml:space="preserve">Publicaciones: Revistas electrónicas. </t>
    </r>
  </si>
  <si>
    <t>Revista PH</t>
  </si>
  <si>
    <t>Usuarios registrados</t>
  </si>
  <si>
    <t>Descargas</t>
  </si>
  <si>
    <r>
      <t xml:space="preserve">Tabla 11. </t>
    </r>
    <r>
      <rPr>
        <sz val="11"/>
        <rFont val="Source Sans Pro"/>
        <family val="2"/>
      </rPr>
      <t xml:space="preserve"> Otras publicaciones.</t>
    </r>
  </si>
  <si>
    <t>Tirada</t>
  </si>
  <si>
    <t>Electrónicas</t>
  </si>
  <si>
    <t>Impresas</t>
  </si>
  <si>
    <t/>
  </si>
  <si>
    <t>'-': Valor nulo; '¨': No procede</t>
  </si>
  <si>
    <r>
      <t xml:space="preserve">Gráfico 5. </t>
    </r>
    <r>
      <rPr>
        <sz val="11"/>
        <rFont val="Source Sans Pro"/>
        <family val="2"/>
      </rPr>
      <t>Porcentajes de alumnos y profesores de los cursos según sexo.</t>
    </r>
  </si>
  <si>
    <t>Alumnos</t>
  </si>
  <si>
    <t>Profesores</t>
  </si>
  <si>
    <t>Al</t>
  </si>
  <si>
    <t>Cá</t>
  </si>
  <si>
    <t>Có</t>
  </si>
  <si>
    <t>Gr</t>
  </si>
  <si>
    <t>Hu</t>
  </si>
  <si>
    <t>Ja</t>
  </si>
  <si>
    <t>Má</t>
  </si>
  <si>
    <t>Se</t>
  </si>
  <si>
    <r>
      <t xml:space="preserve">Gráfico 4. </t>
    </r>
    <r>
      <rPr>
        <sz val="11"/>
        <rFont val="Source Sans Pro"/>
        <family val="2"/>
      </rPr>
      <t>Porcentaje del número de visitas según sexo.</t>
    </r>
  </si>
  <si>
    <t>Número de accesos únicos</t>
  </si>
  <si>
    <t>Número de usuarios</t>
  </si>
  <si>
    <t>Año 2022</t>
  </si>
  <si>
    <t>Fuente: Consejería de Turismo, Cultura y Deporte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</si>
</sst>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;\-;&quot;··&quot;"/>
    <numFmt numFmtId="165" formatCode="#,##0;\-#,##0;\-;\·\·"/>
    <numFmt numFmtId="166" formatCode="#,##0.0;\-#,##0.0;\-;\·\·"/>
  </numFmts>
  <fonts count="51">
    <font>
      <sz val="11"/>
      <color theme="1"/>
      <name val="Calibri"/>
      <family val="2"/>
      <scheme val="minor"/>
    </font>
    <font>
      <sz val="11"/>
      <name val="NewsGotT"/>
    </font>
    <font>
      <sz val="10"/>
      <name val="Arial"/>
      <family val="2"/>
    </font>
    <font>
      <b/>
      <sz val="9"/>
      <name val="NewsGotT"/>
    </font>
    <font>
      <b/>
      <sz val="10.5"/>
      <color indexed="8"/>
      <name val="Source Sans Pro"/>
      <family val="2"/>
    </font>
    <font>
      <b/>
      <sz val="10"/>
      <name val="Source Sans Pro"/>
      <family val="2"/>
    </font>
    <font>
      <sz val="10"/>
      <name val="Source Sans Pro"/>
      <family val="2"/>
    </font>
    <font>
      <sz val="9"/>
      <name val="Source Sans Pro"/>
      <family val="2"/>
    </font>
    <font>
      <sz val="8"/>
      <name val="Source Sans Pro"/>
      <family val="2"/>
    </font>
    <font>
      <sz val="8"/>
      <color indexed="8"/>
      <name val="Source Sans Pro"/>
      <family val="2"/>
    </font>
    <font>
      <u/>
      <sz val="11"/>
      <color theme="10"/>
      <name val="Calibri"/>
      <family val="2"/>
    </font>
    <font>
      <sz val="11"/>
      <color theme="1"/>
      <name val="NewsGotT"/>
    </font>
    <font>
      <u/>
      <sz val="11"/>
      <color theme="10"/>
      <name val="NewsGotT"/>
    </font>
    <font>
      <b/>
      <sz val="11"/>
      <color rgb="FFEFF3E2"/>
      <name val="NewsGotT"/>
    </font>
    <font>
      <b/>
      <sz val="12"/>
      <color rgb="FF007A33"/>
      <name val="NewsGotT"/>
    </font>
    <font>
      <b/>
      <sz val="14"/>
      <color theme="1"/>
      <name val="NewsGotT"/>
    </font>
    <font>
      <sz val="11"/>
      <color rgb="FFFF0000"/>
      <name val="NewsGotT"/>
    </font>
    <font>
      <sz val="11"/>
      <color theme="0"/>
      <name val="NewsGotT"/>
    </font>
    <font>
      <b/>
      <sz val="11"/>
      <color theme="0"/>
      <name val="NewsGotT"/>
    </font>
    <font>
      <sz val="11"/>
      <name val="Calibri"/>
      <family val="2"/>
      <scheme val="minor"/>
    </font>
    <font>
      <sz val="10"/>
      <color theme="1"/>
      <name val="NewsGotT"/>
    </font>
    <font>
      <b/>
      <sz val="10"/>
      <color theme="0"/>
      <name val="NewsGotT"/>
    </font>
    <font>
      <sz val="11"/>
      <color theme="1"/>
      <name val="Source Sans Pro"/>
      <family val="2"/>
    </font>
    <font>
      <b/>
      <sz val="14"/>
      <color theme="1"/>
      <name val="Source Sans Pro"/>
      <family val="2"/>
    </font>
    <font>
      <sz val="10.5"/>
      <color theme="1"/>
      <name val="Source Sans Pro"/>
      <family val="2"/>
    </font>
    <font>
      <u/>
      <sz val="10.5"/>
      <color theme="10"/>
      <name val="Source Sans Pro"/>
      <family val="2"/>
    </font>
    <font>
      <b/>
      <sz val="10.5"/>
      <color rgb="FFEFF3E2"/>
      <name val="Source Sans Pro"/>
      <family val="2"/>
    </font>
    <font>
      <sz val="10"/>
      <color theme="1"/>
      <name val="Source Sans Pro"/>
      <family val="2"/>
    </font>
    <font>
      <b/>
      <sz val="10"/>
      <color theme="1"/>
      <name val="Source Sans Pro"/>
      <family val="2"/>
    </font>
    <font>
      <sz val="8"/>
      <color theme="1"/>
      <name val="Source Sans Pro"/>
      <family val="2"/>
    </font>
    <font>
      <sz val="8"/>
      <color theme="0" tint="-0.499984740745262"/>
      <name val="Arial"/>
      <family val="2"/>
    </font>
    <font>
      <sz val="11"/>
      <color theme="0" tint="-0.499984740745262"/>
      <name val="NewsGotT"/>
    </font>
    <font>
      <sz val="9"/>
      <color theme="1"/>
      <name val="Source Sans Pro"/>
      <family val="2"/>
    </font>
    <font>
      <sz val="10"/>
      <color indexed="8"/>
      <name val="Arial"/>
      <family val="2"/>
    </font>
    <font>
      <b/>
      <sz val="10"/>
      <color theme="0"/>
      <name val="Source Sans Pro"/>
      <family val="2"/>
    </font>
    <font>
      <sz val="10"/>
      <color theme="0"/>
      <name val="Source Sans Pro"/>
      <family val="2"/>
    </font>
    <font>
      <b/>
      <sz val="11"/>
      <name val="Source Sans Pro"/>
      <family val="2"/>
    </font>
    <font>
      <sz val="11"/>
      <name val="Source Sans Pro"/>
      <family val="2"/>
    </font>
    <font>
      <b/>
      <sz val="11"/>
      <color theme="1"/>
      <name val="Source Sans Pro"/>
      <family val="2"/>
    </font>
    <font>
      <b/>
      <sz val="11"/>
      <color rgb="FF007933"/>
      <name val="Source Sans Pro"/>
      <family val="2"/>
    </font>
    <font>
      <b/>
      <sz val="11"/>
      <color indexed="8"/>
      <name val="Source Sans Pro"/>
      <family val="2"/>
    </font>
    <font>
      <sz val="11"/>
      <color indexed="8"/>
      <name val="Source Sans Pro"/>
      <family val="2"/>
    </font>
    <font>
      <u/>
      <sz val="11"/>
      <color theme="10"/>
      <name val="Source Sans Pro"/>
      <family val="2"/>
    </font>
    <font>
      <sz val="11"/>
      <color theme="1"/>
      <name val="Calibri"/>
      <family val="2"/>
      <scheme val="minor"/>
    </font>
    <font>
      <b/>
      <sz val="9"/>
      <name val="Source Sans Pro"/>
      <family val="2"/>
    </font>
    <font>
      <sz val="10"/>
      <name val="NewsGotT"/>
    </font>
    <font>
      <sz val="9"/>
      <color theme="0"/>
      <name val="Arial"/>
      <family val="2"/>
    </font>
    <font>
      <sz val="9"/>
      <color theme="0"/>
      <name val="Source Sans Pro"/>
      <family val="2"/>
    </font>
    <font>
      <b/>
      <sz val="8"/>
      <color theme="0"/>
      <name val="Source Sans Pro"/>
      <family val="2"/>
    </font>
    <font>
      <b/>
      <sz val="9"/>
      <color theme="1"/>
      <name val="Source Sans Pro"/>
      <family val="2"/>
    </font>
    <font>
      <b/>
      <sz val="9"/>
      <color theme="0"/>
      <name val="Source Sans Pro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0808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369040"/>
        <bgColor indexed="8"/>
      </patternFill>
    </fill>
    <fill>
      <patternFill patternType="solid">
        <fgColor rgb="FF369040"/>
        <bgColor indexed="64"/>
      </patternFill>
    </fill>
    <fill>
      <patternFill patternType="solid">
        <fgColor rgb="FFDFE9D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rgb="FF369040"/>
      </left>
      <right/>
      <top style="thin">
        <color rgb="FF369040"/>
      </top>
      <bottom style="thin">
        <color rgb="FF369040"/>
      </bottom>
      <diagonal/>
    </border>
    <border>
      <left/>
      <right/>
      <top style="thin">
        <color rgb="FF369040"/>
      </top>
      <bottom style="thin">
        <color rgb="FF369040"/>
      </bottom>
      <diagonal/>
    </border>
    <border>
      <left/>
      <right style="thin">
        <color rgb="FF369040"/>
      </right>
      <top style="thin">
        <color rgb="FF369040"/>
      </top>
      <bottom style="thin">
        <color rgb="FF369040"/>
      </bottom>
      <diagonal/>
    </border>
    <border>
      <left/>
      <right/>
      <top/>
      <bottom style="medium">
        <color rgb="FF36904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0" fontId="33" fillId="0" borderId="0"/>
    <xf numFmtId="9" fontId="2" fillId="0" borderId="0" applyFont="0" applyFill="0" applyBorder="0" applyAlignment="0" applyProtection="0"/>
    <xf numFmtId="9" fontId="43" fillId="0" borderId="0" applyFont="0" applyFill="0" applyBorder="0" applyAlignment="0" applyProtection="0"/>
  </cellStyleXfs>
  <cellXfs count="102">
    <xf numFmtId="0" fontId="0" fillId="0" borderId="0" xfId="0"/>
    <xf numFmtId="0" fontId="0" fillId="2" borderId="0" xfId="0" applyFill="1" applyBorder="1"/>
    <xf numFmtId="0" fontId="0" fillId="3" borderId="0" xfId="0" applyFill="1" applyBorder="1"/>
    <xf numFmtId="0" fontId="0" fillId="2" borderId="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165" fontId="3" fillId="4" borderId="0" xfId="0" applyNumberFormat="1" applyFont="1" applyFill="1" applyBorder="1" applyAlignment="1" applyProtection="1">
      <alignment horizontal="right" vertical="center"/>
    </xf>
    <xf numFmtId="0" fontId="20" fillId="4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23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5" fillId="2" borderId="0" xfId="1" applyFont="1" applyFill="1" applyBorder="1" applyAlignment="1" applyProtection="1">
      <alignment vertical="center"/>
    </xf>
    <xf numFmtId="0" fontId="20" fillId="2" borderId="0" xfId="0" applyFont="1" applyFill="1" applyBorder="1" applyAlignment="1">
      <alignment horizontal="right" vertical="center"/>
    </xf>
    <xf numFmtId="165" fontId="6" fillId="4" borderId="0" xfId="0" applyNumberFormat="1" applyFont="1" applyFill="1" applyBorder="1" applyAlignment="1" applyProtection="1">
      <alignment horizontal="right" vertical="center"/>
      <protection locked="0"/>
    </xf>
    <xf numFmtId="165" fontId="5" fillId="4" borderId="0" xfId="0" applyNumberFormat="1" applyFont="1" applyFill="1" applyBorder="1" applyAlignment="1" applyProtection="1">
      <alignment horizontal="right" vertical="center"/>
    </xf>
    <xf numFmtId="0" fontId="7" fillId="4" borderId="0" xfId="2" applyFont="1" applyFill="1" applyBorder="1" applyAlignment="1">
      <alignment horizontal="left" vertical="center" indent="1"/>
    </xf>
    <xf numFmtId="0" fontId="5" fillId="8" borderId="0" xfId="2" applyFont="1" applyFill="1" applyBorder="1" applyAlignment="1">
      <alignment horizontal="left" vertical="center"/>
    </xf>
    <xf numFmtId="0" fontId="27" fillId="8" borderId="0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3" fontId="30" fillId="9" borderId="0" xfId="0" applyNumberFormat="1" applyFont="1" applyFill="1" applyBorder="1" applyProtection="1">
      <protection locked="0"/>
    </xf>
    <xf numFmtId="0" fontId="31" fillId="3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 applyProtection="1">
      <alignment vertical="center"/>
      <protection locked="0"/>
    </xf>
    <xf numFmtId="0" fontId="11" fillId="3" borderId="0" xfId="0" applyFont="1" applyFill="1" applyBorder="1" applyAlignment="1" applyProtection="1">
      <alignment vertical="center"/>
      <protection locked="0"/>
    </xf>
    <xf numFmtId="0" fontId="18" fillId="3" borderId="0" xfId="0" applyFont="1" applyFill="1" applyBorder="1" applyAlignment="1" applyProtection="1">
      <alignment vertical="center"/>
      <protection locked="0"/>
    </xf>
    <xf numFmtId="0" fontId="17" fillId="3" borderId="0" xfId="0" applyFont="1" applyFill="1" applyBorder="1" applyAlignment="1" applyProtection="1">
      <alignment vertical="center"/>
      <protection locked="0"/>
    </xf>
    <xf numFmtId="0" fontId="12" fillId="2" borderId="0" xfId="1" applyFont="1" applyFill="1" applyBorder="1" applyAlignment="1" applyProtection="1">
      <alignment horizontal="right" vertical="center"/>
      <protection locked="0"/>
    </xf>
    <xf numFmtId="0" fontId="15" fillId="2" borderId="0" xfId="0" applyFont="1" applyFill="1" applyBorder="1" applyAlignment="1" applyProtection="1">
      <alignment horizontal="left" vertical="center"/>
      <protection locked="0"/>
    </xf>
    <xf numFmtId="0" fontId="14" fillId="2" borderId="0" xfId="0" applyNumberFormat="1" applyFont="1" applyFill="1" applyBorder="1" applyAlignment="1" applyProtection="1">
      <alignment horizontal="left" vertical="center"/>
      <protection locked="0"/>
    </xf>
    <xf numFmtId="0" fontId="26" fillId="2" borderId="2" xfId="0" applyFont="1" applyFill="1" applyBorder="1" applyAlignment="1" applyProtection="1">
      <alignment vertical="center"/>
      <protection locked="0"/>
    </xf>
    <xf numFmtId="0" fontId="26" fillId="2" borderId="3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vertical="center"/>
      <protection locked="0"/>
    </xf>
    <xf numFmtId="164" fontId="11" fillId="2" borderId="0" xfId="0" applyNumberFormat="1" applyFont="1" applyFill="1" applyBorder="1" applyAlignment="1" applyProtection="1">
      <alignment vertical="center"/>
      <protection locked="0"/>
    </xf>
    <xf numFmtId="9" fontId="21" fillId="5" borderId="0" xfId="3" applyFont="1" applyFill="1" applyBorder="1" applyAlignment="1" applyProtection="1">
      <alignment horizontal="center" vertical="center" wrapText="1"/>
      <protection locked="0"/>
    </xf>
    <xf numFmtId="165" fontId="28" fillId="8" borderId="0" xfId="0" applyNumberFormat="1" applyFont="1" applyFill="1" applyBorder="1" applyAlignment="1">
      <alignment vertical="center"/>
    </xf>
    <xf numFmtId="0" fontId="8" fillId="4" borderId="0" xfId="2" applyFont="1" applyFill="1" applyBorder="1" applyAlignment="1">
      <alignment horizontal="right" vertical="center"/>
    </xf>
    <xf numFmtId="9" fontId="28" fillId="8" borderId="0" xfId="0" applyNumberFormat="1" applyFont="1" applyFill="1" applyBorder="1" applyAlignment="1">
      <alignment vertical="center"/>
    </xf>
    <xf numFmtId="0" fontId="8" fillId="4" borderId="0" xfId="2" applyFont="1" applyFill="1" applyBorder="1" applyAlignment="1">
      <alignment horizontal="left" vertical="center" indent="1"/>
    </xf>
    <xf numFmtId="9" fontId="34" fillId="6" borderId="0" xfId="3" applyFont="1" applyFill="1" applyBorder="1" applyAlignment="1" applyProtection="1">
      <alignment horizontal="center" vertical="center" wrapText="1"/>
      <protection locked="0"/>
    </xf>
    <xf numFmtId="0" fontId="8" fillId="4" borderId="0" xfId="2" applyFont="1" applyFill="1" applyBorder="1" applyAlignment="1">
      <alignment horizontal="left" vertical="center"/>
    </xf>
    <xf numFmtId="9" fontId="34" fillId="6" borderId="0" xfId="3" applyFont="1" applyFill="1" applyBorder="1" applyAlignment="1" applyProtection="1">
      <alignment horizontal="left" vertical="center" wrapText="1" indent="1"/>
      <protection locked="0"/>
    </xf>
    <xf numFmtId="9" fontId="34" fillId="6" borderId="5" xfId="3" applyFont="1" applyFill="1" applyBorder="1" applyAlignment="1" applyProtection="1">
      <alignment horizontal="center" vertical="center" wrapText="1"/>
      <protection locked="0"/>
    </xf>
    <xf numFmtId="0" fontId="35" fillId="7" borderId="0" xfId="0" applyFont="1" applyFill="1" applyBorder="1" applyAlignment="1" applyProtection="1">
      <alignment vertical="center"/>
      <protection locked="0"/>
    </xf>
    <xf numFmtId="0" fontId="11" fillId="2" borderId="0" xfId="0" applyFont="1" applyFill="1" applyBorder="1" applyAlignment="1">
      <alignment vertical="center"/>
    </xf>
    <xf numFmtId="9" fontId="34" fillId="6" borderId="0" xfId="3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>
      <alignment vertical="center"/>
    </xf>
    <xf numFmtId="0" fontId="36" fillId="2" borderId="1" xfId="0" applyFont="1" applyFill="1" applyBorder="1" applyAlignment="1" applyProtection="1">
      <alignment vertical="center"/>
      <protection locked="0"/>
    </xf>
    <xf numFmtId="0" fontId="38" fillId="2" borderId="0" xfId="0" applyFont="1" applyFill="1" applyBorder="1" applyAlignment="1" applyProtection="1">
      <alignment horizontal="left" vertical="center"/>
      <protection locked="0"/>
    </xf>
    <xf numFmtId="49" fontId="39" fillId="2" borderId="0" xfId="0" applyNumberFormat="1" applyFont="1" applyFill="1" applyBorder="1" applyAlignment="1" applyProtection="1">
      <alignment horizontal="left" vertical="center"/>
      <protection locked="0"/>
    </xf>
    <xf numFmtId="165" fontId="7" fillId="4" borderId="0" xfId="0" applyNumberFormat="1" applyFont="1" applyFill="1" applyBorder="1" applyAlignment="1" applyProtection="1">
      <alignment horizontal="right" vertical="center"/>
      <protection locked="0"/>
    </xf>
    <xf numFmtId="9" fontId="7" fillId="4" borderId="0" xfId="0" applyNumberFormat="1" applyFont="1" applyFill="1" applyBorder="1" applyAlignment="1" applyProtection="1">
      <alignment horizontal="right" vertical="center"/>
      <protection locked="0"/>
    </xf>
    <xf numFmtId="0" fontId="3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38" fillId="2" borderId="0" xfId="0" applyFont="1" applyFill="1" applyBorder="1" applyAlignment="1">
      <alignment vertical="center"/>
    </xf>
    <xf numFmtId="0" fontId="40" fillId="2" borderId="0" xfId="0" applyFont="1" applyFill="1" applyBorder="1" applyAlignment="1">
      <alignment vertical="center"/>
    </xf>
    <xf numFmtId="0" fontId="42" fillId="2" borderId="0" xfId="1" applyFont="1" applyFill="1" applyBorder="1" applyAlignment="1" applyProtection="1">
      <alignment vertical="center"/>
    </xf>
    <xf numFmtId="0" fontId="0" fillId="2" borderId="0" xfId="0" applyFont="1" applyFill="1" applyBorder="1" applyAlignment="1">
      <alignment vertical="center"/>
    </xf>
    <xf numFmtId="0" fontId="8" fillId="4" borderId="0" xfId="2" applyNumberFormat="1" applyFont="1" applyFill="1" applyBorder="1" applyAlignment="1">
      <alignment horizontal="right" vertical="center"/>
    </xf>
    <xf numFmtId="0" fontId="6" fillId="4" borderId="0" xfId="0" applyNumberFormat="1" applyFont="1" applyFill="1" applyBorder="1" applyAlignment="1" applyProtection="1">
      <alignment horizontal="right" vertical="center"/>
      <protection locked="0"/>
    </xf>
    <xf numFmtId="0" fontId="5" fillId="4" borderId="0" xfId="0" applyNumberFormat="1" applyFont="1" applyFill="1" applyBorder="1" applyAlignment="1" applyProtection="1">
      <alignment horizontal="right" vertical="center"/>
    </xf>
    <xf numFmtId="0" fontId="7" fillId="4" borderId="0" xfId="0" applyNumberFormat="1" applyFont="1" applyFill="1" applyBorder="1" applyAlignment="1" applyProtection="1">
      <alignment horizontal="right" vertical="center"/>
      <protection locked="0"/>
    </xf>
    <xf numFmtId="9" fontId="34" fillId="6" borderId="6" xfId="3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vertical="center"/>
    </xf>
    <xf numFmtId="165" fontId="5" fillId="4" borderId="0" xfId="0" applyNumberFormat="1" applyFont="1" applyFill="1" applyBorder="1" applyAlignment="1" applyProtection="1">
      <alignment horizontal="right" vertical="center"/>
      <protection locked="0"/>
    </xf>
    <xf numFmtId="0" fontId="36" fillId="2" borderId="0" xfId="0" applyFont="1" applyFill="1" applyBorder="1" applyAlignment="1" applyProtection="1">
      <alignment vertical="center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9" fontId="5" fillId="4" borderId="0" xfId="0" applyNumberFormat="1" applyFont="1" applyFill="1" applyBorder="1" applyAlignment="1" applyProtection="1">
      <alignment horizontal="right" vertical="center"/>
      <protection locked="0"/>
    </xf>
    <xf numFmtId="165" fontId="28" fillId="8" borderId="0" xfId="0" applyNumberFormat="1" applyFont="1" applyFill="1" applyBorder="1" applyAlignment="1">
      <alignment horizontal="right" vertical="center"/>
    </xf>
    <xf numFmtId="165" fontId="44" fillId="4" borderId="0" xfId="0" applyNumberFormat="1" applyFont="1" applyFill="1" applyBorder="1" applyAlignment="1" applyProtection="1">
      <alignment horizontal="right" vertical="center"/>
      <protection locked="0"/>
    </xf>
    <xf numFmtId="9" fontId="44" fillId="4" borderId="0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>
      <alignment vertical="center"/>
    </xf>
    <xf numFmtId="165" fontId="32" fillId="4" borderId="0" xfId="0" applyNumberFormat="1" applyFont="1" applyFill="1" applyBorder="1" applyAlignment="1" applyProtection="1">
      <alignment horizontal="right" vertical="center"/>
      <protection locked="0"/>
    </xf>
    <xf numFmtId="166" fontId="47" fillId="4" borderId="0" xfId="0" applyNumberFormat="1" applyFont="1" applyFill="1" applyBorder="1" applyAlignment="1" applyProtection="1">
      <alignment horizontal="right" vertical="center"/>
      <protection locked="0"/>
    </xf>
    <xf numFmtId="9" fontId="48" fillId="6" borderId="5" xfId="3" applyFont="1" applyFill="1" applyBorder="1" applyAlignment="1" applyProtection="1">
      <alignment horizontal="center" vertical="center" wrapText="1"/>
      <protection locked="0"/>
    </xf>
    <xf numFmtId="9" fontId="34" fillId="6" borderId="10" xfId="3" applyFont="1" applyFill="1" applyBorder="1" applyAlignment="1" applyProtection="1">
      <alignment horizontal="center" vertical="center" wrapText="1"/>
      <protection locked="0"/>
    </xf>
    <xf numFmtId="9" fontId="34" fillId="6" borderId="9" xfId="3" applyFont="1" applyFill="1" applyBorder="1" applyAlignment="1" applyProtection="1">
      <alignment horizontal="center" vertical="center" wrapText="1"/>
      <protection locked="0"/>
    </xf>
    <xf numFmtId="165" fontId="45" fillId="10" borderId="0" xfId="0" applyNumberFormat="1" applyFont="1" applyFill="1" applyBorder="1" applyAlignment="1" applyProtection="1">
      <alignment horizontal="right" vertical="center"/>
    </xf>
    <xf numFmtId="165" fontId="45" fillId="10" borderId="0" xfId="0" applyNumberFormat="1" applyFont="1" applyFill="1" applyBorder="1" applyAlignment="1" applyProtection="1">
      <alignment horizontal="right" vertical="center"/>
    </xf>
    <xf numFmtId="165" fontId="45" fillId="10" borderId="0" xfId="0" applyNumberFormat="1" applyFont="1" applyFill="1" applyBorder="1" applyAlignment="1" applyProtection="1">
      <alignment horizontal="right" vertical="center"/>
    </xf>
    <xf numFmtId="0" fontId="46" fillId="10" borderId="0" xfId="4" applyFont="1" applyFill="1" applyBorder="1" applyAlignment="1">
      <alignment vertical="center"/>
    </xf>
    <xf numFmtId="9" fontId="46" fillId="10" borderId="0" xfId="6" applyFont="1" applyFill="1" applyBorder="1" applyAlignment="1">
      <alignment vertical="center"/>
    </xf>
    <xf numFmtId="9" fontId="44" fillId="4" borderId="0" xfId="6" applyFont="1" applyFill="1" applyBorder="1" applyAlignment="1" applyProtection="1">
      <alignment horizontal="right" vertical="center"/>
      <protection locked="0"/>
    </xf>
    <xf numFmtId="9" fontId="7" fillId="4" borderId="0" xfId="6" applyFont="1" applyFill="1" applyBorder="1" applyAlignment="1" applyProtection="1">
      <alignment horizontal="right" vertical="center"/>
      <protection locked="0"/>
    </xf>
    <xf numFmtId="9" fontId="50" fillId="6" borderId="10" xfId="3" applyFont="1" applyFill="1" applyBorder="1" applyAlignment="1" applyProtection="1">
      <alignment horizontal="center" vertical="center" wrapText="1"/>
      <protection locked="0"/>
    </xf>
    <xf numFmtId="9" fontId="50" fillId="6" borderId="8" xfId="3" applyFont="1" applyFill="1" applyBorder="1" applyAlignment="1" applyProtection="1">
      <alignment horizontal="center" vertical="center" wrapText="1"/>
      <protection locked="0"/>
    </xf>
    <xf numFmtId="9" fontId="50" fillId="6" borderId="5" xfId="3" applyFont="1" applyFill="1" applyBorder="1" applyAlignment="1" applyProtection="1">
      <alignment horizontal="center" vertical="center" wrapText="1"/>
      <protection locked="0"/>
    </xf>
    <xf numFmtId="9" fontId="50" fillId="6" borderId="0" xfId="3" applyFont="1" applyFill="1" applyBorder="1" applyAlignment="1" applyProtection="1">
      <alignment horizontal="center" vertical="center" wrapText="1"/>
      <protection locked="0"/>
    </xf>
    <xf numFmtId="9" fontId="49" fillId="8" borderId="0" xfId="0" applyNumberFormat="1" applyFont="1" applyFill="1" applyBorder="1" applyAlignment="1">
      <alignment vertical="center"/>
    </xf>
    <xf numFmtId="0" fontId="38" fillId="2" borderId="0" xfId="0" applyFont="1" applyFill="1" applyBorder="1" applyAlignment="1">
      <alignment horizontal="left" vertical="center"/>
    </xf>
    <xf numFmtId="49" fontId="39" fillId="2" borderId="0" xfId="0" applyNumberFormat="1" applyFont="1" applyFill="1" applyBorder="1" applyAlignment="1">
      <alignment horizontal="left" vertical="center"/>
    </xf>
    <xf numFmtId="9" fontId="34" fillId="6" borderId="7" xfId="3" applyFont="1" applyFill="1" applyBorder="1" applyAlignment="1" applyProtection="1">
      <alignment horizontal="center" vertical="center" wrapText="1"/>
      <protection locked="0"/>
    </xf>
    <xf numFmtId="9" fontId="34" fillId="6" borderId="6" xfId="3" applyFont="1" applyFill="1" applyBorder="1" applyAlignment="1" applyProtection="1">
      <alignment horizontal="center" vertical="center" wrapText="1"/>
      <protection locked="0"/>
    </xf>
  </cellXfs>
  <cellStyles count="7">
    <cellStyle name="Hipervínculo" xfId="1" builtinId="8"/>
    <cellStyle name="Normal" xfId="0" builtinId="0"/>
    <cellStyle name="Normal 2" xfId="2"/>
    <cellStyle name="Normal 3" xfId="4"/>
    <cellStyle name="Porcentaje" xfId="6" builtinId="5"/>
    <cellStyle name="Porcentaje 2" xfId="5"/>
    <cellStyle name="Porcentaje 3" xfId="3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CD292"/>
      <color rgb="FF3F6228"/>
      <color rgb="FF7AB850"/>
      <color rgb="FFDFE9DB"/>
      <color rgb="FF3690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layout>
                <c:manualLayout>
                  <c:x val="-6.5717853644362834E-2"/>
                  <c:y val="0.144804243219597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1191015652957916"/>
                  <c:y val="-0.206780037911927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5809626360807463E-3"/>
                  <c:y val="-6.9320501603967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1983395237988412"/>
                  <c:y val="3.08333333333333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5.6138281860066634E-2"/>
                  <c:y val="0.1373148148148148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'P3'!$B$23:$B$27</c:f>
              <c:strCache>
                <c:ptCount val="5"/>
                <c:pt idx="0">
                  <c:v>Patrimonio Inmueble</c:v>
                </c:pt>
                <c:pt idx="1">
                  <c:v>Patrimonio Mueble</c:v>
                </c:pt>
                <c:pt idx="2">
                  <c:v>Patrimonio Inmaterial</c:v>
                </c:pt>
                <c:pt idx="3">
                  <c:v>Bibliografía de PH</c:v>
                </c:pt>
                <c:pt idx="4">
                  <c:v>Tesauro de PH</c:v>
                </c:pt>
              </c:strCache>
            </c:strRef>
          </c:cat>
          <c:val>
            <c:numRef>
              <c:f>'P3'!$I$23:$I$27</c:f>
              <c:numCache>
                <c:formatCode>#,##0;\-#,##0;\-;\·\·</c:formatCode>
                <c:ptCount val="5"/>
                <c:pt idx="0">
                  <c:v>27919</c:v>
                </c:pt>
                <c:pt idx="1">
                  <c:v>98447</c:v>
                </c:pt>
                <c:pt idx="2">
                  <c:v>1839</c:v>
                </c:pt>
                <c:pt idx="3">
                  <c:v>48790</c:v>
                </c:pt>
                <c:pt idx="4">
                  <c:v>18667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72524280698142"/>
          <c:y val="0.11346097373686524"/>
          <c:w val="0.37121636885172632"/>
          <c:h val="0.74991381810421709"/>
        </c:manualLayout>
      </c:layout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0.10025885567193678"/>
                  <c:y val="-0.128790458569728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0920377728841665E-2"/>
                  <c:y val="-4.41002251767710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7.2986464927178224E-2"/>
                  <c:y val="7.19676433888386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2.7200882655405947E-2"/>
                  <c:y val="0.126063750227942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'P4'!$B$32:$B$38</c:f>
              <c:strCache>
                <c:ptCount val="7"/>
                <c:pt idx="0">
                  <c:v>Patrimonio Inmueble</c:v>
                </c:pt>
                <c:pt idx="1">
                  <c:v>Patrimonio Mueble</c:v>
                </c:pt>
                <c:pt idx="2">
                  <c:v>Patrimonio Arqueológico</c:v>
                </c:pt>
                <c:pt idx="3">
                  <c:v>Patrimonio Etnológico</c:v>
                </c:pt>
                <c:pt idx="4">
                  <c:v>Patrimonio Industrial</c:v>
                </c:pt>
                <c:pt idx="5">
                  <c:v>Patrimonio Documental y Bibliográfico</c:v>
                </c:pt>
                <c:pt idx="6">
                  <c:v>Patrimonio Arqueológico Subacuático</c:v>
                </c:pt>
              </c:strCache>
            </c:strRef>
          </c:cat>
          <c:val>
            <c:numRef>
              <c:f>'P4'!$K$32:$K$38</c:f>
              <c:numCache>
                <c:formatCode>#,##0;\-#,##0;\-;\·\·</c:formatCode>
                <c:ptCount val="7"/>
                <c:pt idx="0">
                  <c:v>0</c:v>
                </c:pt>
                <c:pt idx="1">
                  <c:v>35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11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58533397979535329"/>
          <c:y val="0.19487529463041448"/>
          <c:w val="0.33210668067936294"/>
          <c:h val="0.54227174625750074"/>
        </c:manualLayout>
      </c:layout>
      <c:overlay val="0"/>
      <c:txPr>
        <a:bodyPr/>
        <a:lstStyle/>
        <a:p>
          <a:pPr rtl="0">
            <a:defRPr sz="8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8728957581601"/>
          <c:y val="0.11346097373686524"/>
          <c:w val="0.34846975296919053"/>
          <c:h val="0.65262403353159726"/>
        </c:manualLayout>
      </c:layout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layout>
                <c:manualLayout>
                  <c:x val="-8.884129743522319E-2"/>
                  <c:y val="-0.176497055515119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307924171816188E-2"/>
                  <c:y val="-0.13965580505645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0763297444962236E-2"/>
                  <c:y val="-5.0228480798188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5189059159812814E-3"/>
                  <c:y val="8.22647169103861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194824672889916E-2"/>
                  <c:y val="0.174415764874310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8869832282200683E-2"/>
                  <c:y val="0.159963181685622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'P5'!$B$26:$B$31</c:f>
              <c:strCache>
                <c:ptCount val="6"/>
                <c:pt idx="0">
                  <c:v>Asesorías Técnicas</c:v>
                </c:pt>
                <c:pt idx="1">
                  <c:v>Estudios Históricos</c:v>
                </c:pt>
                <c:pt idx="2">
                  <c:v>Estudios Paleobiológicos</c:v>
                </c:pt>
                <c:pt idx="3">
                  <c:v>Conservación Preventiva</c:v>
                </c:pt>
                <c:pt idx="4">
                  <c:v>Tasación y Valoración de Obras de Arte y Colecciones Patrimoniales</c:v>
                </c:pt>
                <c:pt idx="5">
                  <c:v>Estudios/Informes sobre Patrimonio Arqueológico Subacuático</c:v>
                </c:pt>
              </c:strCache>
            </c:strRef>
          </c:cat>
          <c:val>
            <c:numRef>
              <c:f>'P5'!$F$26:$F$31</c:f>
              <c:numCache>
                <c:formatCode>#,##0;\-#,##0;\-;\·\·</c:formatCode>
                <c:ptCount val="6"/>
                <c:pt idx="0">
                  <c:v>265</c:v>
                </c:pt>
                <c:pt idx="1">
                  <c:v>5</c:v>
                </c:pt>
                <c:pt idx="2">
                  <c:v>9</c:v>
                </c:pt>
                <c:pt idx="3">
                  <c:v>11</c:v>
                </c:pt>
                <c:pt idx="4">
                  <c:v>2</c:v>
                </c:pt>
                <c:pt idx="5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48509546696273353"/>
          <c:y val="0.15567572769981292"/>
          <c:w val="0.49016736544295597"/>
          <c:h val="0.57657129203533364"/>
        </c:manualLayout>
      </c:layout>
      <c:overlay val="0"/>
      <c:txPr>
        <a:bodyPr/>
        <a:lstStyle/>
        <a:p>
          <a:pPr rtl="0">
            <a:defRPr sz="8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243111204019852"/>
          <c:y val="0.10571291264648258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'P6'!$B$24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 w="25400">
              <a:noFill/>
            </a:ln>
          </c:spPr>
          <c:invertIfNegative val="0"/>
          <c:cat>
            <c:strRef>
              <c:f>'P6'!$B$22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'P6'!$G$24</c:f>
              <c:numCache>
                <c:formatCode>#,##0.0;\-#,##0.0;\-;\·\·</c:formatCode>
                <c:ptCount val="1"/>
                <c:pt idx="0">
                  <c:v>-0.41332884550656346</c:v>
                </c:pt>
              </c:numCache>
            </c:numRef>
          </c:val>
        </c:ser>
        <c:ser>
          <c:idx val="1"/>
          <c:order val="1"/>
          <c:tx>
            <c:strRef>
              <c:f>'P6'!$B$25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'P6'!$B$22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'P6'!$G$25</c:f>
              <c:numCache>
                <c:formatCode>#,##0.0;\-#,##0.0;\-;\·\·</c:formatCode>
                <c:ptCount val="1"/>
                <c:pt idx="0">
                  <c:v>0.58667115449343654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190604288"/>
        <c:axId val="183741824"/>
        <c:axId val="0"/>
      </c:bar3DChart>
      <c:catAx>
        <c:axId val="190604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83741824"/>
        <c:crosses val="autoZero"/>
        <c:auto val="1"/>
        <c:lblAlgn val="ctr"/>
        <c:lblOffset val="100"/>
        <c:tickMarkSkip val="1"/>
        <c:noMultiLvlLbl val="0"/>
      </c:catAx>
      <c:valAx>
        <c:axId val="183741824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90604288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14549831017316"/>
          <c:y val="0.3161123977149915"/>
          <c:w val="0.13667674789382292"/>
          <c:h val="0.27043178426226128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979585885097694"/>
          <c:y val="0.10571311194796301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'P7'!$D$46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 w="25400">
              <a:noFill/>
            </a:ln>
          </c:spPr>
          <c:invertIfNegative val="0"/>
          <c:cat>
            <c:strRef>
              <c:f>'P7'!$C$47:$C$48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'P7'!$D$47:$D$48</c:f>
              <c:numCache>
                <c:formatCode>0%</c:formatCode>
                <c:ptCount val="2"/>
                <c:pt idx="0">
                  <c:v>-0.48885511651469099</c:v>
                </c:pt>
                <c:pt idx="1">
                  <c:v>-0.49528301886792453</c:v>
                </c:pt>
              </c:numCache>
            </c:numRef>
          </c:val>
        </c:ser>
        <c:ser>
          <c:idx val="1"/>
          <c:order val="1"/>
          <c:tx>
            <c:strRef>
              <c:f>'P7'!$E$46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'P7'!$C$47:$C$48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'P7'!$E$47:$E$48</c:f>
              <c:numCache>
                <c:formatCode>0%</c:formatCode>
                <c:ptCount val="2"/>
                <c:pt idx="0">
                  <c:v>0.51114488348530895</c:v>
                </c:pt>
                <c:pt idx="1">
                  <c:v>0.50471698113207553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192848384"/>
        <c:axId val="183744704"/>
        <c:axId val="0"/>
      </c:bar3DChart>
      <c:catAx>
        <c:axId val="192848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83744704"/>
        <c:crosses val="autoZero"/>
        <c:auto val="1"/>
        <c:lblAlgn val="ctr"/>
        <c:lblOffset val="100"/>
        <c:tickMarkSkip val="1"/>
        <c:noMultiLvlLbl val="0"/>
      </c:catAx>
      <c:valAx>
        <c:axId val="183744704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92848384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232124465454473"/>
          <c:y val="0.33461560023443671"/>
          <c:w val="0.14397934435410764"/>
          <c:h val="0.20507239411974909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19</xdr:row>
      <xdr:rowOff>123824</xdr:rowOff>
    </xdr:from>
    <xdr:to>
      <xdr:col>10</xdr:col>
      <xdr:colOff>57150</xdr:colOff>
      <xdr:row>34</xdr:row>
      <xdr:rowOff>76199</xdr:rowOff>
    </xdr:to>
    <xdr:sp macro="" textlink="">
      <xdr:nvSpPr>
        <xdr:cNvPr id="3" name="2 CuadroTexto"/>
        <xdr:cNvSpPr txBox="1"/>
      </xdr:nvSpPr>
      <xdr:spPr>
        <a:xfrm>
          <a:off x="1095375" y="3743324"/>
          <a:ext cx="4572000" cy="2809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800" b="1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Estadística</a:t>
          </a:r>
          <a:r>
            <a:rPr lang="es-ES" sz="18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de Patrimonio Histórico de Andalucía</a:t>
          </a:r>
          <a:endParaRPr lang="es-ES" sz="1800" b="1"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r>
            <a:rPr lang="es-ES" sz="14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Instituto Andaluz del Patrimonio Histórico</a:t>
          </a:r>
        </a:p>
        <a:p>
          <a:pPr algn="ctr"/>
          <a:endParaRPr lang="es-ES" sz="11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40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Año 2022</a:t>
          </a: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05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5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21 de julio de 2023</a:t>
          </a:r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="1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Servicio de Información y Difusión</a:t>
          </a:r>
          <a:endParaRPr lang="es-ES" sz="1200"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200" b="1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Unidad Estadística y</a:t>
          </a:r>
          <a:r>
            <a:rPr lang="es-ES" sz="1200" b="1" baseline="0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Cartográfica</a:t>
          </a:r>
        </a:p>
        <a:p>
          <a:pPr algn="ctr"/>
          <a:endParaRPr lang="es-ES" sz="1400" b="1">
            <a:solidFill>
              <a:sysClr val="windowText" lastClr="000000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10</xdr:col>
      <xdr:colOff>952500</xdr:colOff>
      <xdr:row>6</xdr:row>
      <xdr:rowOff>38100</xdr:rowOff>
    </xdr:to>
    <xdr:grpSp>
      <xdr:nvGrpSpPr>
        <xdr:cNvPr id="744773" name="1 Grupo"/>
        <xdr:cNvGrpSpPr>
          <a:grpSpLocks/>
        </xdr:cNvGrpSpPr>
      </xdr:nvGrpSpPr>
      <xdr:grpSpPr bwMode="auto">
        <a:xfrm>
          <a:off x="693420" y="375285"/>
          <a:ext cx="6019800" cy="760095"/>
          <a:chOff x="0" y="0"/>
          <a:chExt cx="5989320" cy="791845"/>
        </a:xfrm>
      </xdr:grpSpPr>
      <xdr:pic>
        <xdr:nvPicPr>
          <xdr:cNvPr id="744775" name="Placeholder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1264920" cy="7162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Cuadro de texto 3"/>
          <xdr:cNvSpPr txBox="1">
            <a:spLocks/>
          </xdr:cNvSpPr>
        </xdr:nvSpPr>
        <xdr:spPr>
          <a:xfrm>
            <a:off x="3858942" y="0"/>
            <a:ext cx="2130378" cy="79184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0" tIns="0" rIns="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>
              <a:spcAft>
                <a:spcPts val="0"/>
              </a:spcAft>
            </a:pPr>
            <a:r>
              <a:rPr lang="es-ES" sz="900">
                <a:effectLst/>
                <a:latin typeface="Source Sans Pro Semibold"/>
                <a:ea typeface="Noto Sans HK Medium"/>
                <a:cs typeface="Times New Roman"/>
              </a:rPr>
              <a:t>Consejería de Turismo, Cultura y Deporte</a:t>
            </a:r>
          </a:p>
          <a:p>
            <a:pPr>
              <a:lnSpc>
                <a:spcPts val="1200"/>
              </a:lnSpc>
              <a:spcBef>
                <a:spcPts val="200"/>
              </a:spcBef>
              <a:spcAft>
                <a:spcPts val="0"/>
              </a:spcAft>
            </a:pPr>
            <a:r>
              <a:rPr lang="es-ES" sz="900">
                <a:effectLst/>
                <a:latin typeface="Source Sans Pro"/>
                <a:ea typeface="Noto Sans HK"/>
                <a:cs typeface="Times New Roman"/>
              </a:rPr>
              <a:t>Viceconsejería</a:t>
            </a:r>
          </a:p>
        </xdr:txBody>
      </xdr:sp>
    </xdr:grpSp>
    <xdr:clientData/>
  </xdr:twoCellAnchor>
  <xdr:twoCellAnchor editAs="oneCell">
    <xdr:from>
      <xdr:col>10</xdr:col>
      <xdr:colOff>234315</xdr:colOff>
      <xdr:row>48</xdr:row>
      <xdr:rowOff>163830</xdr:rowOff>
    </xdr:from>
    <xdr:to>
      <xdr:col>10</xdr:col>
      <xdr:colOff>1005840</xdr:colOff>
      <xdr:row>54</xdr:row>
      <xdr:rowOff>9525</xdr:rowOff>
    </xdr:to>
    <xdr:pic>
      <xdr:nvPicPr>
        <xdr:cNvPr id="744774" name="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5035" y="9353550"/>
          <a:ext cx="7715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</xdr:row>
      <xdr:rowOff>19050</xdr:rowOff>
    </xdr:from>
    <xdr:to>
      <xdr:col>3</xdr:col>
      <xdr:colOff>85725</xdr:colOff>
      <xdr:row>4</xdr:row>
      <xdr:rowOff>123825</xdr:rowOff>
    </xdr:to>
    <xdr:pic>
      <xdr:nvPicPr>
        <xdr:cNvPr id="551491" name="6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743575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33</xdr:row>
      <xdr:rowOff>19050</xdr:rowOff>
    </xdr:from>
    <xdr:to>
      <xdr:col>7</xdr:col>
      <xdr:colOff>942975</xdr:colOff>
      <xdr:row>51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781050</xdr:colOff>
      <xdr:row>3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523875</xdr:colOff>
      <xdr:row>42</xdr:row>
      <xdr:rowOff>142875</xdr:rowOff>
    </xdr:from>
    <xdr:to>
      <xdr:col>9</xdr:col>
      <xdr:colOff>400050</xdr:colOff>
      <xdr:row>58</xdr:row>
      <xdr:rowOff>137160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781050</xdr:colOff>
      <xdr:row>3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531495</xdr:colOff>
      <xdr:row>46</xdr:row>
      <xdr:rowOff>158115</xdr:rowOff>
    </xdr:from>
    <xdr:to>
      <xdr:col>10</xdr:col>
      <xdr:colOff>3810</xdr:colOff>
      <xdr:row>63</xdr:row>
      <xdr:rowOff>53340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781050</xdr:colOff>
      <xdr:row>3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28575</xdr:colOff>
      <xdr:row>43</xdr:row>
      <xdr:rowOff>133350</xdr:rowOff>
    </xdr:from>
    <xdr:to>
      <xdr:col>6</xdr:col>
      <xdr:colOff>914400</xdr:colOff>
      <xdr:row>56</xdr:row>
      <xdr:rowOff>0</xdr:rowOff>
    </xdr:to>
    <xdr:graphicFrame macro="">
      <xdr:nvGraphicFramePr>
        <xdr:cNvPr id="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781050</xdr:colOff>
      <xdr:row>3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42</xdr:row>
      <xdr:rowOff>47625</xdr:rowOff>
    </xdr:from>
    <xdr:to>
      <xdr:col>6</xdr:col>
      <xdr:colOff>752475</xdr:colOff>
      <xdr:row>55</xdr:row>
      <xdr:rowOff>19050</xdr:rowOff>
    </xdr:to>
    <xdr:graphicFrame macro="">
      <xdr:nvGraphicFramePr>
        <xdr:cNvPr id="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showWhiteSpace="0" zoomScaleNormal="100" workbookViewId="0"/>
  </sheetViews>
  <sheetFormatPr baseColWidth="10" defaultColWidth="8.6640625" defaultRowHeight="14.4"/>
  <cols>
    <col min="1" max="1" width="10.109375" style="2" customWidth="1"/>
    <col min="2" max="2" width="8.6640625" style="2"/>
    <col min="3" max="3" width="7.88671875" style="2" customWidth="1"/>
    <col min="4" max="4" width="9.44140625" style="2" customWidth="1"/>
    <col min="5" max="5" width="7.6640625" style="2" customWidth="1"/>
    <col min="6" max="6" width="7.33203125" style="2" customWidth="1"/>
    <col min="7" max="7" width="6.88671875" style="2" customWidth="1"/>
    <col min="8" max="10" width="8.6640625" style="2"/>
    <col min="11" max="11" width="17.5546875" style="2" customWidth="1"/>
    <col min="12" max="16384" width="8.6640625" style="2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8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8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9.9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7.6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</sheetData>
  <pageMargins left="0" right="0" top="0" bottom="0" header="0" footer="0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zoomScalePageLayoutView="85" workbookViewId="0"/>
  </sheetViews>
  <sheetFormatPr baseColWidth="10" defaultColWidth="8.6640625" defaultRowHeight="14.4"/>
  <cols>
    <col min="1" max="1" width="6.6640625" style="4" customWidth="1"/>
    <col min="2" max="2" width="2.5546875" style="4" customWidth="1"/>
    <col min="3" max="3" width="7.88671875" style="4" customWidth="1"/>
    <col min="4" max="4" width="9.44140625" style="4" customWidth="1"/>
    <col min="5" max="5" width="8.5546875" style="4" customWidth="1"/>
    <col min="6" max="6" width="5.44140625" style="4" customWidth="1"/>
    <col min="7" max="7" width="8.5546875" style="4" customWidth="1"/>
    <col min="8" max="12" width="8.6640625" style="4"/>
    <col min="13" max="13" width="5.33203125" style="4" customWidth="1"/>
    <col min="14" max="16384" width="8.6640625" style="4"/>
  </cols>
  <sheetData>
    <row r="1" spans="1:12" ht="18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5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5.75" customHeight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8">
      <c r="A10" s="3"/>
      <c r="B10" s="14" t="s"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22.5" customHeight="1">
      <c r="A11" s="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>
      <c r="A12" s="3"/>
      <c r="B12" s="13"/>
      <c r="C12" s="98" t="s">
        <v>12</v>
      </c>
      <c r="D12" s="98"/>
      <c r="E12" s="98"/>
      <c r="F12" s="98"/>
      <c r="G12" s="98"/>
      <c r="H12" s="98"/>
      <c r="I12" s="98"/>
      <c r="J12" s="98"/>
      <c r="K12" s="98"/>
      <c r="L12" s="98"/>
    </row>
    <row r="13" spans="1:12">
      <c r="A13" s="3"/>
      <c r="B13" s="13"/>
      <c r="C13" s="99" t="s">
        <v>154</v>
      </c>
      <c r="D13" s="99"/>
      <c r="E13" s="99"/>
      <c r="F13" s="99"/>
      <c r="G13" s="99"/>
      <c r="H13" s="99"/>
      <c r="I13" s="99"/>
      <c r="J13" s="99"/>
      <c r="K13" s="99"/>
      <c r="L13" s="99"/>
    </row>
    <row r="14" spans="1:12">
      <c r="A14" s="3"/>
      <c r="B14" s="13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>
      <c r="A15" s="3"/>
      <c r="B15" s="13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>
      <c r="A16" s="3"/>
      <c r="B16" s="13"/>
      <c r="C16" s="63" t="s">
        <v>1</v>
      </c>
      <c r="D16" s="15"/>
      <c r="E16" s="15"/>
      <c r="F16" s="15"/>
      <c r="G16" s="15"/>
      <c r="H16" s="15"/>
      <c r="I16" s="15"/>
      <c r="J16" s="15"/>
      <c r="K16" s="15"/>
      <c r="L16" s="15"/>
    </row>
    <row r="17" spans="1:12">
      <c r="A17" s="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>
      <c r="A18" s="3"/>
      <c r="B18" s="13"/>
      <c r="C18" s="64" t="s">
        <v>33</v>
      </c>
      <c r="D18" s="15"/>
      <c r="E18" s="15"/>
      <c r="F18" s="15"/>
      <c r="G18" s="15"/>
      <c r="H18" s="15"/>
      <c r="I18" s="15"/>
      <c r="J18" s="15"/>
      <c r="K18" s="15"/>
      <c r="L18" s="65" t="s">
        <v>2</v>
      </c>
    </row>
    <row r="19" spans="1:12">
      <c r="A19" s="3"/>
      <c r="B19" s="13"/>
      <c r="C19" s="64" t="s">
        <v>34</v>
      </c>
      <c r="D19" s="15"/>
      <c r="E19" s="15"/>
      <c r="F19" s="15"/>
      <c r="G19" s="15"/>
      <c r="H19" s="15"/>
      <c r="I19" s="15"/>
      <c r="J19" s="15"/>
      <c r="K19" s="15"/>
      <c r="L19" s="65" t="s">
        <v>13</v>
      </c>
    </row>
    <row r="20" spans="1:12">
      <c r="A20" s="3"/>
      <c r="B20" s="13"/>
      <c r="C20" s="64" t="s">
        <v>35</v>
      </c>
      <c r="D20" s="15"/>
      <c r="E20" s="15"/>
      <c r="F20" s="15"/>
      <c r="G20" s="15"/>
      <c r="H20" s="15"/>
      <c r="I20" s="15"/>
      <c r="J20" s="15"/>
      <c r="K20" s="15"/>
      <c r="L20" s="65" t="s">
        <v>13</v>
      </c>
    </row>
    <row r="21" spans="1:12">
      <c r="A21" s="3"/>
      <c r="B21" s="13"/>
      <c r="C21" s="64" t="s">
        <v>36</v>
      </c>
      <c r="D21" s="15"/>
      <c r="E21" s="15"/>
      <c r="F21" s="15"/>
      <c r="G21" s="15"/>
      <c r="H21" s="15"/>
      <c r="I21" s="15"/>
      <c r="J21" s="15"/>
      <c r="K21" s="15"/>
      <c r="L21" s="65" t="s">
        <v>14</v>
      </c>
    </row>
    <row r="22" spans="1:12">
      <c r="A22" s="3"/>
      <c r="B22" s="13"/>
      <c r="C22" s="64" t="s">
        <v>37</v>
      </c>
      <c r="D22" s="15"/>
      <c r="E22" s="15"/>
      <c r="F22" s="15"/>
      <c r="G22" s="15"/>
      <c r="H22" s="15"/>
      <c r="I22" s="15"/>
      <c r="J22" s="15"/>
      <c r="K22" s="15"/>
      <c r="L22" s="65" t="s">
        <v>14</v>
      </c>
    </row>
    <row r="23" spans="1:12">
      <c r="A23" s="3"/>
      <c r="B23" s="13"/>
      <c r="C23" s="64" t="s">
        <v>38</v>
      </c>
      <c r="D23" s="15"/>
      <c r="E23" s="15"/>
      <c r="F23" s="15"/>
      <c r="G23" s="15"/>
      <c r="H23" s="15"/>
      <c r="I23" s="15"/>
      <c r="J23" s="15"/>
      <c r="K23" s="15"/>
      <c r="L23" s="65" t="s">
        <v>14</v>
      </c>
    </row>
    <row r="24" spans="1:12">
      <c r="A24" s="3"/>
      <c r="B24" s="13"/>
      <c r="C24" s="64" t="s">
        <v>39</v>
      </c>
      <c r="D24" s="15"/>
      <c r="E24" s="15"/>
      <c r="F24" s="15"/>
      <c r="G24" s="15"/>
      <c r="H24" s="15"/>
      <c r="I24" s="15"/>
      <c r="J24" s="15"/>
      <c r="K24" s="15"/>
      <c r="L24" s="65" t="s">
        <v>15</v>
      </c>
    </row>
    <row r="25" spans="1:12">
      <c r="A25" s="3"/>
      <c r="B25" s="13"/>
      <c r="C25" s="64" t="s">
        <v>40</v>
      </c>
      <c r="D25" s="15"/>
      <c r="E25" s="15"/>
      <c r="F25" s="15"/>
      <c r="G25" s="15"/>
      <c r="H25" s="15"/>
      <c r="I25" s="15"/>
      <c r="J25" s="15"/>
      <c r="K25" s="15"/>
      <c r="L25" s="65" t="s">
        <v>15</v>
      </c>
    </row>
    <row r="26" spans="1:12">
      <c r="A26" s="3"/>
      <c r="B26" s="13"/>
      <c r="C26" s="64" t="s">
        <v>41</v>
      </c>
      <c r="D26" s="15"/>
      <c r="E26" s="15"/>
      <c r="F26" s="15"/>
      <c r="G26" s="15"/>
      <c r="H26" s="15"/>
      <c r="I26" s="15"/>
      <c r="J26" s="15"/>
      <c r="K26" s="15"/>
      <c r="L26" s="65" t="s">
        <v>16</v>
      </c>
    </row>
    <row r="27" spans="1:12">
      <c r="A27" s="3"/>
      <c r="B27" s="13"/>
      <c r="C27" s="64" t="s">
        <v>42</v>
      </c>
      <c r="D27" s="15"/>
      <c r="E27" s="15"/>
      <c r="F27" s="15"/>
      <c r="G27" s="15"/>
      <c r="H27" s="15"/>
      <c r="I27" s="15"/>
      <c r="J27" s="15"/>
      <c r="K27" s="15"/>
      <c r="L27" s="65" t="s">
        <v>16</v>
      </c>
    </row>
    <row r="28" spans="1:12">
      <c r="A28" s="3"/>
      <c r="B28" s="13"/>
      <c r="C28" s="64" t="s">
        <v>43</v>
      </c>
      <c r="D28" s="15"/>
      <c r="E28" s="15"/>
      <c r="F28" s="15"/>
      <c r="G28" s="15"/>
      <c r="H28" s="15"/>
      <c r="I28" s="15"/>
      <c r="J28" s="15"/>
      <c r="K28" s="15"/>
      <c r="L28" s="65" t="s">
        <v>16</v>
      </c>
    </row>
    <row r="29" spans="1:12">
      <c r="A29" s="3"/>
      <c r="B29" s="13"/>
      <c r="C29" s="16"/>
      <c r="D29" s="15"/>
      <c r="E29" s="15"/>
      <c r="F29" s="15"/>
      <c r="G29" s="15"/>
      <c r="H29" s="15"/>
      <c r="I29" s="15"/>
      <c r="J29" s="15"/>
      <c r="K29" s="15"/>
      <c r="L29" s="17"/>
    </row>
    <row r="30" spans="1:12">
      <c r="A30" s="3"/>
      <c r="B30" s="13"/>
      <c r="C30" s="63" t="s">
        <v>1</v>
      </c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3"/>
      <c r="B31" s="3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>
      <c r="A32" s="3"/>
      <c r="B32" s="3"/>
      <c r="C32" s="64" t="s">
        <v>44</v>
      </c>
      <c r="D32" s="13"/>
      <c r="E32" s="13"/>
      <c r="F32" s="13"/>
      <c r="G32" s="13"/>
      <c r="H32" s="13"/>
      <c r="I32" s="13"/>
      <c r="J32" s="13"/>
      <c r="K32" s="13"/>
      <c r="L32" s="65" t="s">
        <v>2</v>
      </c>
    </row>
    <row r="33" spans="1:12">
      <c r="A33" s="3"/>
      <c r="B33" s="3"/>
      <c r="C33" s="64" t="s">
        <v>45</v>
      </c>
      <c r="D33" s="66"/>
      <c r="E33" s="66"/>
      <c r="F33" s="66"/>
      <c r="G33" s="66"/>
      <c r="H33" s="66"/>
      <c r="I33" s="66"/>
      <c r="J33" s="66"/>
      <c r="K33" s="66"/>
      <c r="L33" s="65" t="s">
        <v>13</v>
      </c>
    </row>
    <row r="34" spans="1:12">
      <c r="A34" s="3"/>
      <c r="B34" s="3"/>
      <c r="C34" s="64" t="s">
        <v>46</v>
      </c>
      <c r="D34" s="66"/>
      <c r="E34" s="66"/>
      <c r="F34" s="66"/>
      <c r="G34" s="66"/>
      <c r="H34" s="66"/>
      <c r="I34" s="66"/>
      <c r="J34" s="66"/>
      <c r="K34" s="66"/>
      <c r="L34" s="65" t="s">
        <v>14</v>
      </c>
    </row>
    <row r="35" spans="1:12">
      <c r="A35" s="3"/>
      <c r="B35" s="3"/>
      <c r="C35" s="64" t="s">
        <v>47</v>
      </c>
      <c r="D35" s="66"/>
      <c r="E35" s="66"/>
      <c r="F35" s="66"/>
      <c r="G35" s="66"/>
      <c r="H35" s="66"/>
      <c r="I35" s="66"/>
      <c r="J35" s="66"/>
      <c r="K35" s="66"/>
      <c r="L35" s="65" t="s">
        <v>15</v>
      </c>
    </row>
    <row r="36" spans="1:12" ht="13.5" customHeight="1">
      <c r="A36" s="3"/>
      <c r="B36" s="3"/>
      <c r="C36" s="64" t="s">
        <v>48</v>
      </c>
      <c r="D36" s="66"/>
      <c r="E36" s="66"/>
      <c r="F36" s="66"/>
      <c r="G36" s="66"/>
      <c r="H36" s="66"/>
      <c r="I36" s="66"/>
      <c r="J36" s="66"/>
      <c r="K36" s="66"/>
      <c r="L36" s="65" t="s">
        <v>16</v>
      </c>
    </row>
    <row r="37" spans="1:12" ht="16.5" customHeight="1">
      <c r="A37" s="3"/>
      <c r="B37" s="3"/>
      <c r="C37" s="16"/>
      <c r="D37" s="3"/>
      <c r="E37" s="3"/>
      <c r="F37" s="3"/>
      <c r="G37" s="3"/>
      <c r="H37" s="3"/>
      <c r="I37" s="3"/>
      <c r="J37" s="3"/>
      <c r="K37" s="3"/>
      <c r="L37" s="3"/>
    </row>
    <row r="38" spans="1:1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8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6.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</sheetData>
  <mergeCells count="2">
    <mergeCell ref="C12:L12"/>
    <mergeCell ref="C13:L13"/>
  </mergeCells>
  <hyperlinks>
    <hyperlink ref="L18" location="'P3'!A1" display="Pág. 3"/>
    <hyperlink ref="L19:L28" location="'P2'!A1" display="Pág. 3"/>
    <hyperlink ref="L32" location="'P3'!A1" display="Pág. 3"/>
    <hyperlink ref="L33:L36" location="'P2'!A1" display="Pág. 3"/>
    <hyperlink ref="L19" location="'P4'!A1" display="Pág. 4"/>
    <hyperlink ref="L20" location="'P4'!A1" display="Pág. 4"/>
    <hyperlink ref="L33" location="'P4'!A1" display="Pág. 4"/>
    <hyperlink ref="L21" location="'P5'!A1" display="Pág. 5"/>
    <hyperlink ref="L22" location="'P5'!A1" display="Pág. 5"/>
    <hyperlink ref="L23" location="'P5'!A1" display="Pág. 5"/>
    <hyperlink ref="L24" location="'P6'!A1" display="Pág. 6"/>
    <hyperlink ref="L25" location="'P6'!A1" display="Pág. 6"/>
    <hyperlink ref="L34" location="'P5'!A1" display="Pág. 5"/>
    <hyperlink ref="L35" location="'P6'!A1" display="Pág. 6"/>
    <hyperlink ref="L26" location="'P7'!A1" display="Pág. 7"/>
    <hyperlink ref="L27" location="'P7'!A1" display="Pág. 7"/>
    <hyperlink ref="L28" location="'P7'!A1" display="Pág. 7"/>
    <hyperlink ref="L36" location="'P7'!A1" display="Pág. 7"/>
  </hyperlink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2022 |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zoomScaleNormal="100" workbookViewId="0"/>
  </sheetViews>
  <sheetFormatPr baseColWidth="10" defaultColWidth="8.6640625" defaultRowHeight="13.8"/>
  <cols>
    <col min="1" max="1" width="3.77734375" style="32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8" width="14.33203125" style="6" customWidth="1"/>
    <col min="9" max="9" width="10.886718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32" customFormat="1" ht="18.7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M1" s="33"/>
    </row>
    <row r="2" spans="1:14" s="32" customFormat="1" ht="15.75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M2" s="33"/>
    </row>
    <row r="3" spans="1:14" s="32" customFormat="1" ht="15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N3" s="34"/>
    </row>
    <row r="4" spans="1:14" s="32" customFormat="1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4" s="32" customFormat="1" ht="15.75" customHeight="1">
      <c r="A5" s="31"/>
      <c r="B5" s="31"/>
      <c r="C5" s="31"/>
      <c r="D5" s="31"/>
      <c r="E5" s="31"/>
      <c r="F5" s="31"/>
      <c r="G5" s="31"/>
      <c r="H5" s="31"/>
      <c r="I5" s="31"/>
      <c r="J5" s="35"/>
    </row>
    <row r="6" spans="1:14" s="32" customFormat="1" ht="15.75" customHeight="1">
      <c r="A6" s="31"/>
      <c r="B6" s="57" t="s">
        <v>12</v>
      </c>
      <c r="C6" s="36"/>
      <c r="D6" s="36"/>
      <c r="E6" s="36"/>
      <c r="F6" s="36"/>
      <c r="G6" s="36"/>
      <c r="H6" s="36"/>
      <c r="I6" s="36"/>
      <c r="J6" s="36"/>
    </row>
    <row r="7" spans="1:14" s="32" customFormat="1" ht="15.75" customHeight="1">
      <c r="A7" s="31"/>
      <c r="B7" s="58" t="s">
        <v>154</v>
      </c>
      <c r="C7" s="37"/>
      <c r="D7" s="37"/>
      <c r="E7" s="37"/>
      <c r="F7" s="37"/>
      <c r="G7" s="37"/>
      <c r="H7" s="37"/>
      <c r="I7" s="37"/>
      <c r="J7" s="37"/>
    </row>
    <row r="8" spans="1:14" s="32" customFormat="1" ht="12.9" customHeight="1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4" s="32" customFormat="1" ht="20.100000000000001" customHeight="1">
      <c r="A9" s="31"/>
      <c r="B9" s="56" t="s">
        <v>31</v>
      </c>
      <c r="C9" s="38"/>
      <c r="D9" s="38"/>
      <c r="E9" s="38"/>
      <c r="F9" s="38"/>
      <c r="G9" s="38"/>
      <c r="H9" s="38"/>
      <c r="I9" s="39"/>
      <c r="J9" s="40"/>
    </row>
    <row r="10" spans="1:14" s="32" customFormat="1" ht="12.9" customHeight="1">
      <c r="A10" s="31"/>
      <c r="B10" s="41"/>
      <c r="C10" s="41"/>
      <c r="D10" s="41"/>
      <c r="E10" s="41"/>
      <c r="F10" s="41"/>
      <c r="G10" s="41"/>
      <c r="H10" s="41"/>
      <c r="I10" s="41"/>
      <c r="J10" s="42"/>
    </row>
    <row r="11" spans="1:14" s="32" customFormat="1" ht="18" customHeight="1">
      <c r="A11" s="31"/>
      <c r="B11" s="54"/>
      <c r="C11" s="52"/>
      <c r="D11" s="52"/>
      <c r="E11" s="52"/>
      <c r="F11" s="50"/>
      <c r="G11" s="51" t="s">
        <v>3</v>
      </c>
      <c r="H11" s="51" t="s">
        <v>17</v>
      </c>
      <c r="I11" s="48"/>
      <c r="J11" s="43"/>
    </row>
    <row r="12" spans="1:14" ht="15" customHeight="1">
      <c r="A12" s="31"/>
      <c r="B12" s="22" t="s">
        <v>18</v>
      </c>
      <c r="C12" s="23"/>
      <c r="D12" s="23"/>
      <c r="E12" s="23"/>
      <c r="F12" s="23"/>
      <c r="G12" s="44">
        <f>SUM(G13:G14)</f>
        <v>156</v>
      </c>
      <c r="H12" s="46">
        <f>SUM(H13:H14)</f>
        <v>1</v>
      </c>
      <c r="I12" s="23"/>
      <c r="J12" s="12"/>
    </row>
    <row r="13" spans="1:14" ht="15" customHeight="1">
      <c r="A13" s="31"/>
      <c r="B13" s="21" t="s">
        <v>19</v>
      </c>
      <c r="C13" s="21"/>
      <c r="D13" s="21"/>
      <c r="E13" s="21"/>
      <c r="F13" s="21"/>
      <c r="G13" s="59">
        <v>44</v>
      </c>
      <c r="H13" s="60">
        <f>G13/$G$12</f>
        <v>0.28205128205128205</v>
      </c>
      <c r="I13" s="20"/>
      <c r="J13" s="11"/>
    </row>
    <row r="14" spans="1:14" ht="15" customHeight="1">
      <c r="A14" s="31"/>
      <c r="B14" s="21" t="s">
        <v>20</v>
      </c>
      <c r="C14" s="21"/>
      <c r="D14" s="21"/>
      <c r="E14" s="21"/>
      <c r="F14" s="21"/>
      <c r="G14" s="59">
        <v>112</v>
      </c>
      <c r="H14" s="60">
        <f>G14/$G$12</f>
        <v>0.71794871794871795</v>
      </c>
      <c r="I14" s="20"/>
      <c r="J14" s="11"/>
    </row>
    <row r="15" spans="1:14" ht="15" customHeight="1">
      <c r="A15" s="31"/>
      <c r="B15" s="21"/>
      <c r="C15" s="21"/>
      <c r="D15" s="21"/>
      <c r="E15" s="21"/>
      <c r="F15" s="21"/>
      <c r="G15" s="59"/>
      <c r="H15" s="60"/>
      <c r="I15" s="20"/>
      <c r="J15" s="12"/>
    </row>
    <row r="16" spans="1:14" ht="15" customHeight="1">
      <c r="A16" s="31"/>
      <c r="B16" s="22" t="s">
        <v>26</v>
      </c>
      <c r="C16" s="23"/>
      <c r="D16" s="23"/>
      <c r="E16" s="23"/>
      <c r="F16" s="23"/>
      <c r="G16" s="44"/>
      <c r="H16" s="46"/>
      <c r="I16" s="23"/>
      <c r="J16" s="11"/>
    </row>
    <row r="17" spans="1:10" ht="15" customHeight="1">
      <c r="A17" s="31"/>
      <c r="B17" s="21" t="s">
        <v>152</v>
      </c>
      <c r="C17" s="21"/>
      <c r="D17" s="21"/>
      <c r="E17" s="21"/>
      <c r="F17" s="21"/>
      <c r="G17" s="59">
        <v>298460</v>
      </c>
      <c r="H17" s="60"/>
      <c r="I17" s="20"/>
      <c r="J17" s="11"/>
    </row>
    <row r="18" spans="1:10" ht="15" customHeight="1">
      <c r="A18" s="31"/>
      <c r="B18" s="21" t="s">
        <v>153</v>
      </c>
      <c r="C18" s="21"/>
      <c r="D18" s="21"/>
      <c r="E18" s="21"/>
      <c r="F18" s="21"/>
      <c r="G18" s="59">
        <v>139947</v>
      </c>
      <c r="H18" s="60"/>
      <c r="I18" s="20"/>
      <c r="J18" s="11"/>
    </row>
    <row r="19" spans="1:10" ht="12.9" customHeight="1">
      <c r="A19" s="31"/>
      <c r="B19" s="21"/>
      <c r="C19" s="21"/>
      <c r="D19" s="21"/>
      <c r="E19" s="21"/>
      <c r="F19" s="21"/>
      <c r="G19" s="19"/>
      <c r="H19" s="19"/>
      <c r="I19" s="45"/>
      <c r="J19" s="11"/>
    </row>
    <row r="20" spans="1:10" ht="6" customHeight="1">
      <c r="A20" s="31"/>
      <c r="B20" s="21"/>
      <c r="C20" s="21"/>
      <c r="D20" s="21"/>
      <c r="E20" s="21"/>
      <c r="F20" s="21"/>
      <c r="G20" s="19"/>
      <c r="H20" s="19"/>
      <c r="I20" s="20"/>
      <c r="J20" s="11"/>
    </row>
    <row r="21" spans="1:10" ht="18" customHeight="1">
      <c r="A21" s="31"/>
      <c r="B21" s="54"/>
      <c r="C21" s="52"/>
      <c r="D21" s="52"/>
      <c r="E21" s="52"/>
      <c r="F21" s="50"/>
      <c r="G21" s="51" t="s">
        <v>28</v>
      </c>
      <c r="H21" s="51" t="s">
        <v>29</v>
      </c>
      <c r="I21" s="48" t="s">
        <v>3</v>
      </c>
      <c r="J21" s="5"/>
    </row>
    <row r="22" spans="1:10" ht="15" customHeight="1">
      <c r="A22" s="31"/>
      <c r="B22" s="22" t="s">
        <v>27</v>
      </c>
      <c r="C22" s="23"/>
      <c r="D22" s="23"/>
      <c r="E22" s="23"/>
      <c r="F22" s="23"/>
      <c r="G22" s="44">
        <f>SUM(G23:G27)</f>
        <v>8250</v>
      </c>
      <c r="H22" s="44">
        <f>SUM(H23:H27)</f>
        <v>775</v>
      </c>
      <c r="I22" s="44">
        <f>SUM(I23:I27)</f>
        <v>195662</v>
      </c>
      <c r="J22" s="5"/>
    </row>
    <row r="23" spans="1:10" ht="12" customHeight="1">
      <c r="A23" s="31"/>
      <c r="B23" s="21" t="s">
        <v>21</v>
      </c>
      <c r="C23" s="21"/>
      <c r="D23" s="21"/>
      <c r="E23" s="21"/>
      <c r="F23" s="21"/>
      <c r="G23" s="59">
        <v>624</v>
      </c>
      <c r="H23" s="59">
        <v>685</v>
      </c>
      <c r="I23" s="59">
        <v>27919</v>
      </c>
      <c r="J23" s="18"/>
    </row>
    <row r="24" spans="1:10" ht="12" customHeight="1">
      <c r="A24" s="31"/>
      <c r="B24" s="21" t="s">
        <v>22</v>
      </c>
      <c r="C24" s="21"/>
      <c r="D24" s="21"/>
      <c r="E24" s="21"/>
      <c r="F24" s="21"/>
      <c r="G24" s="59">
        <v>7360</v>
      </c>
      <c r="H24" s="59">
        <v>0</v>
      </c>
      <c r="I24" s="59">
        <v>98447</v>
      </c>
      <c r="J24" s="5"/>
    </row>
    <row r="25" spans="1:10" ht="12" customHeight="1">
      <c r="A25" s="31"/>
      <c r="B25" s="21" t="s">
        <v>23</v>
      </c>
      <c r="C25" s="61"/>
      <c r="D25" s="61"/>
      <c r="E25" s="61"/>
      <c r="F25" s="61"/>
      <c r="G25" s="59">
        <v>26</v>
      </c>
      <c r="H25" s="59">
        <v>90</v>
      </c>
      <c r="I25" s="59">
        <v>1839</v>
      </c>
      <c r="J25" s="5"/>
    </row>
    <row r="26" spans="1:10" ht="12" customHeight="1">
      <c r="A26" s="31"/>
      <c r="B26" s="21" t="s">
        <v>24</v>
      </c>
      <c r="C26" s="62"/>
      <c r="D26" s="61"/>
      <c r="E26" s="61"/>
      <c r="F26" s="61"/>
      <c r="G26" s="59">
        <v>15</v>
      </c>
      <c r="H26" s="59">
        <v>0</v>
      </c>
      <c r="I26" s="59">
        <v>48790</v>
      </c>
      <c r="J26" s="5"/>
    </row>
    <row r="27" spans="1:10" ht="12" customHeight="1">
      <c r="A27" s="31"/>
      <c r="B27" s="21" t="s">
        <v>25</v>
      </c>
      <c r="C27" s="62"/>
      <c r="D27" s="61"/>
      <c r="E27" s="61"/>
      <c r="F27" s="61"/>
      <c r="G27" s="59">
        <v>225</v>
      </c>
      <c r="H27" s="59">
        <v>0</v>
      </c>
      <c r="I27" s="59">
        <v>18667</v>
      </c>
      <c r="J27" s="5"/>
    </row>
    <row r="28" spans="1:10" ht="6" customHeight="1" thickBot="1">
      <c r="A28" s="31"/>
      <c r="B28" s="24"/>
      <c r="C28" s="24"/>
      <c r="D28" s="24"/>
      <c r="E28" s="24"/>
      <c r="F28" s="24"/>
      <c r="G28" s="24"/>
      <c r="H28" s="24"/>
      <c r="I28" s="24"/>
      <c r="J28" s="53"/>
    </row>
    <row r="29" spans="1:10" ht="12" customHeight="1">
      <c r="A29" s="31"/>
      <c r="B29" s="49" t="s">
        <v>155</v>
      </c>
      <c r="C29" s="26"/>
      <c r="D29" s="13"/>
      <c r="E29" s="13"/>
      <c r="F29" s="13"/>
      <c r="G29" s="13"/>
      <c r="H29" s="13"/>
      <c r="I29" s="45" t="s">
        <v>30</v>
      </c>
      <c r="J29" s="5"/>
    </row>
    <row r="30" spans="1:10" ht="12" customHeight="1">
      <c r="A30" s="31"/>
      <c r="B30" s="49"/>
      <c r="C30" s="26"/>
      <c r="D30" s="13"/>
      <c r="E30" s="13"/>
      <c r="F30" s="13"/>
      <c r="G30" s="13"/>
      <c r="H30" s="13"/>
      <c r="I30" s="45"/>
      <c r="J30" s="55"/>
    </row>
    <row r="31" spans="1:10" ht="12.9" customHeight="1">
      <c r="A31" s="31"/>
      <c r="B31" s="25"/>
      <c r="C31" s="27"/>
      <c r="D31" s="13"/>
      <c r="E31" s="13"/>
      <c r="F31" s="13"/>
      <c r="G31" s="13"/>
      <c r="H31" s="13"/>
      <c r="I31" s="13"/>
      <c r="J31" s="5"/>
    </row>
    <row r="32" spans="1:10" s="32" customFormat="1" ht="20.100000000000001" customHeight="1">
      <c r="A32" s="31"/>
      <c r="B32" s="56" t="s">
        <v>32</v>
      </c>
      <c r="C32" s="38"/>
      <c r="D32" s="38"/>
      <c r="E32" s="38"/>
      <c r="F32" s="38"/>
      <c r="G32" s="38"/>
      <c r="H32" s="38"/>
      <c r="I32" s="39"/>
      <c r="J32" s="40"/>
    </row>
    <row r="33" spans="1:10" ht="12.9" customHeight="1">
      <c r="A33" s="31"/>
      <c r="B33" s="25"/>
      <c r="C33" s="27"/>
      <c r="D33" s="13"/>
      <c r="E33" s="13"/>
      <c r="F33" s="13"/>
      <c r="G33" s="13"/>
      <c r="H33" s="13"/>
      <c r="I33" s="13"/>
      <c r="J33" s="5"/>
    </row>
    <row r="34" spans="1:10" ht="12" customHeight="1">
      <c r="A34" s="31"/>
      <c r="B34" s="27"/>
      <c r="C34" s="27"/>
      <c r="D34" s="13"/>
      <c r="E34" s="13"/>
      <c r="F34" s="13"/>
      <c r="G34" s="13"/>
      <c r="H34" s="13"/>
      <c r="I34" s="13"/>
      <c r="J34" s="5"/>
    </row>
    <row r="35" spans="1:10" ht="12" customHeight="1">
      <c r="A35" s="31"/>
      <c r="B35" s="25"/>
      <c r="C35" s="25"/>
      <c r="D35" s="13"/>
      <c r="E35" s="13"/>
      <c r="F35" s="13"/>
      <c r="G35" s="13"/>
      <c r="H35" s="13"/>
      <c r="I35" s="13"/>
      <c r="J35" s="53"/>
    </row>
    <row r="36" spans="1:10" ht="12" customHeight="1">
      <c r="A36" s="31"/>
      <c r="B36" s="25"/>
      <c r="C36" s="25"/>
      <c r="D36" s="13"/>
      <c r="E36" s="13"/>
      <c r="F36" s="13"/>
      <c r="G36" s="13"/>
      <c r="H36" s="13"/>
      <c r="I36" s="13"/>
      <c r="J36" s="53"/>
    </row>
    <row r="37" spans="1:10" ht="12" customHeight="1">
      <c r="A37" s="31"/>
      <c r="B37" s="26"/>
      <c r="C37" s="26"/>
      <c r="D37" s="13"/>
      <c r="E37" s="13"/>
      <c r="F37" s="13"/>
      <c r="G37" s="13"/>
      <c r="H37" s="13"/>
      <c r="I37" s="13"/>
      <c r="J37" s="53"/>
    </row>
    <row r="38" spans="1:10" ht="12" customHeight="1">
      <c r="A38" s="31"/>
      <c r="B38" s="25"/>
      <c r="C38" s="27"/>
      <c r="D38" s="13"/>
      <c r="E38" s="13"/>
      <c r="F38" s="13"/>
      <c r="G38" s="13"/>
      <c r="H38" s="13"/>
      <c r="I38" s="13"/>
      <c r="J38" s="53"/>
    </row>
    <row r="39" spans="1:10" ht="12" customHeight="1">
      <c r="A39" s="31"/>
      <c r="B39" s="25"/>
      <c r="C39" s="27"/>
      <c r="D39" s="13"/>
      <c r="E39" s="13"/>
      <c r="F39" s="13"/>
      <c r="G39" s="13"/>
      <c r="H39" s="13"/>
      <c r="I39" s="13"/>
      <c r="J39" s="53"/>
    </row>
    <row r="40" spans="1:10" ht="12" customHeight="1">
      <c r="A40" s="31"/>
      <c r="B40" s="27"/>
      <c r="C40" s="27"/>
      <c r="D40" s="13"/>
      <c r="E40" s="13"/>
      <c r="F40" s="13"/>
      <c r="G40" s="13"/>
      <c r="H40" s="13"/>
      <c r="I40" s="13"/>
      <c r="J40" s="53"/>
    </row>
    <row r="41" spans="1:10" ht="12" customHeight="1">
      <c r="A41" s="31"/>
      <c r="B41" s="25"/>
      <c r="C41" s="25"/>
      <c r="D41" s="13"/>
      <c r="E41" s="13"/>
      <c r="F41" s="13"/>
      <c r="G41" s="13"/>
      <c r="H41" s="13"/>
      <c r="I41" s="13"/>
      <c r="J41" s="53"/>
    </row>
    <row r="42" spans="1:10" ht="12" customHeight="1">
      <c r="A42" s="31"/>
      <c r="B42" s="25"/>
      <c r="C42" s="25"/>
      <c r="D42" s="13"/>
      <c r="E42" s="13"/>
      <c r="F42" s="13"/>
      <c r="G42" s="13"/>
      <c r="H42" s="13"/>
      <c r="I42" s="13"/>
      <c r="J42" s="53"/>
    </row>
    <row r="43" spans="1:10" ht="12" customHeight="1">
      <c r="A43" s="31"/>
      <c r="B43" s="26"/>
      <c r="C43" s="26"/>
      <c r="D43" s="13"/>
      <c r="E43" s="13"/>
      <c r="F43" s="13"/>
      <c r="G43" s="13"/>
      <c r="H43" s="13"/>
      <c r="I43" s="13"/>
      <c r="J43" s="53"/>
    </row>
    <row r="44" spans="1:10" ht="12" customHeight="1">
      <c r="A44" s="31"/>
      <c r="B44" s="25"/>
      <c r="C44" s="27"/>
      <c r="D44" s="13"/>
      <c r="E44" s="13"/>
      <c r="F44" s="13"/>
      <c r="G44" s="13"/>
      <c r="H44" s="13"/>
      <c r="I44" s="13"/>
      <c r="J44" s="53"/>
    </row>
    <row r="45" spans="1:10" ht="12" customHeight="1">
      <c r="A45" s="31"/>
      <c r="B45" s="25"/>
      <c r="C45" s="27"/>
      <c r="D45" s="13"/>
      <c r="E45" s="13"/>
      <c r="F45" s="13"/>
      <c r="G45" s="13"/>
      <c r="H45" s="13"/>
      <c r="I45" s="13"/>
      <c r="J45" s="53"/>
    </row>
    <row r="46" spans="1:10" ht="12" customHeight="1">
      <c r="A46" s="31"/>
      <c r="B46" s="27"/>
      <c r="C46" s="27"/>
      <c r="D46" s="13"/>
      <c r="E46" s="13"/>
      <c r="F46" s="13"/>
      <c r="G46" s="13"/>
      <c r="H46" s="13"/>
      <c r="I46" s="13"/>
      <c r="J46" s="53"/>
    </row>
    <row r="47" spans="1:10" ht="12" customHeight="1">
      <c r="A47" s="31"/>
      <c r="B47" s="25"/>
      <c r="C47" s="25"/>
      <c r="D47" s="13"/>
      <c r="E47" s="13"/>
      <c r="F47" s="13"/>
      <c r="G47" s="13"/>
      <c r="H47" s="13"/>
      <c r="I47" s="13"/>
      <c r="J47" s="53"/>
    </row>
    <row r="48" spans="1:10" ht="12" customHeight="1">
      <c r="A48" s="31"/>
      <c r="B48" s="25"/>
      <c r="C48" s="25"/>
      <c r="D48" s="13"/>
      <c r="E48" s="13"/>
      <c r="F48" s="13"/>
      <c r="G48" s="13"/>
      <c r="H48" s="13"/>
      <c r="I48" s="13"/>
      <c r="J48" s="53"/>
    </row>
    <row r="49" spans="1:10" ht="12" customHeight="1">
      <c r="A49" s="31"/>
      <c r="B49" s="26"/>
      <c r="C49" s="26"/>
      <c r="D49" s="13"/>
      <c r="E49" s="13"/>
      <c r="F49" s="13"/>
      <c r="G49" s="13"/>
      <c r="H49" s="13"/>
      <c r="I49" s="13"/>
      <c r="J49" s="53"/>
    </row>
    <row r="50" spans="1:10" ht="12" customHeight="1">
      <c r="A50" s="31"/>
      <c r="B50" s="25"/>
      <c r="C50" s="27"/>
      <c r="D50" s="13"/>
      <c r="E50" s="13"/>
      <c r="F50" s="13"/>
      <c r="G50" s="13"/>
      <c r="H50" s="13"/>
      <c r="I50" s="13"/>
      <c r="J50" s="53"/>
    </row>
    <row r="51" spans="1:10" ht="12" customHeight="1">
      <c r="A51" s="31"/>
      <c r="B51" s="25"/>
      <c r="C51" s="27"/>
      <c r="D51" s="13"/>
      <c r="E51" s="13"/>
      <c r="F51" s="13"/>
      <c r="G51" s="13"/>
      <c r="H51" s="13"/>
      <c r="I51" s="13"/>
      <c r="J51" s="53"/>
    </row>
    <row r="52" spans="1:10" ht="12" customHeight="1">
      <c r="A52" s="31"/>
      <c r="B52" s="27"/>
      <c r="C52" s="27"/>
      <c r="D52" s="13"/>
      <c r="E52" s="13"/>
      <c r="F52" s="13"/>
      <c r="G52" s="13"/>
      <c r="H52" s="13"/>
      <c r="I52" s="13"/>
      <c r="J52" s="53"/>
    </row>
    <row r="53" spans="1:10" ht="6" customHeight="1">
      <c r="A53" s="31"/>
      <c r="B53" s="80"/>
      <c r="C53" s="80"/>
      <c r="D53" s="80"/>
      <c r="E53" s="80"/>
      <c r="F53" s="80"/>
      <c r="G53" s="80"/>
      <c r="H53" s="80"/>
      <c r="I53" s="80"/>
      <c r="J53" s="55"/>
    </row>
    <row r="54" spans="1:10" ht="12.9" customHeight="1">
      <c r="A54" s="31"/>
      <c r="B54" s="27"/>
      <c r="C54" s="27"/>
      <c r="D54" s="13"/>
      <c r="E54" s="13"/>
      <c r="F54" s="13"/>
      <c r="G54" s="13"/>
      <c r="H54" s="13"/>
      <c r="I54" s="13"/>
      <c r="J54" s="5"/>
    </row>
    <row r="55" spans="1:10" ht="12.9" customHeight="1">
      <c r="A55" s="31"/>
      <c r="B55" s="27"/>
      <c r="C55" s="26"/>
      <c r="D55" s="13"/>
      <c r="E55" s="13"/>
      <c r="F55" s="13"/>
      <c r="G55" s="13"/>
      <c r="H55" s="13"/>
      <c r="I55" s="13"/>
      <c r="J55" s="5"/>
    </row>
    <row r="189" spans="6:14">
      <c r="G189" s="8"/>
      <c r="H189" s="8"/>
      <c r="I189" s="8"/>
      <c r="J189" s="8"/>
      <c r="K189" s="8"/>
      <c r="L189" s="8"/>
    </row>
    <row r="190" spans="6:14">
      <c r="G190" s="8"/>
      <c r="H190" s="8"/>
      <c r="I190" s="8"/>
      <c r="J190" s="8"/>
      <c r="K190" s="8"/>
      <c r="L190" s="8"/>
    </row>
    <row r="191" spans="6:14">
      <c r="G191" s="8"/>
      <c r="H191" s="8"/>
      <c r="I191" s="8"/>
      <c r="J191" s="8"/>
      <c r="K191" s="8"/>
      <c r="L191" s="8"/>
    </row>
    <row r="192" spans="6:14">
      <c r="F192" s="8"/>
      <c r="G192" s="8"/>
      <c r="H192" s="8"/>
      <c r="I192" s="8"/>
      <c r="J192" s="8"/>
      <c r="K192" s="8"/>
      <c r="L192" s="8"/>
      <c r="M192" s="8"/>
      <c r="N192" s="8"/>
    </row>
    <row r="193" spans="5:16"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</row>
    <row r="194" spans="5:16">
      <c r="E194" s="9"/>
      <c r="F194" s="8"/>
      <c r="G194" s="8"/>
      <c r="H194" s="8"/>
      <c r="I194" s="8"/>
      <c r="J194" s="8"/>
      <c r="K194" s="8"/>
      <c r="L194" s="8"/>
      <c r="M194" s="8"/>
      <c r="N194" s="9"/>
      <c r="O194" s="9"/>
      <c r="P194" s="9"/>
    </row>
    <row r="195" spans="5:16">
      <c r="E195" s="9"/>
      <c r="F195" s="8"/>
      <c r="G195" s="8"/>
      <c r="H195" s="8"/>
      <c r="I195" s="8"/>
      <c r="J195" s="8"/>
      <c r="K195" s="8"/>
      <c r="L195" s="8"/>
      <c r="M195" s="8"/>
      <c r="N195" s="9"/>
      <c r="O195" s="9"/>
      <c r="P195" s="9"/>
    </row>
    <row r="196" spans="5:16">
      <c r="E196" s="9"/>
      <c r="F196" s="8"/>
      <c r="G196" s="8"/>
      <c r="H196" s="8"/>
      <c r="I196" s="8"/>
      <c r="J196" s="8"/>
      <c r="K196" s="8"/>
      <c r="L196" s="8"/>
      <c r="M196" s="8"/>
      <c r="N196" s="9"/>
      <c r="O196" s="9"/>
      <c r="P196" s="9"/>
    </row>
    <row r="197" spans="5:16">
      <c r="E197" s="9"/>
      <c r="F197" s="8"/>
      <c r="G197" s="8"/>
      <c r="H197" s="8"/>
      <c r="I197" s="8"/>
      <c r="J197" s="8"/>
      <c r="K197" s="8"/>
      <c r="L197" s="8"/>
      <c r="M197" s="8"/>
      <c r="N197" s="9"/>
      <c r="O197" s="9"/>
      <c r="P197" s="9"/>
    </row>
    <row r="198" spans="5:16">
      <c r="E198" s="9"/>
      <c r="F198" s="29"/>
      <c r="G198" s="29"/>
      <c r="H198" s="29"/>
      <c r="I198" s="29"/>
      <c r="J198" s="29"/>
      <c r="K198" s="8"/>
      <c r="L198" s="8"/>
      <c r="M198" s="8"/>
      <c r="N198" s="9"/>
      <c r="O198" s="9"/>
      <c r="P198" s="9"/>
    </row>
    <row r="199" spans="5:16">
      <c r="E199" s="9"/>
      <c r="F199" s="29"/>
      <c r="G199" s="29"/>
      <c r="H199" s="29"/>
      <c r="I199" s="29"/>
      <c r="J199" s="29"/>
      <c r="K199" s="8"/>
      <c r="L199" s="8"/>
      <c r="M199" s="8"/>
      <c r="N199" s="9"/>
      <c r="O199" s="9"/>
      <c r="P199" s="9"/>
    </row>
    <row r="200" spans="5:16">
      <c r="E200" s="9"/>
      <c r="F200" s="29"/>
      <c r="G200" s="28">
        <v>314585</v>
      </c>
      <c r="H200" s="28">
        <v>372586</v>
      </c>
      <c r="I200" s="28">
        <f>SUM(G200:H200)</f>
        <v>687171</v>
      </c>
      <c r="J200" s="28"/>
      <c r="K200" s="8"/>
      <c r="L200" s="8"/>
      <c r="M200" s="8"/>
      <c r="N200" s="9"/>
      <c r="O200" s="9"/>
      <c r="P200" s="9"/>
    </row>
    <row r="201" spans="5:16">
      <c r="E201" s="9"/>
      <c r="F201" s="29"/>
      <c r="G201" s="29"/>
      <c r="H201" s="29"/>
      <c r="I201" s="29"/>
      <c r="J201" s="29"/>
      <c r="K201" s="8"/>
      <c r="L201" s="8"/>
      <c r="M201" s="8"/>
      <c r="N201" s="9"/>
      <c r="O201" s="9"/>
      <c r="P201" s="9"/>
    </row>
    <row r="202" spans="5:16">
      <c r="E202" s="9"/>
      <c r="F202" s="29"/>
      <c r="G202" s="29"/>
      <c r="H202" s="29"/>
      <c r="I202" s="29"/>
      <c r="J202" s="29"/>
      <c r="K202" s="8"/>
      <c r="L202" s="8"/>
      <c r="M202" s="8"/>
      <c r="N202" s="9"/>
      <c r="O202" s="9"/>
      <c r="P202" s="9"/>
    </row>
    <row r="203" spans="5:16">
      <c r="E203" s="9"/>
      <c r="F203" s="8"/>
      <c r="G203" s="8"/>
      <c r="H203" s="8"/>
      <c r="I203" s="8"/>
      <c r="J203" s="8"/>
      <c r="K203" s="8"/>
      <c r="L203" s="8"/>
      <c r="M203" s="8"/>
      <c r="N203" s="9"/>
      <c r="O203" s="9"/>
      <c r="P203" s="9"/>
    </row>
    <row r="204" spans="5:16">
      <c r="E204" s="9"/>
      <c r="F204" s="8"/>
      <c r="G204" s="8"/>
      <c r="H204" s="8"/>
      <c r="I204" s="8"/>
      <c r="J204" s="8"/>
      <c r="K204" s="8"/>
      <c r="L204" s="8"/>
      <c r="M204" s="8"/>
      <c r="N204" s="9"/>
      <c r="O204" s="9"/>
      <c r="P204" s="9"/>
    </row>
    <row r="205" spans="5:16">
      <c r="F205" s="7"/>
      <c r="G205" s="8"/>
      <c r="H205" s="8"/>
      <c r="I205" s="8"/>
      <c r="J205" s="8"/>
      <c r="K205" s="8"/>
      <c r="L205" s="8"/>
      <c r="M205" s="8"/>
      <c r="N205" s="8"/>
      <c r="O205" s="7"/>
    </row>
    <row r="206" spans="5:16">
      <c r="F206" s="7"/>
      <c r="G206" s="8"/>
      <c r="H206" s="8"/>
      <c r="I206" s="8"/>
      <c r="J206" s="8"/>
      <c r="K206" s="8"/>
      <c r="L206" s="8"/>
      <c r="M206" s="7"/>
      <c r="N206" s="7"/>
      <c r="O206" s="7"/>
    </row>
    <row r="207" spans="5:16">
      <c r="F207" s="7"/>
      <c r="G207" s="8"/>
      <c r="H207" s="8"/>
      <c r="I207" s="8"/>
      <c r="J207" s="8"/>
      <c r="K207" s="8"/>
      <c r="L207" s="8"/>
      <c r="M207" s="7"/>
      <c r="N207" s="7"/>
      <c r="O207" s="7"/>
    </row>
    <row r="208" spans="5:16">
      <c r="F208" s="7"/>
      <c r="G208" s="8"/>
      <c r="H208" s="8"/>
      <c r="I208" s="8"/>
      <c r="J208" s="8"/>
      <c r="K208" s="8"/>
      <c r="L208" s="8"/>
      <c r="M208" s="7"/>
      <c r="N208" s="7"/>
      <c r="O208" s="7"/>
    </row>
    <row r="209" spans="6:15"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6:15">
      <c r="F210" s="7"/>
      <c r="G210" s="7"/>
      <c r="H210" s="7"/>
      <c r="I210" s="7"/>
      <c r="J210" s="7"/>
      <c r="K210" s="7"/>
      <c r="L210" s="7"/>
      <c r="M210" s="7"/>
      <c r="N210" s="7"/>
      <c r="O210" s="7"/>
    </row>
  </sheetData>
  <conditionalFormatting sqref="G16:I16">
    <cfRule type="cellIs" dxfId="18" priority="10" stopIfTrue="1" operator="equal">
      <formula>""" """</formula>
    </cfRule>
  </conditionalFormatting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2022 | &amp;P</oddFooter>
  </headerFooter>
  <ignoredErrors>
    <ignoredError sqref="I200 H13:H14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7"/>
  <sheetViews>
    <sheetView zoomScaleNormal="100" workbookViewId="0"/>
  </sheetViews>
  <sheetFormatPr baseColWidth="10" defaultColWidth="8.6640625" defaultRowHeight="13.8"/>
  <cols>
    <col min="1" max="1" width="3.77734375" style="32" customWidth="1"/>
    <col min="2" max="2" width="32.33203125" style="6" customWidth="1"/>
    <col min="3" max="3" width="7.44140625" style="6" bestFit="1" customWidth="1"/>
    <col min="4" max="4" width="5.5546875" style="6" bestFit="1" customWidth="1"/>
    <col min="5" max="5" width="8.6640625" style="6" customWidth="1"/>
    <col min="6" max="6" width="8.21875" style="6" bestFit="1" customWidth="1"/>
    <col min="7" max="7" width="7.6640625" style="6" customWidth="1"/>
    <col min="8" max="8" width="5" style="6" bestFit="1" customWidth="1"/>
    <col min="9" max="9" width="7.6640625" style="6" customWidth="1"/>
    <col min="10" max="10" width="6.6640625" style="6" bestFit="1" customWidth="1"/>
    <col min="11" max="11" width="7.33203125" style="6" customWidth="1"/>
    <col min="12" max="12" width="1.77734375" style="6" customWidth="1"/>
    <col min="13" max="13" width="5.33203125" style="6" customWidth="1"/>
    <col min="14" max="16384" width="8.6640625" style="6"/>
  </cols>
  <sheetData>
    <row r="1" spans="1:16" s="32" customFormat="1" ht="18.7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O1" s="33"/>
    </row>
    <row r="2" spans="1:16" s="32" customFormat="1" ht="15.75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O2" s="33"/>
    </row>
    <row r="3" spans="1:16" s="32" customFormat="1" ht="15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P3" s="34"/>
    </row>
    <row r="4" spans="1:16" s="32" customForma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s="32" customFormat="1" ht="15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5"/>
    </row>
    <row r="6" spans="1:16" s="32" customFormat="1" ht="15.75" customHeight="1">
      <c r="A6" s="31"/>
      <c r="B6" s="57" t="s">
        <v>12</v>
      </c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6" s="32" customFormat="1" ht="15.75" customHeight="1">
      <c r="A7" s="31"/>
      <c r="B7" s="58" t="s">
        <v>154</v>
      </c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6" s="32" customFormat="1" ht="12.9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6" s="32" customFormat="1" ht="20.100000000000001" customHeight="1">
      <c r="A9" s="31"/>
      <c r="B9" s="56" t="s">
        <v>49</v>
      </c>
      <c r="C9" s="38"/>
      <c r="D9" s="38"/>
      <c r="E9" s="38"/>
      <c r="F9" s="38"/>
      <c r="G9" s="38"/>
      <c r="H9" s="38"/>
      <c r="I9" s="38"/>
      <c r="J9" s="38"/>
      <c r="K9" s="39"/>
      <c r="L9" s="40"/>
    </row>
    <row r="10" spans="1:16" s="32" customFormat="1" ht="12.9" customHeight="1">
      <c r="A10" s="3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2"/>
    </row>
    <row r="11" spans="1:16" s="32" customFormat="1" ht="18" customHeight="1">
      <c r="A11" s="31"/>
      <c r="B11" s="54"/>
      <c r="C11" s="48"/>
      <c r="D11" s="71"/>
      <c r="E11" s="51" t="s">
        <v>3</v>
      </c>
      <c r="F11" s="59"/>
      <c r="G11" s="59"/>
      <c r="H11" s="59"/>
      <c r="I11" s="70"/>
      <c r="J11" s="70"/>
      <c r="K11" s="69"/>
      <c r="L11" s="43"/>
    </row>
    <row r="12" spans="1:16" ht="15" customHeight="1">
      <c r="A12" s="31"/>
      <c r="B12" s="22" t="s">
        <v>50</v>
      </c>
      <c r="C12" s="44"/>
      <c r="D12" s="44"/>
      <c r="E12" s="44"/>
      <c r="F12" s="59"/>
      <c r="G12" s="59"/>
      <c r="H12" s="59"/>
      <c r="I12" s="70"/>
      <c r="J12" s="70"/>
      <c r="K12" s="69"/>
      <c r="L12" s="12"/>
    </row>
    <row r="13" spans="1:16" ht="15" customHeight="1">
      <c r="A13" s="31"/>
      <c r="B13" s="21" t="s">
        <v>51</v>
      </c>
      <c r="C13" s="59"/>
      <c r="D13" s="59"/>
      <c r="E13" s="59">
        <v>78</v>
      </c>
      <c r="F13" s="59"/>
      <c r="G13" s="59"/>
      <c r="H13" s="59"/>
      <c r="I13" s="70"/>
      <c r="J13" s="70"/>
      <c r="K13" s="69"/>
      <c r="L13" s="11"/>
    </row>
    <row r="14" spans="1:16" ht="15" customHeight="1">
      <c r="A14" s="31"/>
      <c r="B14" s="21" t="s">
        <v>52</v>
      </c>
      <c r="C14" s="59"/>
      <c r="D14" s="59"/>
      <c r="E14" s="59">
        <v>0</v>
      </c>
      <c r="F14" s="59"/>
      <c r="G14" s="59"/>
      <c r="H14" s="59"/>
      <c r="I14" s="70"/>
      <c r="J14" s="70"/>
      <c r="K14" s="69"/>
      <c r="L14" s="11"/>
    </row>
    <row r="15" spans="1:16" ht="15" customHeight="1">
      <c r="A15" s="31"/>
      <c r="B15" s="22" t="s">
        <v>53</v>
      </c>
      <c r="C15" s="44"/>
      <c r="D15" s="44"/>
      <c r="E15" s="44"/>
      <c r="F15" s="59"/>
      <c r="G15" s="59"/>
      <c r="H15" s="59"/>
      <c r="I15" s="70"/>
      <c r="J15" s="70"/>
      <c r="K15" s="69"/>
      <c r="L15" s="12"/>
    </row>
    <row r="16" spans="1:16" ht="15" customHeight="1">
      <c r="A16" s="31"/>
      <c r="B16" s="21" t="s">
        <v>54</v>
      </c>
      <c r="C16" s="59"/>
      <c r="D16" s="59"/>
      <c r="E16" s="59">
        <v>369</v>
      </c>
      <c r="F16" s="59"/>
      <c r="G16" s="59"/>
      <c r="H16" s="59"/>
      <c r="I16" s="70"/>
      <c r="J16" s="70"/>
      <c r="K16" s="69"/>
      <c r="L16" s="11"/>
    </row>
    <row r="17" spans="1:12" ht="15" customHeight="1">
      <c r="A17" s="31"/>
      <c r="B17" s="21" t="s">
        <v>55</v>
      </c>
      <c r="C17" s="59"/>
      <c r="D17" s="59"/>
      <c r="E17" s="59">
        <v>74</v>
      </c>
      <c r="F17" s="59"/>
      <c r="G17" s="59"/>
      <c r="H17" s="59"/>
      <c r="I17" s="70"/>
      <c r="J17" s="70"/>
      <c r="K17" s="69"/>
      <c r="L17" s="11"/>
    </row>
    <row r="18" spans="1:12" ht="15" customHeight="1">
      <c r="A18" s="31"/>
      <c r="B18" s="21" t="s">
        <v>56</v>
      </c>
      <c r="C18" s="59"/>
      <c r="D18" s="59"/>
      <c r="E18" s="59">
        <v>363</v>
      </c>
      <c r="F18" s="59"/>
      <c r="G18" s="59"/>
      <c r="H18" s="59"/>
      <c r="I18" s="70"/>
      <c r="J18" s="70"/>
      <c r="K18" s="69"/>
      <c r="L18" s="11"/>
    </row>
    <row r="19" spans="1:12" ht="15" customHeight="1">
      <c r="A19" s="31"/>
      <c r="B19" s="21" t="s">
        <v>57</v>
      </c>
      <c r="C19" s="59"/>
      <c r="D19" s="59"/>
      <c r="E19" s="59">
        <v>1037</v>
      </c>
      <c r="F19" s="59"/>
      <c r="G19" s="59"/>
      <c r="H19" s="59"/>
      <c r="I19" s="70"/>
      <c r="J19" s="70"/>
      <c r="K19" s="69"/>
      <c r="L19" s="11"/>
    </row>
    <row r="20" spans="1:12" ht="15" customHeight="1">
      <c r="A20" s="31"/>
      <c r="B20" s="22" t="s">
        <v>58</v>
      </c>
      <c r="C20" s="44"/>
      <c r="D20" s="44"/>
      <c r="E20" s="44"/>
      <c r="F20" s="59"/>
      <c r="G20" s="59"/>
      <c r="H20" s="59"/>
      <c r="I20" s="70"/>
      <c r="J20" s="70"/>
      <c r="K20" s="69"/>
      <c r="L20" s="11"/>
    </row>
    <row r="21" spans="1:12" ht="15" customHeight="1">
      <c r="A21" s="31"/>
      <c r="B21" s="21" t="s">
        <v>59</v>
      </c>
      <c r="C21" s="59"/>
      <c r="D21" s="59"/>
      <c r="E21" s="59">
        <v>685693</v>
      </c>
      <c r="F21" s="59"/>
      <c r="G21" s="59"/>
      <c r="H21" s="59"/>
      <c r="I21" s="70"/>
      <c r="J21" s="70"/>
      <c r="K21" s="69"/>
      <c r="L21" s="11"/>
    </row>
    <row r="22" spans="1:12" ht="15" customHeight="1">
      <c r="A22" s="31"/>
      <c r="B22" s="21" t="s">
        <v>60</v>
      </c>
      <c r="C22" s="59"/>
      <c r="D22" s="59"/>
      <c r="E22" s="59">
        <v>24181</v>
      </c>
      <c r="F22" s="59"/>
      <c r="G22" s="59"/>
      <c r="H22" s="59"/>
      <c r="I22" s="70"/>
      <c r="J22" s="70"/>
      <c r="K22" s="69"/>
      <c r="L22" s="11"/>
    </row>
    <row r="23" spans="1:12" ht="15" customHeight="1">
      <c r="A23" s="31"/>
      <c r="B23" s="21" t="s">
        <v>61</v>
      </c>
      <c r="C23" s="59"/>
      <c r="D23" s="59"/>
      <c r="E23" s="59">
        <v>20</v>
      </c>
      <c r="F23" s="59"/>
      <c r="G23" s="59"/>
      <c r="H23" s="59"/>
      <c r="I23" s="70"/>
      <c r="J23" s="70"/>
      <c r="K23" s="69"/>
      <c r="L23" s="11"/>
    </row>
    <row r="24" spans="1:12" ht="15" customHeight="1">
      <c r="A24" s="31"/>
      <c r="B24" s="21" t="s">
        <v>62</v>
      </c>
      <c r="C24" s="59"/>
      <c r="D24" s="59"/>
      <c r="E24" s="59">
        <v>11599</v>
      </c>
      <c r="F24" s="59"/>
      <c r="G24" s="59"/>
      <c r="H24" s="59"/>
      <c r="I24" s="70"/>
      <c r="J24" s="70"/>
      <c r="K24" s="69"/>
      <c r="L24" s="11"/>
    </row>
    <row r="25" spans="1:12" ht="6" customHeight="1" thickBot="1">
      <c r="A25" s="31"/>
      <c r="B25" s="24"/>
      <c r="C25" s="24"/>
      <c r="D25" s="24"/>
      <c r="E25" s="24"/>
      <c r="F25" s="59"/>
      <c r="G25" s="59"/>
      <c r="H25" s="59"/>
      <c r="I25" s="70"/>
      <c r="J25" s="70"/>
      <c r="K25" s="69"/>
      <c r="L25" s="72"/>
    </row>
    <row r="26" spans="1:12" ht="12" customHeight="1">
      <c r="A26" s="31"/>
      <c r="B26" s="49" t="s">
        <v>155</v>
      </c>
      <c r="C26" s="59"/>
      <c r="D26" s="59"/>
      <c r="E26" s="45" t="s">
        <v>30</v>
      </c>
      <c r="F26" s="59"/>
      <c r="G26" s="59"/>
      <c r="H26" s="59"/>
      <c r="I26" s="70"/>
      <c r="J26" s="70"/>
      <c r="K26" s="45"/>
      <c r="L26" s="11"/>
    </row>
    <row r="27" spans="1:12" ht="12.9" customHeight="1">
      <c r="A27" s="31"/>
      <c r="B27" s="49"/>
      <c r="C27" s="59"/>
      <c r="D27" s="59"/>
      <c r="E27" s="59"/>
      <c r="F27" s="59"/>
      <c r="G27" s="59"/>
      <c r="H27" s="59"/>
      <c r="I27" s="70"/>
      <c r="J27" s="70"/>
      <c r="K27" s="45"/>
      <c r="L27" s="11"/>
    </row>
    <row r="28" spans="1:12" s="32" customFormat="1" ht="20.100000000000001" customHeight="1">
      <c r="A28" s="31"/>
      <c r="B28" s="56" t="s">
        <v>63</v>
      </c>
      <c r="C28" s="38"/>
      <c r="D28" s="38"/>
      <c r="E28" s="38"/>
      <c r="F28" s="38"/>
      <c r="G28" s="38"/>
      <c r="H28" s="38"/>
      <c r="I28" s="38"/>
      <c r="J28" s="38"/>
      <c r="K28" s="39"/>
      <c r="L28" s="40"/>
    </row>
    <row r="29" spans="1:12" ht="12.9" customHeight="1">
      <c r="A29" s="31"/>
      <c r="B29" s="21"/>
      <c r="C29" s="19"/>
      <c r="D29" s="19"/>
      <c r="E29" s="19"/>
      <c r="F29" s="19"/>
      <c r="G29" s="19"/>
      <c r="H29" s="19"/>
      <c r="I29" s="68"/>
      <c r="J29" s="68"/>
      <c r="K29" s="67"/>
      <c r="L29" s="11"/>
    </row>
    <row r="30" spans="1:12" ht="18" customHeight="1">
      <c r="A30" s="31"/>
      <c r="B30" s="54"/>
      <c r="C30" s="95" t="s">
        <v>4</v>
      </c>
      <c r="D30" s="95" t="s">
        <v>5</v>
      </c>
      <c r="E30" s="95" t="s">
        <v>6</v>
      </c>
      <c r="F30" s="95" t="s">
        <v>7</v>
      </c>
      <c r="G30" s="95" t="s">
        <v>8</v>
      </c>
      <c r="H30" s="95" t="s">
        <v>9</v>
      </c>
      <c r="I30" s="95" t="s">
        <v>10</v>
      </c>
      <c r="J30" s="95" t="s">
        <v>11</v>
      </c>
      <c r="K30" s="96" t="s">
        <v>3</v>
      </c>
      <c r="L30" s="55"/>
    </row>
    <row r="31" spans="1:12" ht="15" customHeight="1">
      <c r="A31" s="31"/>
      <c r="B31" s="22" t="s">
        <v>64</v>
      </c>
      <c r="C31" s="44">
        <f>SUM(C32:C38)</f>
        <v>1</v>
      </c>
      <c r="D31" s="44">
        <f t="shared" ref="D31:K31" si="0">SUM(D32:D38)</f>
        <v>6</v>
      </c>
      <c r="E31" s="44">
        <f t="shared" si="0"/>
        <v>4</v>
      </c>
      <c r="F31" s="44">
        <f t="shared" si="0"/>
        <v>1</v>
      </c>
      <c r="G31" s="44">
        <f t="shared" si="0"/>
        <v>6</v>
      </c>
      <c r="H31" s="44">
        <f t="shared" si="0"/>
        <v>6</v>
      </c>
      <c r="I31" s="44">
        <f t="shared" si="0"/>
        <v>3</v>
      </c>
      <c r="J31" s="44">
        <f t="shared" si="0"/>
        <v>25</v>
      </c>
      <c r="K31" s="44">
        <f t="shared" si="0"/>
        <v>52</v>
      </c>
      <c r="L31" s="55"/>
    </row>
    <row r="32" spans="1:12" ht="12" customHeight="1">
      <c r="A32" s="31"/>
      <c r="B32" s="21" t="s">
        <v>21</v>
      </c>
      <c r="C32" s="59">
        <v>0</v>
      </c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73">
        <f>SUM(C32:J32)</f>
        <v>0</v>
      </c>
      <c r="L32" s="30"/>
    </row>
    <row r="33" spans="1:12" ht="12" customHeight="1">
      <c r="A33" s="31"/>
      <c r="B33" s="21" t="s">
        <v>22</v>
      </c>
      <c r="C33" s="59">
        <v>1</v>
      </c>
      <c r="D33" s="59">
        <v>2</v>
      </c>
      <c r="E33" s="59">
        <v>2</v>
      </c>
      <c r="F33" s="59">
        <v>1</v>
      </c>
      <c r="G33" s="59">
        <v>4</v>
      </c>
      <c r="H33" s="59">
        <v>0</v>
      </c>
      <c r="I33" s="59">
        <v>3</v>
      </c>
      <c r="J33" s="59">
        <v>22</v>
      </c>
      <c r="K33" s="73">
        <f t="shared" ref="K33:K38" si="1">SUM(C33:J33)</f>
        <v>35</v>
      </c>
      <c r="L33" s="55"/>
    </row>
    <row r="34" spans="1:12" ht="12" customHeight="1">
      <c r="A34" s="31"/>
      <c r="B34" s="21" t="s">
        <v>65</v>
      </c>
      <c r="C34" s="59">
        <v>0</v>
      </c>
      <c r="D34" s="59">
        <v>0</v>
      </c>
      <c r="E34" s="59">
        <v>2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73">
        <f t="shared" si="1"/>
        <v>2</v>
      </c>
      <c r="L34" s="72"/>
    </row>
    <row r="35" spans="1:12" ht="12" customHeight="1">
      <c r="A35" s="31"/>
      <c r="B35" s="21" t="s">
        <v>66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73">
        <f t="shared" si="1"/>
        <v>0</v>
      </c>
      <c r="L35" s="72"/>
    </row>
    <row r="36" spans="1:12" ht="12" customHeight="1">
      <c r="A36" s="31"/>
      <c r="B36" s="21" t="s">
        <v>67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73">
        <f t="shared" si="1"/>
        <v>0</v>
      </c>
      <c r="L36" s="72"/>
    </row>
    <row r="37" spans="1:12" ht="12" customHeight="1">
      <c r="A37" s="31"/>
      <c r="B37" s="21" t="s">
        <v>68</v>
      </c>
      <c r="C37" s="59">
        <v>0</v>
      </c>
      <c r="D37" s="59">
        <v>0</v>
      </c>
      <c r="E37" s="59">
        <v>0</v>
      </c>
      <c r="F37" s="59">
        <v>0</v>
      </c>
      <c r="G37" s="59">
        <v>2</v>
      </c>
      <c r="H37" s="59">
        <v>6</v>
      </c>
      <c r="I37" s="59">
        <v>0</v>
      </c>
      <c r="J37" s="59">
        <v>3</v>
      </c>
      <c r="K37" s="73">
        <f t="shared" si="1"/>
        <v>11</v>
      </c>
      <c r="L37" s="55"/>
    </row>
    <row r="38" spans="1:12" ht="12" customHeight="1">
      <c r="A38" s="31"/>
      <c r="B38" s="21" t="s">
        <v>69</v>
      </c>
      <c r="C38" s="59">
        <v>0</v>
      </c>
      <c r="D38" s="59">
        <v>4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73">
        <f t="shared" si="1"/>
        <v>4</v>
      </c>
      <c r="L38" s="55"/>
    </row>
    <row r="39" spans="1:12" ht="6" customHeight="1" thickBot="1">
      <c r="A39" s="31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55"/>
    </row>
    <row r="40" spans="1:12" ht="12" customHeight="1">
      <c r="A40" s="31"/>
      <c r="B40" s="49" t="s">
        <v>155</v>
      </c>
      <c r="C40" s="13"/>
      <c r="D40" s="13"/>
      <c r="E40" s="13"/>
      <c r="F40" s="13"/>
      <c r="G40" s="13"/>
      <c r="H40" s="13"/>
      <c r="I40" s="13"/>
      <c r="J40" s="13"/>
      <c r="K40" s="45" t="s">
        <v>30</v>
      </c>
      <c r="L40" s="55"/>
    </row>
    <row r="41" spans="1:12" ht="12.9" customHeight="1">
      <c r="A41" s="31"/>
      <c r="B41" s="25"/>
      <c r="C41" s="13"/>
      <c r="D41" s="13"/>
      <c r="E41" s="13"/>
      <c r="F41" s="13"/>
      <c r="G41" s="13"/>
      <c r="H41" s="13"/>
      <c r="I41" s="13"/>
      <c r="J41" s="13"/>
      <c r="K41" s="13"/>
      <c r="L41" s="55"/>
    </row>
    <row r="42" spans="1:12" s="32" customFormat="1" ht="20.100000000000001" customHeight="1">
      <c r="A42" s="31"/>
      <c r="B42" s="56" t="s">
        <v>70</v>
      </c>
      <c r="C42" s="38"/>
      <c r="D42" s="38"/>
      <c r="E42" s="38"/>
      <c r="F42" s="38"/>
      <c r="G42" s="38"/>
      <c r="H42" s="38"/>
      <c r="I42" s="38"/>
      <c r="J42" s="38"/>
      <c r="K42" s="39"/>
      <c r="L42" s="40"/>
    </row>
    <row r="43" spans="1:12" ht="12.9" customHeight="1">
      <c r="A43" s="31"/>
      <c r="B43" s="25"/>
      <c r="C43" s="13"/>
      <c r="D43" s="13"/>
      <c r="E43" s="13"/>
      <c r="F43" s="13"/>
      <c r="G43" s="13"/>
      <c r="H43" s="13"/>
      <c r="I43" s="13"/>
      <c r="J43" s="13"/>
      <c r="K43" s="13"/>
      <c r="L43" s="55"/>
    </row>
    <row r="44" spans="1:12" ht="12" customHeight="1">
      <c r="A44" s="31"/>
      <c r="B44" s="27"/>
      <c r="C44" s="13"/>
      <c r="D44" s="13"/>
      <c r="E44" s="13"/>
      <c r="F44" s="13"/>
      <c r="G44" s="13"/>
      <c r="H44" s="13"/>
      <c r="I44" s="13"/>
      <c r="J44" s="13"/>
      <c r="K44" s="13"/>
      <c r="L44" s="55"/>
    </row>
    <row r="45" spans="1:12" ht="12" customHeight="1">
      <c r="A45" s="31"/>
      <c r="B45" s="25"/>
      <c r="C45" s="13"/>
      <c r="D45" s="13"/>
      <c r="E45" s="13"/>
      <c r="F45" s="13"/>
      <c r="G45" s="13"/>
      <c r="H45" s="13"/>
      <c r="I45" s="13"/>
      <c r="J45" s="13"/>
      <c r="K45" s="13"/>
      <c r="L45" s="55"/>
    </row>
    <row r="46" spans="1:12" ht="12" customHeight="1">
      <c r="A46" s="31"/>
      <c r="B46" s="25"/>
      <c r="C46" s="13"/>
      <c r="D46" s="13"/>
      <c r="E46" s="13"/>
      <c r="F46" s="13"/>
      <c r="G46" s="13"/>
      <c r="H46" s="13"/>
      <c r="I46" s="13"/>
      <c r="J46" s="13"/>
      <c r="K46" s="13"/>
      <c r="L46" s="55"/>
    </row>
    <row r="47" spans="1:12" ht="12" customHeight="1">
      <c r="A47" s="31"/>
      <c r="B47" s="26"/>
      <c r="C47" s="13"/>
      <c r="D47" s="13"/>
      <c r="E47" s="13"/>
      <c r="F47" s="13"/>
      <c r="G47" s="13"/>
      <c r="H47" s="13"/>
      <c r="I47" s="13"/>
      <c r="J47" s="13"/>
      <c r="K47" s="13"/>
      <c r="L47" s="55"/>
    </row>
    <row r="48" spans="1:12" ht="12" customHeight="1">
      <c r="A48" s="31"/>
      <c r="B48" s="25"/>
      <c r="C48" s="13"/>
      <c r="D48" s="13"/>
      <c r="E48" s="13"/>
      <c r="F48" s="13"/>
      <c r="G48" s="13"/>
      <c r="H48" s="13"/>
      <c r="I48" s="13"/>
      <c r="J48" s="13"/>
      <c r="K48" s="13"/>
      <c r="L48" s="55"/>
    </row>
    <row r="49" spans="1:12" ht="12" customHeight="1">
      <c r="A49" s="31"/>
      <c r="B49" s="25"/>
      <c r="C49" s="13"/>
      <c r="D49" s="13"/>
      <c r="E49" s="13"/>
      <c r="F49" s="13"/>
      <c r="G49" s="13"/>
      <c r="H49" s="13"/>
      <c r="I49" s="13"/>
      <c r="J49" s="13"/>
      <c r="K49" s="13"/>
      <c r="L49" s="55"/>
    </row>
    <row r="50" spans="1:12" ht="12" customHeight="1">
      <c r="A50" s="31"/>
      <c r="B50" s="27"/>
      <c r="C50" s="13"/>
      <c r="D50" s="13"/>
      <c r="E50" s="13"/>
      <c r="F50" s="13"/>
      <c r="G50" s="13"/>
      <c r="H50" s="13"/>
      <c r="I50" s="13"/>
      <c r="J50" s="13"/>
      <c r="K50" s="13"/>
      <c r="L50" s="55"/>
    </row>
    <row r="51" spans="1:12" ht="12" customHeight="1">
      <c r="A51" s="31"/>
      <c r="B51" s="25"/>
      <c r="C51" s="13"/>
      <c r="D51" s="13"/>
      <c r="E51" s="13"/>
      <c r="F51" s="13"/>
      <c r="G51" s="13"/>
      <c r="H51" s="13"/>
      <c r="I51" s="13"/>
      <c r="J51" s="13"/>
      <c r="K51" s="13"/>
      <c r="L51" s="55"/>
    </row>
    <row r="52" spans="1:12" ht="12" customHeight="1">
      <c r="A52" s="31"/>
      <c r="B52" s="25"/>
      <c r="C52" s="13"/>
      <c r="D52" s="13"/>
      <c r="E52" s="13"/>
      <c r="F52" s="13"/>
      <c r="G52" s="13"/>
      <c r="H52" s="13"/>
      <c r="I52" s="13"/>
      <c r="J52" s="13"/>
      <c r="K52" s="13"/>
      <c r="L52" s="55"/>
    </row>
    <row r="53" spans="1:12" ht="12" customHeight="1">
      <c r="A53" s="31"/>
      <c r="B53" s="26"/>
      <c r="C53" s="13"/>
      <c r="D53" s="13"/>
      <c r="E53" s="13"/>
      <c r="F53" s="13"/>
      <c r="G53" s="13"/>
      <c r="H53" s="13"/>
      <c r="I53" s="13"/>
      <c r="J53" s="13"/>
      <c r="K53" s="13"/>
      <c r="L53" s="55"/>
    </row>
    <row r="54" spans="1:12" ht="12" customHeight="1">
      <c r="A54" s="31"/>
      <c r="B54" s="25"/>
      <c r="C54" s="13"/>
      <c r="D54" s="13"/>
      <c r="E54" s="13"/>
      <c r="F54" s="13"/>
      <c r="G54" s="13"/>
      <c r="H54" s="13"/>
      <c r="I54" s="13"/>
      <c r="J54" s="13"/>
      <c r="K54" s="13"/>
      <c r="L54" s="55"/>
    </row>
    <row r="55" spans="1:12" ht="12" customHeight="1">
      <c r="A55" s="31"/>
      <c r="B55" s="25"/>
      <c r="C55" s="13"/>
      <c r="D55" s="13"/>
      <c r="E55" s="13"/>
      <c r="F55" s="13"/>
      <c r="G55" s="13"/>
      <c r="H55" s="13"/>
      <c r="I55" s="13"/>
      <c r="J55" s="13"/>
      <c r="K55" s="13"/>
      <c r="L55" s="55"/>
    </row>
    <row r="56" spans="1:12" ht="12" customHeight="1">
      <c r="A56" s="31"/>
      <c r="B56" s="27"/>
      <c r="C56" s="13"/>
      <c r="D56" s="13"/>
      <c r="E56" s="13"/>
      <c r="F56" s="13"/>
      <c r="G56" s="13"/>
      <c r="H56" s="13"/>
      <c r="I56" s="13"/>
      <c r="J56" s="13"/>
      <c r="K56" s="13"/>
      <c r="L56" s="55"/>
    </row>
    <row r="57" spans="1:12" ht="12" customHeight="1">
      <c r="A57" s="31"/>
      <c r="B57" s="25"/>
      <c r="C57" s="13"/>
      <c r="D57" s="13"/>
      <c r="E57" s="13"/>
      <c r="F57" s="13"/>
      <c r="G57" s="13"/>
      <c r="H57" s="13"/>
      <c r="I57" s="13"/>
      <c r="J57" s="13"/>
      <c r="K57" s="13"/>
      <c r="L57" s="55"/>
    </row>
    <row r="58" spans="1:12" ht="12" customHeight="1">
      <c r="A58" s="31"/>
      <c r="B58" s="25"/>
      <c r="C58" s="13"/>
      <c r="D58" s="13"/>
      <c r="E58" s="13"/>
      <c r="F58" s="13"/>
      <c r="G58" s="13"/>
      <c r="H58" s="13"/>
      <c r="I58" s="13"/>
      <c r="J58" s="13"/>
      <c r="K58" s="13"/>
      <c r="L58" s="55"/>
    </row>
    <row r="59" spans="1:12" ht="12" customHeight="1">
      <c r="A59" s="31"/>
      <c r="B59" s="26"/>
      <c r="C59" s="13"/>
      <c r="D59" s="13"/>
      <c r="E59" s="13"/>
      <c r="F59" s="13"/>
      <c r="G59" s="13"/>
      <c r="H59" s="13"/>
      <c r="I59" s="13"/>
      <c r="J59" s="13"/>
      <c r="K59" s="13"/>
      <c r="L59" s="55"/>
    </row>
    <row r="60" spans="1:12" ht="12" customHeight="1">
      <c r="A60" s="31"/>
      <c r="B60" s="25"/>
      <c r="C60" s="13"/>
      <c r="D60" s="13"/>
      <c r="E60" s="13"/>
      <c r="F60" s="13"/>
      <c r="G60" s="13"/>
      <c r="H60" s="13"/>
      <c r="I60" s="13"/>
      <c r="J60" s="13"/>
      <c r="K60" s="13"/>
      <c r="L60" s="55"/>
    </row>
    <row r="61" spans="1:12" ht="12" customHeight="1">
      <c r="A61" s="31"/>
      <c r="B61" s="25"/>
      <c r="C61" s="13"/>
      <c r="D61" s="13"/>
      <c r="E61" s="13"/>
      <c r="F61" s="13"/>
      <c r="G61" s="13"/>
      <c r="H61" s="13"/>
      <c r="I61" s="13"/>
      <c r="J61" s="13"/>
      <c r="K61" s="13"/>
      <c r="L61" s="55"/>
    </row>
    <row r="62" spans="1:12" ht="6" customHeight="1">
      <c r="A62" s="31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55"/>
    </row>
    <row r="196" spans="3:18"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3:18"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3:18"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3:18"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  <row r="200" spans="3:18"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</row>
    <row r="201" spans="3:18"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9"/>
      <c r="Q201" s="9"/>
      <c r="R201" s="9"/>
    </row>
    <row r="202" spans="3:18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9"/>
      <c r="Q202" s="9"/>
      <c r="R202" s="9"/>
    </row>
    <row r="203" spans="3:18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9"/>
      <c r="Q203" s="9"/>
      <c r="R203" s="9"/>
    </row>
    <row r="204" spans="3:18"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9"/>
      <c r="Q204" s="9"/>
      <c r="R204" s="9"/>
    </row>
    <row r="205" spans="3:18"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8"/>
      <c r="N205" s="8"/>
      <c r="O205" s="8"/>
      <c r="P205" s="9"/>
      <c r="Q205" s="9"/>
      <c r="R205" s="9"/>
    </row>
    <row r="206" spans="3:18"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8"/>
      <c r="N206" s="8"/>
      <c r="O206" s="8"/>
      <c r="P206" s="9"/>
      <c r="Q206" s="9"/>
      <c r="R206" s="9"/>
    </row>
    <row r="207" spans="3:18">
      <c r="C207" s="28">
        <v>314585</v>
      </c>
      <c r="D207" s="28"/>
      <c r="E207" s="28"/>
      <c r="F207" s="28"/>
      <c r="G207" s="28"/>
      <c r="H207" s="28"/>
      <c r="I207" s="28">
        <v>372586</v>
      </c>
      <c r="J207" s="28"/>
      <c r="K207" s="28">
        <f>SUM(C207:I207)</f>
        <v>687171</v>
      </c>
      <c r="L207" s="28"/>
      <c r="M207" s="8"/>
      <c r="N207" s="8"/>
      <c r="O207" s="8"/>
      <c r="P207" s="9"/>
      <c r="Q207" s="9"/>
      <c r="R207" s="9"/>
    </row>
    <row r="208" spans="3:18"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8"/>
      <c r="N208" s="8"/>
      <c r="O208" s="8"/>
      <c r="P208" s="9"/>
      <c r="Q208" s="9"/>
      <c r="R208" s="9"/>
    </row>
    <row r="209" spans="3:18"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8"/>
      <c r="N209" s="8"/>
      <c r="O209" s="8"/>
      <c r="P209" s="9"/>
      <c r="Q209" s="9"/>
      <c r="R209" s="9"/>
    </row>
    <row r="210" spans="3:18"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9"/>
      <c r="Q210" s="9"/>
      <c r="R210" s="9"/>
    </row>
    <row r="211" spans="3:18"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9"/>
      <c r="Q211" s="9"/>
      <c r="R211" s="9"/>
    </row>
    <row r="212" spans="3:18"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7"/>
    </row>
    <row r="213" spans="3:18"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7"/>
      <c r="P213" s="7"/>
      <c r="Q213" s="7"/>
    </row>
    <row r="214" spans="3:18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7"/>
      <c r="P214" s="7"/>
      <c r="Q214" s="7"/>
    </row>
    <row r="215" spans="3:18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7"/>
      <c r="P215" s="7"/>
      <c r="Q215" s="7"/>
    </row>
    <row r="216" spans="3:18"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</row>
    <row r="217" spans="3:18"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</row>
  </sheetData>
  <conditionalFormatting sqref="C15">
    <cfRule type="cellIs" dxfId="17" priority="6" stopIfTrue="1" operator="equal">
      <formula>""" """</formula>
    </cfRule>
  </conditionalFormatting>
  <conditionalFormatting sqref="C20">
    <cfRule type="cellIs" dxfId="16" priority="5" stopIfTrue="1" operator="equal">
      <formula>""" """</formula>
    </cfRule>
  </conditionalFormatting>
  <conditionalFormatting sqref="D15">
    <cfRule type="cellIs" dxfId="15" priority="4" stopIfTrue="1" operator="equal">
      <formula>""" """</formula>
    </cfRule>
  </conditionalFormatting>
  <conditionalFormatting sqref="D20">
    <cfRule type="cellIs" dxfId="14" priority="3" stopIfTrue="1" operator="equal">
      <formula>""" """</formula>
    </cfRule>
  </conditionalFormatting>
  <conditionalFormatting sqref="E15">
    <cfRule type="cellIs" dxfId="13" priority="2" stopIfTrue="1" operator="equal">
      <formula>""" """</formula>
    </cfRule>
  </conditionalFormatting>
  <conditionalFormatting sqref="E20">
    <cfRule type="cellIs" dxfId="12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scale="95" orientation="portrait" r:id="rId1"/>
  <headerFooter>
    <oddFooter>&amp;R&amp;"Noto Sans,Normal"&amp;8
&amp;"Source Sans Pro,Normal"&amp;9Servicio de Información y Difusión. &amp;"Source Sans Pro,Negrita"Año 2022 | &amp;P</oddFooter>
  </headerFooter>
  <ignoredErrors>
    <ignoredError sqref="K32:K38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1"/>
  <sheetViews>
    <sheetView zoomScaleNormal="100" workbookViewId="0"/>
  </sheetViews>
  <sheetFormatPr baseColWidth="10" defaultColWidth="8.6640625" defaultRowHeight="13.8"/>
  <cols>
    <col min="1" max="1" width="3.77734375" style="32" customWidth="1"/>
    <col min="2" max="2" width="37.6640625" style="6" customWidth="1"/>
    <col min="3" max="5" width="5.33203125" style="6" customWidth="1"/>
    <col min="6" max="6" width="7.5546875" style="6" customWidth="1"/>
    <col min="7" max="10" width="5.33203125" style="6" customWidth="1"/>
    <col min="11" max="11" width="6.6640625" style="6" customWidth="1"/>
    <col min="12" max="12" width="7.44140625" style="6" customWidth="1"/>
    <col min="13" max="13" width="1.77734375" style="6" customWidth="1"/>
    <col min="14" max="14" width="5.33203125" style="6" customWidth="1"/>
    <col min="15" max="16384" width="8.6640625" style="6"/>
  </cols>
  <sheetData>
    <row r="1" spans="1:17" s="32" customFormat="1" ht="18.7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P1" s="33"/>
    </row>
    <row r="2" spans="1:17" s="32" customFormat="1" ht="15.75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P2" s="33"/>
    </row>
    <row r="3" spans="1:17" s="32" customFormat="1" ht="15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Q3" s="34"/>
    </row>
    <row r="4" spans="1:17" s="32" customForma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7" s="32" customFormat="1" ht="15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5"/>
    </row>
    <row r="6" spans="1:17" s="32" customFormat="1" ht="15.75" customHeight="1">
      <c r="A6" s="31"/>
      <c r="B6" s="57" t="s">
        <v>12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7" s="32" customFormat="1" ht="15.75" customHeight="1">
      <c r="A7" s="31"/>
      <c r="B7" s="58" t="s">
        <v>154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7" s="32" customFormat="1" ht="12.9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7" s="32" customFormat="1" ht="20.100000000000001" customHeight="1">
      <c r="A9" s="31"/>
      <c r="B9" s="56" t="s">
        <v>71</v>
      </c>
      <c r="C9" s="38"/>
      <c r="D9" s="38"/>
      <c r="E9" s="38"/>
      <c r="F9" s="38"/>
      <c r="G9" s="38"/>
      <c r="H9" s="38"/>
      <c r="I9" s="38"/>
      <c r="J9" s="38"/>
      <c r="K9" s="38"/>
      <c r="L9" s="39"/>
      <c r="M9" s="40"/>
    </row>
    <row r="10" spans="1:17" s="32" customFormat="1" ht="4.2" customHeight="1">
      <c r="A10" s="31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40"/>
    </row>
    <row r="11" spans="1:17" ht="18" customHeight="1">
      <c r="A11" s="31"/>
      <c r="B11" s="54"/>
      <c r="C11" s="51" t="s">
        <v>143</v>
      </c>
      <c r="D11" s="51" t="s">
        <v>144</v>
      </c>
      <c r="E11" s="51" t="s">
        <v>145</v>
      </c>
      <c r="F11" s="51" t="s">
        <v>146</v>
      </c>
      <c r="G11" s="51" t="s">
        <v>147</v>
      </c>
      <c r="H11" s="51" t="s">
        <v>148</v>
      </c>
      <c r="I11" s="51" t="s">
        <v>149</v>
      </c>
      <c r="J11" s="51" t="s">
        <v>150</v>
      </c>
      <c r="K11" s="51" t="s">
        <v>3</v>
      </c>
      <c r="L11" s="48" t="s">
        <v>73</v>
      </c>
      <c r="M11" s="72"/>
    </row>
    <row r="12" spans="1:17" ht="15" customHeight="1">
      <c r="A12" s="31"/>
      <c r="B12" s="22" t="s">
        <v>72</v>
      </c>
      <c r="C12" s="44">
        <f t="shared" ref="C12:L12" si="0">SUM(C13:C18)</f>
        <v>0</v>
      </c>
      <c r="D12" s="44">
        <f t="shared" si="0"/>
        <v>2</v>
      </c>
      <c r="E12" s="44">
        <f t="shared" si="0"/>
        <v>2</v>
      </c>
      <c r="F12" s="44">
        <f t="shared" si="0"/>
        <v>1</v>
      </c>
      <c r="G12" s="44">
        <f t="shared" si="0"/>
        <v>6</v>
      </c>
      <c r="H12" s="44">
        <f t="shared" si="0"/>
        <v>12</v>
      </c>
      <c r="I12" s="44">
        <f t="shared" si="0"/>
        <v>3</v>
      </c>
      <c r="J12" s="44">
        <f t="shared" si="0"/>
        <v>14</v>
      </c>
      <c r="K12" s="44">
        <f t="shared" si="0"/>
        <v>40</v>
      </c>
      <c r="L12" s="46">
        <f t="shared" si="0"/>
        <v>1</v>
      </c>
      <c r="M12" s="72"/>
    </row>
    <row r="13" spans="1:17" ht="12" customHeight="1">
      <c r="A13" s="31"/>
      <c r="B13" s="47" t="s">
        <v>74</v>
      </c>
      <c r="C13" s="59">
        <v>0</v>
      </c>
      <c r="D13" s="59">
        <v>0</v>
      </c>
      <c r="E13" s="59">
        <v>1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73">
        <f>SUM(C13:J13)</f>
        <v>1</v>
      </c>
      <c r="L13" s="76">
        <f>K13/$K$12</f>
        <v>2.5000000000000001E-2</v>
      </c>
      <c r="M13" s="30"/>
    </row>
    <row r="14" spans="1:17" ht="12" customHeight="1">
      <c r="A14" s="31"/>
      <c r="B14" s="47" t="s">
        <v>75</v>
      </c>
      <c r="C14" s="59">
        <v>0</v>
      </c>
      <c r="D14" s="59">
        <v>0</v>
      </c>
      <c r="E14" s="59">
        <v>1</v>
      </c>
      <c r="F14" s="59">
        <v>1</v>
      </c>
      <c r="G14" s="59">
        <v>2</v>
      </c>
      <c r="H14" s="59">
        <v>7</v>
      </c>
      <c r="I14" s="59">
        <v>2</v>
      </c>
      <c r="J14" s="59">
        <v>2</v>
      </c>
      <c r="K14" s="73">
        <f t="shared" ref="K14:K17" si="1">SUM(C14:J14)</f>
        <v>15</v>
      </c>
      <c r="L14" s="76">
        <f t="shared" ref="L14:L18" si="2">K14/$K$12</f>
        <v>0.375</v>
      </c>
      <c r="M14" s="72"/>
    </row>
    <row r="15" spans="1:17" ht="12" customHeight="1">
      <c r="A15" s="31"/>
      <c r="B15" s="47" t="s">
        <v>76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73">
        <f t="shared" si="1"/>
        <v>0</v>
      </c>
      <c r="L15" s="76">
        <f t="shared" si="2"/>
        <v>0</v>
      </c>
      <c r="M15" s="72"/>
    </row>
    <row r="16" spans="1:17" ht="12" customHeight="1">
      <c r="A16" s="31"/>
      <c r="B16" s="47" t="s">
        <v>77</v>
      </c>
      <c r="C16" s="59">
        <v>0</v>
      </c>
      <c r="D16" s="59">
        <v>1</v>
      </c>
      <c r="E16" s="59">
        <v>0</v>
      </c>
      <c r="F16" s="59">
        <v>0</v>
      </c>
      <c r="G16" s="59">
        <v>4</v>
      </c>
      <c r="H16" s="59">
        <v>5</v>
      </c>
      <c r="I16" s="59">
        <v>1</v>
      </c>
      <c r="J16" s="59">
        <v>12</v>
      </c>
      <c r="K16" s="73">
        <f t="shared" si="1"/>
        <v>23</v>
      </c>
      <c r="L16" s="76">
        <f t="shared" si="2"/>
        <v>0.57499999999999996</v>
      </c>
      <c r="M16" s="72"/>
    </row>
    <row r="17" spans="1:13" ht="12" customHeight="1">
      <c r="A17" s="31"/>
      <c r="B17" s="47" t="s">
        <v>78</v>
      </c>
      <c r="C17" s="59">
        <v>0</v>
      </c>
      <c r="D17" s="59">
        <v>1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73">
        <f t="shared" si="1"/>
        <v>1</v>
      </c>
      <c r="L17" s="76">
        <f t="shared" si="2"/>
        <v>2.5000000000000001E-2</v>
      </c>
      <c r="M17" s="72"/>
    </row>
    <row r="18" spans="1:13" ht="12" customHeight="1">
      <c r="A18" s="31"/>
      <c r="B18" s="47" t="s">
        <v>79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73">
        <f t="shared" ref="K18" si="3">SUM(C18:J18)</f>
        <v>0</v>
      </c>
      <c r="L18" s="76">
        <f t="shared" si="2"/>
        <v>0</v>
      </c>
      <c r="M18" s="72"/>
    </row>
    <row r="19" spans="1:13" ht="6" customHeight="1" thickBot="1">
      <c r="A19" s="31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72"/>
    </row>
    <row r="20" spans="1:13" ht="12" customHeight="1">
      <c r="A20" s="31"/>
      <c r="B20" s="49" t="s">
        <v>155</v>
      </c>
      <c r="C20" s="59"/>
      <c r="D20" s="59"/>
      <c r="E20" s="45"/>
      <c r="F20" s="59"/>
      <c r="G20" s="59"/>
      <c r="H20" s="59"/>
      <c r="I20" s="70"/>
      <c r="J20" s="70"/>
      <c r="K20" s="45"/>
      <c r="L20" s="45" t="s">
        <v>30</v>
      </c>
      <c r="M20" s="11"/>
    </row>
    <row r="21" spans="1:13" ht="12.9" customHeight="1">
      <c r="A21" s="31"/>
      <c r="B21" s="49"/>
      <c r="C21" s="59"/>
      <c r="D21" s="59"/>
      <c r="E21" s="59"/>
      <c r="F21" s="59"/>
      <c r="G21" s="59"/>
      <c r="H21" s="59"/>
      <c r="I21" s="70"/>
      <c r="J21" s="70"/>
      <c r="K21" s="45"/>
      <c r="L21" s="45"/>
      <c r="M21" s="11"/>
    </row>
    <row r="22" spans="1:13" s="32" customFormat="1" ht="20.100000000000001" customHeight="1">
      <c r="A22" s="31"/>
      <c r="B22" s="56" t="s">
        <v>80</v>
      </c>
      <c r="C22" s="38"/>
      <c r="D22" s="38"/>
      <c r="E22" s="38"/>
      <c r="F22" s="38"/>
      <c r="G22" s="38"/>
      <c r="H22" s="38"/>
      <c r="I22" s="38"/>
      <c r="J22" s="38"/>
      <c r="K22" s="38"/>
      <c r="L22" s="39"/>
      <c r="M22" s="40"/>
    </row>
    <row r="23" spans="1:13" ht="6" customHeight="1">
      <c r="A23" s="31"/>
      <c r="B23" s="21"/>
      <c r="C23" s="19"/>
      <c r="D23" s="19"/>
      <c r="E23" s="19"/>
      <c r="F23" s="19"/>
      <c r="G23" s="19"/>
      <c r="H23" s="19"/>
      <c r="I23" s="68"/>
      <c r="J23" s="68"/>
      <c r="K23" s="67"/>
      <c r="L23" s="67"/>
      <c r="M23" s="11"/>
    </row>
    <row r="24" spans="1:13" ht="18" customHeight="1">
      <c r="A24" s="31"/>
      <c r="B24" s="54"/>
      <c r="C24" s="48"/>
      <c r="D24" s="48"/>
      <c r="E24" s="71"/>
      <c r="F24" s="51" t="s">
        <v>87</v>
      </c>
      <c r="G24" s="51" t="s">
        <v>73</v>
      </c>
      <c r="H24" s="19"/>
      <c r="I24" s="68"/>
      <c r="J24" s="68"/>
      <c r="K24" s="67"/>
      <c r="L24" s="67"/>
      <c r="M24" s="72"/>
    </row>
    <row r="25" spans="1:13" ht="15" customHeight="1">
      <c r="A25" s="31"/>
      <c r="B25" s="22" t="s">
        <v>64</v>
      </c>
      <c r="C25" s="44"/>
      <c r="D25" s="44"/>
      <c r="E25" s="44"/>
      <c r="F25" s="44">
        <f>SUM(F26:F31)</f>
        <v>327</v>
      </c>
      <c r="G25" s="97">
        <f>SUM(G26:G31)</f>
        <v>1</v>
      </c>
      <c r="H25" s="19"/>
      <c r="I25" s="68"/>
      <c r="J25" s="68"/>
      <c r="K25" s="67"/>
      <c r="L25" s="67"/>
      <c r="M25" s="72"/>
    </row>
    <row r="26" spans="1:13" ht="12" customHeight="1">
      <c r="A26" s="31"/>
      <c r="B26" s="21" t="s">
        <v>81</v>
      </c>
      <c r="C26" s="59"/>
      <c r="D26" s="59"/>
      <c r="E26" s="59"/>
      <c r="F26" s="59">
        <v>265</v>
      </c>
      <c r="G26" s="60">
        <f>F26/$F$25</f>
        <v>0.81039755351681952</v>
      </c>
      <c r="H26" s="19"/>
      <c r="I26" s="68"/>
      <c r="J26" s="68"/>
      <c r="K26" s="67"/>
      <c r="L26" s="67"/>
      <c r="M26" s="30"/>
    </row>
    <row r="27" spans="1:13" ht="12" customHeight="1">
      <c r="A27" s="31"/>
      <c r="B27" s="21" t="s">
        <v>82</v>
      </c>
      <c r="C27" s="59"/>
      <c r="D27" s="59"/>
      <c r="E27" s="59"/>
      <c r="F27" s="59">
        <v>5</v>
      </c>
      <c r="G27" s="60">
        <f t="shared" ref="G27:G31" si="4">F27/$F$25</f>
        <v>1.5290519877675841E-2</v>
      </c>
      <c r="H27" s="19"/>
      <c r="I27" s="68"/>
      <c r="J27" s="68"/>
      <c r="K27" s="67"/>
      <c r="L27" s="67"/>
      <c r="M27" s="72"/>
    </row>
    <row r="28" spans="1:13" ht="12" customHeight="1">
      <c r="A28" s="31"/>
      <c r="B28" s="21" t="s">
        <v>83</v>
      </c>
      <c r="C28" s="59"/>
      <c r="D28" s="59"/>
      <c r="E28" s="59"/>
      <c r="F28" s="59">
        <v>9</v>
      </c>
      <c r="G28" s="60">
        <f t="shared" si="4"/>
        <v>2.7522935779816515E-2</v>
      </c>
      <c r="H28" s="19"/>
      <c r="I28" s="68"/>
      <c r="J28" s="68"/>
      <c r="K28" s="67"/>
      <c r="L28" s="67"/>
      <c r="M28" s="72"/>
    </row>
    <row r="29" spans="1:13" ht="12" customHeight="1">
      <c r="A29" s="31"/>
      <c r="B29" s="21" t="s">
        <v>84</v>
      </c>
      <c r="C29" s="59"/>
      <c r="D29" s="59"/>
      <c r="E29" s="59"/>
      <c r="F29" s="59">
        <v>11</v>
      </c>
      <c r="G29" s="60">
        <f t="shared" si="4"/>
        <v>3.3639143730886847E-2</v>
      </c>
      <c r="H29" s="19"/>
      <c r="I29" s="68"/>
      <c r="J29" s="68"/>
      <c r="K29" s="67"/>
      <c r="L29" s="67"/>
      <c r="M29" s="72"/>
    </row>
    <row r="30" spans="1:13" ht="12" customHeight="1">
      <c r="A30" s="31"/>
      <c r="B30" s="21" t="s">
        <v>85</v>
      </c>
      <c r="C30" s="59"/>
      <c r="D30" s="59"/>
      <c r="E30" s="59"/>
      <c r="F30" s="59">
        <v>2</v>
      </c>
      <c r="G30" s="60">
        <f t="shared" si="4"/>
        <v>6.1162079510703364E-3</v>
      </c>
      <c r="H30" s="19"/>
      <c r="I30" s="68"/>
      <c r="J30" s="68"/>
      <c r="K30" s="67"/>
      <c r="L30" s="67"/>
      <c r="M30" s="72"/>
    </row>
    <row r="31" spans="1:13" ht="12" customHeight="1">
      <c r="A31" s="31"/>
      <c r="B31" s="21" t="s">
        <v>86</v>
      </c>
      <c r="C31" s="59"/>
      <c r="D31" s="59"/>
      <c r="E31" s="59"/>
      <c r="F31" s="59">
        <v>35</v>
      </c>
      <c r="G31" s="60">
        <f t="shared" si="4"/>
        <v>0.10703363914373089</v>
      </c>
      <c r="H31" s="19"/>
      <c r="I31" s="68"/>
      <c r="J31" s="68"/>
      <c r="K31" s="67"/>
      <c r="L31" s="67"/>
      <c r="M31" s="72"/>
    </row>
    <row r="32" spans="1:13" ht="6" customHeight="1" thickBot="1">
      <c r="A32" s="31"/>
      <c r="B32" s="24"/>
      <c r="C32" s="24"/>
      <c r="D32" s="24"/>
      <c r="E32" s="24"/>
      <c r="F32" s="24"/>
      <c r="G32" s="24"/>
      <c r="H32" s="19"/>
      <c r="I32" s="68"/>
      <c r="J32" s="68"/>
      <c r="K32" s="67"/>
      <c r="L32" s="67"/>
      <c r="M32" s="72"/>
    </row>
    <row r="33" spans="1:13" ht="12" customHeight="1">
      <c r="A33" s="31"/>
      <c r="B33" s="49" t="s">
        <v>155</v>
      </c>
      <c r="C33" s="13"/>
      <c r="D33" s="13"/>
      <c r="E33" s="13"/>
      <c r="F33" s="13"/>
      <c r="G33" s="45" t="s">
        <v>30</v>
      </c>
      <c r="H33" s="13"/>
      <c r="I33" s="13"/>
      <c r="J33" s="13"/>
      <c r="K33" s="45"/>
      <c r="L33" s="45"/>
      <c r="M33" s="72"/>
    </row>
    <row r="34" spans="1:13" ht="12.9" customHeight="1">
      <c r="A34" s="31"/>
      <c r="B34" s="25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72"/>
    </row>
    <row r="35" spans="1:13" s="32" customFormat="1" ht="20.100000000000001" customHeight="1">
      <c r="A35" s="31"/>
      <c r="B35" s="56" t="s">
        <v>88</v>
      </c>
      <c r="C35" s="38"/>
      <c r="D35" s="38"/>
      <c r="E35" s="38"/>
      <c r="F35" s="38"/>
      <c r="G35" s="38"/>
      <c r="H35" s="38"/>
      <c r="I35" s="38"/>
      <c r="J35" s="38"/>
      <c r="K35" s="38"/>
      <c r="L35" s="39"/>
      <c r="M35" s="40"/>
    </row>
    <row r="36" spans="1:13" ht="6" customHeight="1">
      <c r="A36" s="31"/>
      <c r="B36" s="21"/>
      <c r="C36" s="19"/>
      <c r="D36" s="19"/>
      <c r="E36" s="19"/>
      <c r="F36" s="19"/>
      <c r="G36" s="19"/>
      <c r="H36" s="19"/>
      <c r="I36" s="68"/>
      <c r="J36" s="68"/>
      <c r="K36" s="67"/>
      <c r="L36" s="67"/>
      <c r="M36" s="11"/>
    </row>
    <row r="37" spans="1:13" ht="18" customHeight="1">
      <c r="A37" s="31"/>
      <c r="B37" s="54"/>
      <c r="C37" s="48"/>
      <c r="D37" s="48"/>
      <c r="E37" s="71"/>
      <c r="F37" s="51" t="s">
        <v>87</v>
      </c>
      <c r="G37" s="51" t="s">
        <v>73</v>
      </c>
      <c r="H37" s="19"/>
      <c r="I37" s="68"/>
      <c r="J37" s="68"/>
      <c r="K37" s="67"/>
      <c r="L37" s="67"/>
      <c r="M37" s="72"/>
    </row>
    <row r="38" spans="1:13" ht="15" customHeight="1">
      <c r="A38" s="31"/>
      <c r="B38" s="22" t="s">
        <v>64</v>
      </c>
      <c r="C38" s="44"/>
      <c r="D38" s="44"/>
      <c r="E38" s="44"/>
      <c r="F38" s="44">
        <f>SUM(F39:F42)</f>
        <v>67</v>
      </c>
      <c r="G38" s="97">
        <f>SUM(G39:G42)</f>
        <v>1</v>
      </c>
      <c r="H38" s="19"/>
      <c r="I38" s="68"/>
      <c r="J38" s="68"/>
      <c r="K38" s="67"/>
      <c r="L38" s="67"/>
      <c r="M38" s="72"/>
    </row>
    <row r="39" spans="1:13" ht="12" customHeight="1">
      <c r="A39" s="31"/>
      <c r="B39" s="21" t="s">
        <v>89</v>
      </c>
      <c r="C39" s="59"/>
      <c r="D39" s="59"/>
      <c r="E39" s="59"/>
      <c r="F39" s="59">
        <v>29</v>
      </c>
      <c r="G39" s="60">
        <f>F39/$F$38</f>
        <v>0.43283582089552236</v>
      </c>
      <c r="H39" s="19"/>
      <c r="I39" s="68"/>
      <c r="J39" s="68"/>
      <c r="K39" s="67"/>
      <c r="L39" s="67"/>
      <c r="M39" s="30"/>
    </row>
    <row r="40" spans="1:13" ht="12" customHeight="1">
      <c r="A40" s="31"/>
      <c r="B40" s="21" t="s">
        <v>90</v>
      </c>
      <c r="C40" s="59"/>
      <c r="D40" s="59"/>
      <c r="E40" s="59"/>
      <c r="F40" s="59">
        <v>17</v>
      </c>
      <c r="G40" s="60">
        <f t="shared" ref="G40:G42" si="5">F40/$F$38</f>
        <v>0.2537313432835821</v>
      </c>
      <c r="H40" s="19"/>
      <c r="I40" s="68"/>
      <c r="J40" s="68"/>
      <c r="K40" s="67"/>
      <c r="L40" s="67"/>
      <c r="M40" s="72"/>
    </row>
    <row r="41" spans="1:13" ht="12" customHeight="1">
      <c r="A41" s="31"/>
      <c r="B41" s="21" t="s">
        <v>91</v>
      </c>
      <c r="C41" s="59"/>
      <c r="D41" s="59"/>
      <c r="E41" s="59"/>
      <c r="F41" s="59">
        <v>13</v>
      </c>
      <c r="G41" s="60">
        <f t="shared" si="5"/>
        <v>0.19402985074626866</v>
      </c>
      <c r="H41" s="19"/>
      <c r="I41" s="68"/>
      <c r="J41" s="68"/>
      <c r="K41" s="67"/>
      <c r="L41" s="67"/>
      <c r="M41" s="72"/>
    </row>
    <row r="42" spans="1:13" ht="12" customHeight="1">
      <c r="A42" s="31"/>
      <c r="B42" s="21" t="s">
        <v>92</v>
      </c>
      <c r="C42" s="59"/>
      <c r="D42" s="59"/>
      <c r="E42" s="59"/>
      <c r="F42" s="59">
        <v>8</v>
      </c>
      <c r="G42" s="60">
        <f t="shared" si="5"/>
        <v>0.11940298507462686</v>
      </c>
      <c r="H42" s="19"/>
      <c r="I42" s="68"/>
      <c r="J42" s="68"/>
      <c r="K42" s="67"/>
      <c r="L42" s="67"/>
      <c r="M42" s="72"/>
    </row>
    <row r="43" spans="1:13" ht="6" customHeight="1" thickBot="1">
      <c r="A43" s="31"/>
      <c r="B43" s="24"/>
      <c r="C43" s="24"/>
      <c r="D43" s="24"/>
      <c r="E43" s="24"/>
      <c r="F43" s="24"/>
      <c r="G43" s="24"/>
      <c r="H43" s="19"/>
      <c r="I43" s="68"/>
      <c r="J43" s="68"/>
      <c r="K43" s="67"/>
      <c r="L43" s="67"/>
      <c r="M43" s="72"/>
    </row>
    <row r="44" spans="1:13" ht="12" customHeight="1">
      <c r="A44" s="31"/>
      <c r="B44" s="49" t="s">
        <v>155</v>
      </c>
      <c r="C44" s="13"/>
      <c r="D44" s="13"/>
      <c r="E44" s="13"/>
      <c r="F44" s="13"/>
      <c r="G44" s="45" t="s">
        <v>30</v>
      </c>
      <c r="H44" s="13"/>
      <c r="I44" s="13"/>
      <c r="J44" s="13"/>
      <c r="K44" s="45"/>
      <c r="L44" s="45"/>
      <c r="M44" s="72"/>
    </row>
    <row r="45" spans="1:13" ht="12.9" customHeight="1">
      <c r="A45" s="31"/>
      <c r="B45" s="25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72"/>
    </row>
    <row r="46" spans="1:13" s="32" customFormat="1" ht="20.100000000000001" customHeight="1">
      <c r="A46" s="31"/>
      <c r="B46" s="56" t="s">
        <v>93</v>
      </c>
      <c r="C46" s="38"/>
      <c r="D46" s="38"/>
      <c r="E46" s="38"/>
      <c r="F46" s="38"/>
      <c r="G46" s="38"/>
      <c r="H46" s="38"/>
      <c r="I46" s="38"/>
      <c r="J46" s="38"/>
      <c r="K46" s="38"/>
      <c r="L46" s="39"/>
      <c r="M46" s="40"/>
    </row>
    <row r="47" spans="1:13" ht="12.9" customHeight="1">
      <c r="A47" s="31"/>
      <c r="B47" s="25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72"/>
    </row>
    <row r="48" spans="1:13" ht="12" customHeight="1">
      <c r="A48" s="31"/>
      <c r="B48" s="27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72"/>
    </row>
    <row r="49" spans="1:13" ht="12" customHeight="1">
      <c r="A49" s="31"/>
      <c r="B49" s="25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72"/>
    </row>
    <row r="50" spans="1:13" ht="12" customHeight="1">
      <c r="A50" s="31"/>
      <c r="B50" s="25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72"/>
    </row>
    <row r="51" spans="1:13" ht="12" customHeight="1">
      <c r="A51" s="31"/>
      <c r="B51" s="26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72"/>
    </row>
    <row r="52" spans="1:13" ht="12" customHeight="1">
      <c r="A52" s="31"/>
      <c r="B52" s="25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72"/>
    </row>
    <row r="53" spans="1:13" ht="12" customHeight="1">
      <c r="A53" s="31"/>
      <c r="B53" s="2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72"/>
    </row>
    <row r="54" spans="1:13" ht="12" customHeight="1">
      <c r="A54" s="31"/>
      <c r="B54" s="27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72"/>
    </row>
    <row r="55" spans="1:13" ht="12" customHeight="1">
      <c r="A55" s="31"/>
      <c r="B55" s="2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72"/>
    </row>
    <row r="56" spans="1:13" ht="12" customHeight="1">
      <c r="A56" s="31"/>
      <c r="B56" s="25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72"/>
    </row>
    <row r="57" spans="1:13" ht="12" customHeight="1">
      <c r="A57" s="31"/>
      <c r="B57" s="26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72"/>
    </row>
    <row r="58" spans="1:13" ht="12" customHeight="1">
      <c r="A58" s="31"/>
      <c r="B58" s="25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72"/>
    </row>
    <row r="59" spans="1:13" ht="12" customHeight="1">
      <c r="A59" s="31"/>
      <c r="B59" s="25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72"/>
    </row>
    <row r="60" spans="1:13" ht="12" customHeight="1">
      <c r="A60" s="31"/>
      <c r="B60" s="27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72"/>
    </row>
    <row r="61" spans="1:13" ht="12" customHeight="1">
      <c r="A61" s="31"/>
      <c r="B61" s="25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72"/>
    </row>
    <row r="62" spans="1:13" ht="12" customHeight="1">
      <c r="A62" s="31"/>
      <c r="B62" s="25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72"/>
    </row>
    <row r="63" spans="1:13" ht="12" customHeight="1">
      <c r="A63" s="31"/>
      <c r="B63" s="26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72"/>
    </row>
    <row r="64" spans="1:13" ht="12" customHeight="1">
      <c r="A64" s="31"/>
      <c r="B64" s="25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72"/>
    </row>
    <row r="65" spans="1:13" ht="12" customHeight="1">
      <c r="A65" s="31"/>
      <c r="B65" s="25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72"/>
    </row>
    <row r="66" spans="1:13" ht="6" customHeight="1">
      <c r="A66" s="31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72"/>
    </row>
    <row r="200" spans="3:19"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3:19"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3:19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3:19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</row>
    <row r="204" spans="3:19"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</row>
    <row r="205" spans="3:19"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9"/>
      <c r="R205" s="9"/>
      <c r="S205" s="9"/>
    </row>
    <row r="206" spans="3:19"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9"/>
      <c r="R206" s="9"/>
      <c r="S206" s="9"/>
    </row>
    <row r="207" spans="3:19"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9"/>
      <c r="R207" s="9"/>
      <c r="S207" s="9"/>
    </row>
    <row r="208" spans="3:19"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9"/>
      <c r="R208" s="9"/>
      <c r="S208" s="9"/>
    </row>
    <row r="209" spans="3:19"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8"/>
      <c r="O209" s="8"/>
      <c r="P209" s="8"/>
      <c r="Q209" s="9"/>
      <c r="R209" s="9"/>
      <c r="S209" s="9"/>
    </row>
    <row r="210" spans="3:19"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8"/>
      <c r="O210" s="8"/>
      <c r="P210" s="8"/>
      <c r="Q210" s="9"/>
      <c r="R210" s="9"/>
      <c r="S210" s="9"/>
    </row>
    <row r="211" spans="3:19">
      <c r="C211" s="28">
        <v>314585</v>
      </c>
      <c r="D211" s="28"/>
      <c r="E211" s="28"/>
      <c r="F211" s="28"/>
      <c r="G211" s="28"/>
      <c r="H211" s="28"/>
      <c r="I211" s="28">
        <v>372586</v>
      </c>
      <c r="J211" s="28"/>
      <c r="K211" s="28">
        <f>SUM(C211:I211)</f>
        <v>687171</v>
      </c>
      <c r="L211" s="28"/>
      <c r="M211" s="28"/>
      <c r="N211" s="8"/>
      <c r="O211" s="8"/>
      <c r="P211" s="8"/>
      <c r="Q211" s="9"/>
      <c r="R211" s="9"/>
      <c r="S211" s="9"/>
    </row>
    <row r="212" spans="3:19"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8"/>
      <c r="O212" s="8"/>
      <c r="P212" s="8"/>
      <c r="Q212" s="9"/>
      <c r="R212" s="9"/>
      <c r="S212" s="9"/>
    </row>
    <row r="213" spans="3:19"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8"/>
      <c r="O213" s="8"/>
      <c r="P213" s="8"/>
      <c r="Q213" s="9"/>
      <c r="R213" s="9"/>
      <c r="S213" s="9"/>
    </row>
    <row r="214" spans="3:19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9"/>
      <c r="R214" s="9"/>
      <c r="S214" s="9"/>
    </row>
    <row r="215" spans="3:19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9"/>
      <c r="R215" s="9"/>
      <c r="S215" s="9"/>
    </row>
    <row r="216" spans="3:19"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7"/>
    </row>
    <row r="217" spans="3:19"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7"/>
      <c r="Q217" s="7"/>
      <c r="R217" s="7"/>
    </row>
    <row r="218" spans="3:19"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7"/>
      <c r="Q218" s="7"/>
      <c r="R218" s="7"/>
    </row>
    <row r="219" spans="3:19"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7"/>
      <c r="Q219" s="7"/>
      <c r="R219" s="7"/>
    </row>
    <row r="220" spans="3:19"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3:19"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</sheetData>
  <pageMargins left="0" right="0.15748031496062992" top="0" bottom="0.23622047244094491" header="0" footer="0.23622047244094491"/>
  <pageSetup paperSize="9" scale="95" orientation="portrait" r:id="rId1"/>
  <headerFooter>
    <oddFooter>&amp;R&amp;"Noto Sans,Normal"&amp;8
&amp;"Source Sans Pro,Normal"&amp;9Servicio de Información y Difusión. &amp;"Source Sans Pro,Negrita"Año 2022 | &amp;P</oddFooter>
  </headerFooter>
  <ignoredErrors>
    <ignoredError sqref="K13:L18 G26:G31 G39:G42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2"/>
  <sheetViews>
    <sheetView zoomScaleNormal="100" workbookViewId="0"/>
  </sheetViews>
  <sheetFormatPr baseColWidth="10" defaultColWidth="8.6640625" defaultRowHeight="13.8"/>
  <cols>
    <col min="1" max="1" width="3.77734375" style="32" customWidth="1"/>
    <col min="2" max="2" width="32.33203125" style="6" customWidth="1"/>
    <col min="3" max="3" width="7.44140625" style="6" bestFit="1" customWidth="1"/>
    <col min="4" max="4" width="5.5546875" style="6" bestFit="1" customWidth="1"/>
    <col min="5" max="5" width="13.6640625" style="6" customWidth="1"/>
    <col min="6" max="6" width="12.109375" style="6" customWidth="1"/>
    <col min="7" max="7" width="15.109375" style="6" customWidth="1"/>
    <col min="8" max="8" width="1.77734375" style="6" customWidth="1"/>
    <col min="9" max="9" width="5.33203125" style="6" customWidth="1"/>
    <col min="10" max="16384" width="8.6640625" style="6"/>
  </cols>
  <sheetData>
    <row r="1" spans="1:12" s="32" customFormat="1" ht="18.75" customHeight="1">
      <c r="A1" s="31"/>
      <c r="B1" s="31"/>
      <c r="C1" s="31"/>
      <c r="D1" s="31"/>
      <c r="E1" s="31"/>
      <c r="F1" s="31"/>
      <c r="G1" s="31"/>
      <c r="H1" s="31"/>
      <c r="K1" s="33"/>
    </row>
    <row r="2" spans="1:12" s="32" customFormat="1" ht="15.75" customHeight="1">
      <c r="A2" s="31"/>
      <c r="B2" s="31"/>
      <c r="C2" s="31"/>
      <c r="D2" s="31"/>
      <c r="E2" s="31"/>
      <c r="F2" s="31"/>
      <c r="G2" s="31"/>
      <c r="H2" s="31"/>
      <c r="K2" s="33"/>
    </row>
    <row r="3" spans="1:12" s="32" customFormat="1" ht="15.75" customHeight="1">
      <c r="A3" s="31"/>
      <c r="B3" s="31"/>
      <c r="C3" s="31"/>
      <c r="D3" s="31"/>
      <c r="E3" s="31"/>
      <c r="F3" s="31"/>
      <c r="G3" s="31"/>
      <c r="H3" s="31"/>
      <c r="L3" s="34"/>
    </row>
    <row r="4" spans="1:12" s="32" customFormat="1">
      <c r="A4" s="31"/>
      <c r="B4" s="31"/>
      <c r="C4" s="31"/>
      <c r="D4" s="31"/>
      <c r="E4" s="31"/>
      <c r="F4" s="31"/>
      <c r="G4" s="31"/>
      <c r="H4" s="31"/>
    </row>
    <row r="5" spans="1:12" s="32" customFormat="1" ht="15.75" customHeight="1">
      <c r="A5" s="31"/>
      <c r="B5" s="31"/>
      <c r="C5" s="31"/>
      <c r="D5" s="31"/>
      <c r="E5" s="31"/>
      <c r="F5" s="31"/>
      <c r="G5" s="31"/>
      <c r="H5" s="35"/>
    </row>
    <row r="6" spans="1:12" s="32" customFormat="1" ht="15.75" customHeight="1">
      <c r="A6" s="31"/>
      <c r="B6" s="57" t="s">
        <v>12</v>
      </c>
      <c r="C6" s="36"/>
      <c r="D6" s="36"/>
      <c r="E6" s="36"/>
      <c r="F6" s="36"/>
      <c r="G6" s="36"/>
      <c r="H6" s="36"/>
    </row>
    <row r="7" spans="1:12" s="32" customFormat="1" ht="15.75" customHeight="1">
      <c r="A7" s="31"/>
      <c r="B7" s="58" t="s">
        <v>154</v>
      </c>
      <c r="C7" s="37"/>
      <c r="D7" s="37"/>
      <c r="E7" s="37"/>
      <c r="F7" s="37"/>
      <c r="G7" s="37"/>
      <c r="H7" s="37"/>
    </row>
    <row r="8" spans="1:12" s="32" customFormat="1" ht="12.9" customHeight="1">
      <c r="A8" s="31"/>
      <c r="B8" s="31"/>
      <c r="C8" s="31"/>
      <c r="D8" s="31"/>
      <c r="E8" s="31"/>
      <c r="F8" s="31"/>
      <c r="G8" s="31"/>
      <c r="H8" s="31"/>
    </row>
    <row r="9" spans="1:12" s="32" customFormat="1" ht="20.100000000000001" customHeight="1">
      <c r="A9" s="31"/>
      <c r="B9" s="56" t="s">
        <v>94</v>
      </c>
      <c r="C9" s="38"/>
      <c r="D9" s="38"/>
      <c r="E9" s="38"/>
      <c r="F9" s="38"/>
      <c r="G9" s="39"/>
      <c r="H9" s="40"/>
    </row>
    <row r="10" spans="1:12" s="32" customFormat="1" ht="6" customHeight="1">
      <c r="A10" s="31"/>
      <c r="B10" s="41"/>
      <c r="C10" s="41"/>
      <c r="D10" s="41"/>
      <c r="E10" s="41"/>
      <c r="F10" s="41"/>
      <c r="G10" s="41"/>
      <c r="H10" s="42"/>
    </row>
    <row r="11" spans="1:12" s="32" customFormat="1" ht="30" customHeight="1">
      <c r="A11" s="31"/>
      <c r="B11" s="54"/>
      <c r="C11" s="48"/>
      <c r="D11" s="71"/>
      <c r="E11" s="100" t="s">
        <v>100</v>
      </c>
      <c r="F11" s="101"/>
      <c r="G11" s="51" t="s">
        <v>101</v>
      </c>
      <c r="H11" s="43"/>
    </row>
    <row r="12" spans="1:12" ht="15" customHeight="1">
      <c r="A12" s="31"/>
      <c r="B12" s="85"/>
      <c r="C12" s="85"/>
      <c r="D12" s="84"/>
      <c r="E12" s="93" t="s">
        <v>98</v>
      </c>
      <c r="F12" s="94" t="s">
        <v>99</v>
      </c>
      <c r="G12" s="94" t="s">
        <v>98</v>
      </c>
      <c r="H12" s="12"/>
    </row>
    <row r="13" spans="1:12" ht="15" customHeight="1">
      <c r="A13" s="31"/>
      <c r="B13" s="22" t="s">
        <v>95</v>
      </c>
      <c r="C13" s="44"/>
      <c r="D13" s="44"/>
      <c r="E13" s="77">
        <f>SUM(E14:E15)</f>
        <v>11</v>
      </c>
      <c r="F13" s="77">
        <f t="shared" ref="F13:G13" si="0">SUM(F14:F15)</f>
        <v>258159</v>
      </c>
      <c r="G13" s="77">
        <f t="shared" si="0"/>
        <v>0</v>
      </c>
      <c r="H13" s="12"/>
    </row>
    <row r="14" spans="1:12" ht="15" customHeight="1">
      <c r="A14" s="31"/>
      <c r="B14" s="21" t="s">
        <v>96</v>
      </c>
      <c r="C14" s="59"/>
      <c r="D14" s="59"/>
      <c r="E14" s="59">
        <v>10</v>
      </c>
      <c r="F14" s="59">
        <v>248916</v>
      </c>
      <c r="G14" s="59">
        <v>0</v>
      </c>
      <c r="H14" s="11"/>
    </row>
    <row r="15" spans="1:12" ht="15" customHeight="1">
      <c r="A15" s="31"/>
      <c r="B15" s="21" t="s">
        <v>97</v>
      </c>
      <c r="C15" s="59"/>
      <c r="D15" s="59"/>
      <c r="E15" s="59">
        <v>1</v>
      </c>
      <c r="F15" s="59">
        <v>9243</v>
      </c>
      <c r="G15" s="59">
        <v>0</v>
      </c>
      <c r="H15" s="11"/>
    </row>
    <row r="16" spans="1:12" ht="6" customHeight="1" thickBot="1">
      <c r="A16" s="31"/>
      <c r="B16" s="24"/>
      <c r="C16" s="24"/>
      <c r="D16" s="24"/>
      <c r="E16" s="24"/>
      <c r="F16" s="24"/>
      <c r="G16" s="24"/>
      <c r="H16" s="72"/>
    </row>
    <row r="17" spans="1:8" ht="12" customHeight="1">
      <c r="A17" s="31"/>
      <c r="B17" s="49" t="s">
        <v>155</v>
      </c>
      <c r="C17" s="59"/>
      <c r="D17" s="59"/>
      <c r="E17" s="45"/>
      <c r="F17" s="59"/>
      <c r="G17" s="45" t="s">
        <v>30</v>
      </c>
      <c r="H17" s="11"/>
    </row>
    <row r="18" spans="1:8" s="32" customFormat="1" ht="12.9" customHeight="1">
      <c r="A18" s="31"/>
      <c r="B18" s="31"/>
      <c r="C18" s="31"/>
      <c r="D18" s="31"/>
      <c r="E18" s="31"/>
      <c r="F18" s="31"/>
      <c r="G18" s="31"/>
      <c r="H18" s="31"/>
    </row>
    <row r="19" spans="1:8" s="32" customFormat="1" ht="20.100000000000001" customHeight="1">
      <c r="A19" s="31"/>
      <c r="B19" s="56" t="s">
        <v>102</v>
      </c>
      <c r="C19" s="38"/>
      <c r="D19" s="38"/>
      <c r="E19" s="38"/>
      <c r="F19" s="38"/>
      <c r="G19" s="39"/>
      <c r="H19" s="40"/>
    </row>
    <row r="20" spans="1:8" s="32" customFormat="1" ht="6" customHeight="1">
      <c r="A20" s="31"/>
      <c r="B20" s="41"/>
      <c r="C20" s="41"/>
      <c r="D20" s="41"/>
      <c r="E20" s="41"/>
      <c r="F20" s="41"/>
      <c r="G20" s="41"/>
      <c r="H20" s="42"/>
    </row>
    <row r="21" spans="1:8" s="32" customFormat="1" ht="18" customHeight="1">
      <c r="A21" s="31"/>
      <c r="B21" s="54"/>
      <c r="C21" s="48"/>
      <c r="D21" s="71"/>
      <c r="E21" s="51" t="s">
        <v>3</v>
      </c>
      <c r="F21" s="51" t="s">
        <v>73</v>
      </c>
      <c r="G21" s="81"/>
      <c r="H21" s="43"/>
    </row>
    <row r="22" spans="1:8" ht="15" customHeight="1">
      <c r="A22" s="31"/>
      <c r="B22" s="22" t="s">
        <v>103</v>
      </c>
      <c r="C22" s="44"/>
      <c r="D22" s="44"/>
      <c r="E22" s="44"/>
      <c r="F22" s="44"/>
      <c r="G22" s="81"/>
      <c r="H22" s="12"/>
    </row>
    <row r="23" spans="1:8" ht="15" customHeight="1">
      <c r="A23" s="31"/>
      <c r="B23" s="21" t="s">
        <v>104</v>
      </c>
      <c r="C23" s="59"/>
      <c r="D23" s="59"/>
      <c r="E23" s="78">
        <f>SUM(E24:E25)</f>
        <v>2971</v>
      </c>
      <c r="F23" s="79">
        <f>SUM(F24:F25)</f>
        <v>1</v>
      </c>
      <c r="G23" s="81"/>
      <c r="H23" s="11"/>
    </row>
    <row r="24" spans="1:8" ht="15" customHeight="1">
      <c r="A24" s="31"/>
      <c r="B24" s="21" t="s">
        <v>105</v>
      </c>
      <c r="C24" s="59"/>
      <c r="D24" s="59"/>
      <c r="E24" s="59">
        <v>1228</v>
      </c>
      <c r="F24" s="60">
        <f>E24/$E$23</f>
        <v>0.41332884550656346</v>
      </c>
      <c r="G24" s="82">
        <f>-E24/E23</f>
        <v>-0.41332884550656346</v>
      </c>
      <c r="H24" s="11"/>
    </row>
    <row r="25" spans="1:8" ht="15" customHeight="1">
      <c r="A25" s="31"/>
      <c r="B25" s="21" t="s">
        <v>106</v>
      </c>
      <c r="C25" s="59"/>
      <c r="D25" s="59"/>
      <c r="E25" s="59">
        <v>1743</v>
      </c>
      <c r="F25" s="60">
        <f>E25/$E$23</f>
        <v>0.58667115449343654</v>
      </c>
      <c r="G25" s="82">
        <f>1+G24</f>
        <v>0.58667115449343654</v>
      </c>
      <c r="H25" s="11"/>
    </row>
    <row r="26" spans="1:8" ht="15" customHeight="1">
      <c r="A26" s="31"/>
      <c r="B26" s="22" t="s">
        <v>107</v>
      </c>
      <c r="C26" s="44"/>
      <c r="D26" s="44"/>
      <c r="E26" s="44"/>
      <c r="F26" s="44"/>
      <c r="G26" s="81"/>
      <c r="H26" s="12"/>
    </row>
    <row r="27" spans="1:8" ht="15" customHeight="1">
      <c r="A27" s="31"/>
      <c r="B27" s="21" t="s">
        <v>108</v>
      </c>
      <c r="C27" s="59"/>
      <c r="D27" s="59"/>
      <c r="E27" s="78">
        <v>14</v>
      </c>
      <c r="F27" s="59"/>
      <c r="G27" s="81"/>
      <c r="H27" s="11"/>
    </row>
    <row r="28" spans="1:8" ht="15" customHeight="1">
      <c r="A28" s="31"/>
      <c r="B28" s="21" t="s">
        <v>109</v>
      </c>
      <c r="C28" s="59"/>
      <c r="D28" s="59"/>
      <c r="E28" s="78">
        <f>SUM(E29:E30)</f>
        <v>1650</v>
      </c>
      <c r="F28" s="91">
        <f>SUM(F29:F30)</f>
        <v>1</v>
      </c>
      <c r="G28" s="59"/>
      <c r="H28" s="11"/>
    </row>
    <row r="29" spans="1:8" ht="15" customHeight="1">
      <c r="A29" s="31"/>
      <c r="B29" s="21" t="s">
        <v>105</v>
      </c>
      <c r="C29" s="59"/>
      <c r="D29" s="59"/>
      <c r="E29" s="59">
        <v>790</v>
      </c>
      <c r="F29" s="92">
        <f>E29/$E$28</f>
        <v>0.47878787878787876</v>
      </c>
      <c r="G29" s="59"/>
      <c r="H29" s="11"/>
    </row>
    <row r="30" spans="1:8" ht="15" customHeight="1">
      <c r="A30" s="31"/>
      <c r="B30" s="21" t="s">
        <v>106</v>
      </c>
      <c r="C30" s="59"/>
      <c r="D30" s="59"/>
      <c r="E30" s="59">
        <v>860</v>
      </c>
      <c r="F30" s="92">
        <f>E30/$E$28</f>
        <v>0.52121212121212124</v>
      </c>
      <c r="G30" s="59"/>
      <c r="H30" s="11"/>
    </row>
    <row r="31" spans="1:8" ht="15" customHeight="1">
      <c r="A31" s="31"/>
      <c r="B31" s="22" t="s">
        <v>110</v>
      </c>
      <c r="C31" s="44"/>
      <c r="D31" s="44"/>
      <c r="E31" s="44"/>
      <c r="F31" s="44"/>
      <c r="G31" s="59"/>
      <c r="H31" s="11"/>
    </row>
    <row r="32" spans="1:8" ht="15" customHeight="1">
      <c r="A32" s="31"/>
      <c r="B32" s="21" t="s">
        <v>111</v>
      </c>
      <c r="C32" s="59"/>
      <c r="D32" s="59"/>
      <c r="E32" s="78">
        <v>221835</v>
      </c>
      <c r="F32" s="59"/>
      <c r="G32" s="59"/>
      <c r="H32" s="11"/>
    </row>
    <row r="33" spans="1:8" ht="6" customHeight="1">
      <c r="A33" s="31"/>
      <c r="B33" s="21"/>
      <c r="C33" s="59"/>
      <c r="D33" s="59"/>
      <c r="E33" s="78"/>
      <c r="F33" s="59"/>
      <c r="G33" s="59"/>
      <c r="H33" s="11"/>
    </row>
    <row r="34" spans="1:8" s="32" customFormat="1" ht="30" customHeight="1">
      <c r="A34" s="31"/>
      <c r="B34" s="54"/>
      <c r="C34" s="48"/>
      <c r="D34" s="71"/>
      <c r="E34" s="51" t="s">
        <v>113</v>
      </c>
      <c r="F34" s="51" t="s">
        <v>114</v>
      </c>
      <c r="G34" s="59"/>
      <c r="H34" s="43"/>
    </row>
    <row r="35" spans="1:8" ht="15" customHeight="1">
      <c r="A35" s="31"/>
      <c r="B35" s="22" t="s">
        <v>112</v>
      </c>
      <c r="C35" s="44"/>
      <c r="D35" s="44"/>
      <c r="E35" s="44">
        <f>SUM(E36:E39)</f>
        <v>4</v>
      </c>
      <c r="F35" s="44">
        <f>SUM(F36:F39)</f>
        <v>131100</v>
      </c>
      <c r="G35" s="59"/>
      <c r="H35" s="12"/>
    </row>
    <row r="36" spans="1:8" ht="15" customHeight="1">
      <c r="A36" s="31"/>
      <c r="B36" s="21" t="s">
        <v>115</v>
      </c>
      <c r="C36" s="59"/>
      <c r="D36" s="59"/>
      <c r="E36" s="59">
        <v>1</v>
      </c>
      <c r="F36" s="59">
        <v>94406</v>
      </c>
      <c r="G36" s="59"/>
      <c r="H36" s="11"/>
    </row>
    <row r="37" spans="1:8" ht="15" customHeight="1">
      <c r="A37" s="31"/>
      <c r="B37" s="21" t="s">
        <v>116</v>
      </c>
      <c r="C37" s="59"/>
      <c r="D37" s="59"/>
      <c r="E37" s="59">
        <v>1</v>
      </c>
      <c r="F37" s="59">
        <v>4670</v>
      </c>
      <c r="G37" s="59"/>
      <c r="H37" s="11"/>
    </row>
    <row r="38" spans="1:8" ht="15" customHeight="1">
      <c r="A38" s="31"/>
      <c r="B38" s="21" t="s">
        <v>117</v>
      </c>
      <c r="C38" s="59"/>
      <c r="D38" s="59"/>
      <c r="E38" s="59">
        <v>1</v>
      </c>
      <c r="F38" s="59">
        <v>12113</v>
      </c>
      <c r="G38" s="59"/>
      <c r="H38" s="11"/>
    </row>
    <row r="39" spans="1:8" ht="15" customHeight="1">
      <c r="A39" s="31"/>
      <c r="B39" s="21" t="s">
        <v>118</v>
      </c>
      <c r="C39" s="59"/>
      <c r="D39" s="59"/>
      <c r="E39" s="59">
        <v>1</v>
      </c>
      <c r="F39" s="59">
        <v>19911</v>
      </c>
      <c r="G39" s="59"/>
      <c r="H39" s="11"/>
    </row>
    <row r="40" spans="1:8" ht="6" customHeight="1" thickBot="1">
      <c r="A40" s="31"/>
      <c r="B40" s="24"/>
      <c r="C40" s="24"/>
      <c r="D40" s="24"/>
      <c r="E40" s="24"/>
      <c r="F40" s="24"/>
      <c r="G40" s="59"/>
      <c r="H40" s="72"/>
    </row>
    <row r="41" spans="1:8" ht="12" customHeight="1">
      <c r="A41" s="31"/>
      <c r="B41" s="49" t="s">
        <v>155</v>
      </c>
      <c r="C41" s="59"/>
      <c r="D41" s="59"/>
      <c r="E41" s="45"/>
      <c r="F41" s="45" t="s">
        <v>119</v>
      </c>
      <c r="G41" s="59"/>
      <c r="H41" s="11"/>
    </row>
    <row r="42" spans="1:8" ht="12.9" customHeight="1">
      <c r="A42" s="31"/>
      <c r="B42" s="25"/>
      <c r="C42" s="13"/>
      <c r="D42" s="13"/>
      <c r="E42" s="13"/>
      <c r="F42" s="13"/>
      <c r="G42" s="13"/>
      <c r="H42" s="72"/>
    </row>
    <row r="43" spans="1:8" s="32" customFormat="1" ht="20.100000000000001" customHeight="1">
      <c r="A43" s="31"/>
      <c r="B43" s="56" t="s">
        <v>151</v>
      </c>
      <c r="C43" s="38"/>
      <c r="D43" s="38"/>
      <c r="E43" s="38"/>
      <c r="F43" s="38"/>
      <c r="G43" s="39"/>
      <c r="H43" s="40"/>
    </row>
    <row r="44" spans="1:8" ht="12.9" customHeight="1">
      <c r="A44" s="31"/>
      <c r="B44" s="25"/>
      <c r="C44" s="13"/>
      <c r="D44" s="13"/>
      <c r="E44" s="13"/>
      <c r="F44" s="13"/>
      <c r="G44" s="13"/>
      <c r="H44" s="72"/>
    </row>
    <row r="45" spans="1:8" ht="12" customHeight="1">
      <c r="A45" s="31"/>
      <c r="B45" s="27"/>
      <c r="C45" s="13"/>
      <c r="D45" s="13"/>
      <c r="E45" s="13"/>
      <c r="F45" s="13"/>
      <c r="G45" s="13"/>
      <c r="H45" s="72"/>
    </row>
    <row r="46" spans="1:8" ht="12" customHeight="1">
      <c r="A46" s="31"/>
      <c r="B46" s="25"/>
      <c r="C46" s="13"/>
      <c r="D46" s="13"/>
      <c r="E46" s="13"/>
      <c r="F46" s="13"/>
      <c r="G46" s="13"/>
      <c r="H46" s="72"/>
    </row>
    <row r="47" spans="1:8" ht="12" customHeight="1">
      <c r="A47" s="31"/>
      <c r="B47" s="25"/>
      <c r="C47" s="13"/>
      <c r="D47" s="13"/>
      <c r="E47" s="13"/>
      <c r="F47" s="13"/>
      <c r="G47" s="13"/>
      <c r="H47" s="72"/>
    </row>
    <row r="48" spans="1:8" ht="12" customHeight="1">
      <c r="A48" s="31"/>
      <c r="B48" s="26"/>
      <c r="C48" s="13"/>
      <c r="D48" s="13"/>
      <c r="E48" s="13"/>
      <c r="F48" s="13"/>
      <c r="G48" s="13"/>
      <c r="H48" s="72"/>
    </row>
    <row r="49" spans="1:8" ht="12" customHeight="1">
      <c r="A49" s="31"/>
      <c r="B49" s="25"/>
      <c r="C49" s="13"/>
      <c r="D49" s="13"/>
      <c r="E49" s="13"/>
      <c r="F49" s="13"/>
      <c r="G49" s="13"/>
      <c r="H49" s="72"/>
    </row>
    <row r="50" spans="1:8" ht="12" customHeight="1">
      <c r="A50" s="31"/>
      <c r="B50" s="25"/>
      <c r="C50" s="13"/>
      <c r="D50" s="13"/>
      <c r="E50" s="13"/>
      <c r="F50" s="13"/>
      <c r="G50" s="13"/>
      <c r="H50" s="72"/>
    </row>
    <row r="51" spans="1:8" ht="12" customHeight="1">
      <c r="A51" s="31"/>
      <c r="B51" s="27"/>
      <c r="C51" s="13"/>
      <c r="D51" s="13"/>
      <c r="E51" s="13"/>
      <c r="F51" s="13"/>
      <c r="G51" s="13"/>
      <c r="H51" s="72"/>
    </row>
    <row r="52" spans="1:8" ht="12" customHeight="1">
      <c r="A52" s="31"/>
      <c r="B52" s="25"/>
      <c r="C52" s="13"/>
      <c r="D52" s="13"/>
      <c r="E52" s="13"/>
      <c r="F52" s="13"/>
      <c r="G52" s="13"/>
      <c r="H52" s="72"/>
    </row>
    <row r="53" spans="1:8" ht="12" customHeight="1">
      <c r="A53" s="31"/>
      <c r="B53" s="25"/>
      <c r="C53" s="13"/>
      <c r="D53" s="13"/>
      <c r="E53" s="13"/>
      <c r="F53" s="13"/>
      <c r="G53" s="13"/>
      <c r="H53" s="72"/>
    </row>
    <row r="54" spans="1:8" ht="12" customHeight="1">
      <c r="A54" s="31"/>
      <c r="B54" s="26"/>
      <c r="C54" s="13"/>
      <c r="D54" s="13"/>
      <c r="E54" s="13"/>
      <c r="F54" s="13"/>
      <c r="G54" s="13"/>
      <c r="H54" s="72"/>
    </row>
    <row r="55" spans="1:8" ht="12" customHeight="1">
      <c r="A55" s="31"/>
      <c r="B55" s="25"/>
      <c r="C55" s="13"/>
      <c r="D55" s="13"/>
      <c r="E55" s="13"/>
      <c r="F55" s="13"/>
      <c r="G55" s="13"/>
      <c r="H55" s="72"/>
    </row>
    <row r="56" spans="1:8" ht="12" customHeight="1">
      <c r="A56" s="31"/>
      <c r="B56" s="25"/>
      <c r="C56" s="13"/>
      <c r="D56" s="13"/>
      <c r="E56" s="13"/>
      <c r="F56" s="13"/>
      <c r="G56" s="13"/>
      <c r="H56" s="72"/>
    </row>
    <row r="57" spans="1:8" ht="6" customHeight="1">
      <c r="A57" s="31"/>
      <c r="B57" s="80"/>
      <c r="C57" s="80"/>
      <c r="D57" s="80"/>
      <c r="E57" s="80"/>
      <c r="F57" s="80"/>
      <c r="G57" s="80"/>
      <c r="H57" s="72"/>
    </row>
    <row r="191" spans="1:10">
      <c r="A191" s="6"/>
      <c r="C191" s="8"/>
      <c r="D191" s="8"/>
      <c r="E191" s="8"/>
      <c r="F191" s="8"/>
      <c r="G191" s="8"/>
      <c r="H191" s="8"/>
      <c r="I191" s="8"/>
      <c r="J191" s="8"/>
    </row>
    <row r="192" spans="1:10">
      <c r="A192" s="6"/>
      <c r="C192" s="8"/>
      <c r="D192" s="8"/>
      <c r="E192" s="8"/>
      <c r="F192" s="8"/>
      <c r="G192" s="8"/>
      <c r="H192" s="8"/>
      <c r="I192" s="8"/>
      <c r="J192" s="8"/>
    </row>
    <row r="193" spans="1:14">
      <c r="A193" s="6"/>
      <c r="C193" s="8"/>
      <c r="D193" s="8"/>
      <c r="E193" s="8"/>
      <c r="F193" s="8"/>
      <c r="G193" s="8"/>
      <c r="H193" s="8"/>
      <c r="I193" s="8"/>
      <c r="J193" s="8"/>
    </row>
    <row r="194" spans="1:14">
      <c r="A194" s="6"/>
      <c r="C194" s="8"/>
      <c r="D194" s="8"/>
      <c r="E194" s="8"/>
      <c r="F194" s="8"/>
      <c r="G194" s="8"/>
      <c r="H194" s="8"/>
      <c r="I194" s="8"/>
      <c r="J194" s="8"/>
      <c r="K194" s="8"/>
      <c r="L194" s="8"/>
    </row>
    <row r="195" spans="1:14">
      <c r="A195" s="6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>
      <c r="A196" s="6"/>
      <c r="C196" s="8"/>
      <c r="D196" s="8"/>
      <c r="E196" s="8"/>
      <c r="F196" s="8"/>
      <c r="G196" s="8"/>
      <c r="H196" s="8"/>
      <c r="I196" s="8"/>
      <c r="J196" s="8"/>
      <c r="K196" s="8"/>
      <c r="L196" s="9"/>
      <c r="M196" s="9"/>
      <c r="N196" s="9"/>
    </row>
    <row r="197" spans="1:14">
      <c r="A197" s="6"/>
      <c r="C197" s="8"/>
      <c r="D197" s="8"/>
      <c r="E197" s="8"/>
      <c r="F197" s="8"/>
      <c r="G197" s="8"/>
      <c r="H197" s="8"/>
      <c r="I197" s="8"/>
      <c r="J197" s="8"/>
      <c r="K197" s="8"/>
      <c r="L197" s="9"/>
      <c r="M197" s="9"/>
      <c r="N197" s="9"/>
    </row>
    <row r="198" spans="1:14">
      <c r="A198" s="6"/>
      <c r="C198" s="8"/>
      <c r="D198" s="8"/>
      <c r="E198" s="8"/>
      <c r="F198" s="8"/>
      <c r="G198" s="8"/>
      <c r="H198" s="8"/>
      <c r="I198" s="8"/>
      <c r="J198" s="8"/>
      <c r="K198" s="8"/>
      <c r="L198" s="9"/>
      <c r="M198" s="9"/>
      <c r="N198" s="9"/>
    </row>
    <row r="199" spans="1:14">
      <c r="A199" s="6"/>
      <c r="C199" s="8"/>
      <c r="D199" s="8"/>
      <c r="E199" s="8"/>
      <c r="F199" s="8"/>
      <c r="G199" s="8"/>
      <c r="H199" s="8"/>
      <c r="I199" s="8"/>
      <c r="J199" s="8"/>
      <c r="K199" s="8"/>
      <c r="L199" s="9"/>
      <c r="M199" s="9"/>
      <c r="N199" s="9"/>
    </row>
    <row r="200" spans="1:14">
      <c r="A200" s="6"/>
      <c r="C200" s="29"/>
      <c r="D200" s="29"/>
      <c r="E200" s="29"/>
      <c r="F200" s="29"/>
      <c r="G200" s="29"/>
      <c r="H200" s="29"/>
      <c r="I200" s="8"/>
      <c r="J200" s="8"/>
      <c r="K200" s="8"/>
      <c r="L200" s="9"/>
      <c r="M200" s="9"/>
      <c r="N200" s="9"/>
    </row>
    <row r="201" spans="1:14">
      <c r="A201" s="6"/>
      <c r="C201" s="29"/>
      <c r="D201" s="29"/>
      <c r="E201" s="29"/>
      <c r="F201" s="29"/>
      <c r="G201" s="29"/>
      <c r="H201" s="29"/>
      <c r="I201" s="8"/>
      <c r="J201" s="8"/>
      <c r="K201" s="8"/>
      <c r="L201" s="9"/>
      <c r="M201" s="9"/>
      <c r="N201" s="9"/>
    </row>
    <row r="202" spans="1:14">
      <c r="A202" s="6"/>
      <c r="C202" s="28">
        <v>314585</v>
      </c>
      <c r="D202" s="28"/>
      <c r="E202" s="28"/>
      <c r="F202" s="28"/>
      <c r="G202" s="28"/>
      <c r="H202" s="28"/>
      <c r="I202" s="8"/>
      <c r="J202" s="8"/>
      <c r="K202" s="8"/>
      <c r="L202" s="9"/>
      <c r="M202" s="9"/>
      <c r="N202" s="9"/>
    </row>
    <row r="203" spans="1:14">
      <c r="A203" s="6"/>
      <c r="C203" s="29"/>
      <c r="D203" s="29"/>
      <c r="E203" s="29"/>
      <c r="F203" s="29"/>
      <c r="G203" s="29"/>
      <c r="H203" s="29"/>
      <c r="I203" s="8"/>
      <c r="J203" s="8"/>
      <c r="K203" s="8"/>
      <c r="L203" s="9"/>
      <c r="M203" s="9"/>
      <c r="N203" s="9"/>
    </row>
    <row r="204" spans="1:14">
      <c r="A204" s="6"/>
      <c r="C204" s="29"/>
      <c r="D204" s="29"/>
      <c r="E204" s="29"/>
      <c r="F204" s="29"/>
      <c r="G204" s="29"/>
      <c r="H204" s="29"/>
      <c r="I204" s="8"/>
      <c r="J204" s="8"/>
      <c r="K204" s="8"/>
      <c r="L204" s="9"/>
      <c r="M204" s="9"/>
      <c r="N204" s="9"/>
    </row>
    <row r="205" spans="1:14">
      <c r="A205" s="6"/>
      <c r="C205" s="8"/>
      <c r="D205" s="8"/>
      <c r="E205" s="8"/>
      <c r="F205" s="8"/>
      <c r="G205" s="8"/>
      <c r="H205" s="8"/>
      <c r="I205" s="8"/>
      <c r="J205" s="8"/>
      <c r="K205" s="8"/>
      <c r="L205" s="9"/>
      <c r="M205" s="9"/>
      <c r="N205" s="9"/>
    </row>
    <row r="206" spans="1:14">
      <c r="A206" s="6"/>
      <c r="C206" s="8"/>
      <c r="D206" s="8"/>
      <c r="E206" s="8"/>
      <c r="F206" s="8"/>
      <c r="G206" s="8"/>
      <c r="H206" s="8"/>
      <c r="I206" s="8"/>
      <c r="J206" s="8"/>
      <c r="K206" s="8"/>
      <c r="L206" s="9"/>
      <c r="M206" s="9"/>
      <c r="N206" s="9"/>
    </row>
    <row r="207" spans="1:14">
      <c r="A207" s="6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7"/>
    </row>
    <row r="208" spans="1:14">
      <c r="A208" s="6"/>
      <c r="C208" s="8"/>
      <c r="D208" s="8"/>
      <c r="E208" s="8"/>
      <c r="F208" s="8"/>
      <c r="G208" s="8"/>
      <c r="H208" s="8"/>
      <c r="I208" s="8"/>
      <c r="J208" s="8"/>
      <c r="K208" s="7"/>
      <c r="L208" s="7"/>
      <c r="M208" s="7"/>
    </row>
    <row r="209" spans="1:13">
      <c r="A209" s="6"/>
      <c r="C209" s="8"/>
      <c r="D209" s="8"/>
      <c r="E209" s="8"/>
      <c r="F209" s="8"/>
      <c r="G209" s="8"/>
      <c r="H209" s="8"/>
      <c r="I209" s="8"/>
      <c r="J209" s="8"/>
      <c r="K209" s="7"/>
      <c r="L209" s="7"/>
      <c r="M209" s="7"/>
    </row>
    <row r="210" spans="1:13">
      <c r="A210" s="6"/>
      <c r="C210" s="8"/>
      <c r="D210" s="8"/>
      <c r="E210" s="8"/>
      <c r="F210" s="8"/>
      <c r="G210" s="8"/>
      <c r="H210" s="8"/>
      <c r="I210" s="8"/>
      <c r="J210" s="8"/>
      <c r="K210" s="7"/>
      <c r="L210" s="7"/>
      <c r="M210" s="7"/>
    </row>
    <row r="211" spans="1:13">
      <c r="A211" s="6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>
      <c r="A212" s="6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</sheetData>
  <mergeCells count="1">
    <mergeCell ref="E11:F11"/>
  </mergeCells>
  <conditionalFormatting sqref="C26">
    <cfRule type="cellIs" dxfId="11" priority="6" stopIfTrue="1" operator="equal">
      <formula>""" """</formula>
    </cfRule>
  </conditionalFormatting>
  <conditionalFormatting sqref="C31">
    <cfRule type="cellIs" dxfId="10" priority="5" stopIfTrue="1" operator="equal">
      <formula>""" """</formula>
    </cfRule>
  </conditionalFormatting>
  <conditionalFormatting sqref="D26">
    <cfRule type="cellIs" dxfId="9" priority="4" stopIfTrue="1" operator="equal">
      <formula>""" """</formula>
    </cfRule>
  </conditionalFormatting>
  <conditionalFormatting sqref="D31">
    <cfRule type="cellIs" dxfId="8" priority="3" stopIfTrue="1" operator="equal">
      <formula>""" """</formula>
    </cfRule>
  </conditionalFormatting>
  <conditionalFormatting sqref="E26:F26">
    <cfRule type="cellIs" dxfId="7" priority="2" stopIfTrue="1" operator="equal">
      <formula>""" """</formula>
    </cfRule>
  </conditionalFormatting>
  <conditionalFormatting sqref="E31:F31">
    <cfRule type="cellIs" dxfId="6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2022 | &amp;P</oddFooter>
  </headerFooter>
  <ignoredErrors>
    <ignoredError sqref="F23:F25 E23 G24:G25 E28:F28 F30 F29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2"/>
  <sheetViews>
    <sheetView zoomScaleNormal="100" workbookViewId="0"/>
  </sheetViews>
  <sheetFormatPr baseColWidth="10" defaultColWidth="8.6640625" defaultRowHeight="13.8"/>
  <cols>
    <col min="1" max="1" width="5.33203125" style="32" customWidth="1"/>
    <col min="2" max="2" width="32.33203125" style="6" customWidth="1"/>
    <col min="3" max="3" width="7.44140625" style="6" bestFit="1" customWidth="1"/>
    <col min="4" max="4" width="5.5546875" style="6" bestFit="1" customWidth="1"/>
    <col min="5" max="5" width="12.109375" style="6" customWidth="1"/>
    <col min="6" max="6" width="10.88671875" style="6" customWidth="1"/>
    <col min="7" max="7" width="12.109375" style="6" customWidth="1"/>
    <col min="8" max="8" width="1.77734375" style="6" customWidth="1"/>
    <col min="9" max="9" width="5.33203125" style="6" customWidth="1"/>
    <col min="10" max="16384" width="8.6640625" style="6"/>
  </cols>
  <sheetData>
    <row r="1" spans="1:12" s="32" customFormat="1" ht="18.75" customHeight="1">
      <c r="A1" s="31"/>
      <c r="B1" s="31"/>
      <c r="C1" s="31"/>
      <c r="D1" s="31"/>
      <c r="E1" s="31"/>
      <c r="F1" s="31"/>
      <c r="G1" s="31"/>
      <c r="H1" s="31"/>
      <c r="K1" s="33"/>
    </row>
    <row r="2" spans="1:12" s="32" customFormat="1" ht="15.75" customHeight="1">
      <c r="A2" s="31"/>
      <c r="B2" s="31"/>
      <c r="C2" s="31"/>
      <c r="D2" s="31"/>
      <c r="E2" s="31"/>
      <c r="F2" s="31"/>
      <c r="G2" s="31"/>
      <c r="H2" s="31"/>
      <c r="K2" s="33"/>
    </row>
    <row r="3" spans="1:12" s="32" customFormat="1" ht="15.75" customHeight="1">
      <c r="A3" s="31"/>
      <c r="B3" s="31"/>
      <c r="C3" s="31"/>
      <c r="D3" s="31"/>
      <c r="E3" s="31"/>
      <c r="F3" s="31"/>
      <c r="G3" s="31"/>
      <c r="H3" s="31"/>
      <c r="L3" s="34"/>
    </row>
    <row r="4" spans="1:12" s="32" customFormat="1">
      <c r="A4" s="31"/>
      <c r="B4" s="31"/>
      <c r="C4" s="31"/>
      <c r="D4" s="31"/>
      <c r="E4" s="31"/>
      <c r="F4" s="31"/>
      <c r="G4" s="31"/>
      <c r="H4" s="31"/>
    </row>
    <row r="5" spans="1:12" s="32" customFormat="1" ht="15.75" customHeight="1">
      <c r="A5" s="31"/>
      <c r="B5" s="31"/>
      <c r="C5" s="31"/>
      <c r="D5" s="31"/>
      <c r="E5" s="31"/>
      <c r="F5" s="31"/>
      <c r="G5" s="31"/>
      <c r="H5" s="35"/>
    </row>
    <row r="6" spans="1:12" s="32" customFormat="1" ht="15.75" customHeight="1">
      <c r="A6" s="31"/>
      <c r="B6" s="57" t="s">
        <v>12</v>
      </c>
      <c r="C6" s="36"/>
      <c r="D6" s="36"/>
      <c r="E6" s="36"/>
      <c r="F6" s="36"/>
      <c r="G6" s="36"/>
      <c r="H6" s="36"/>
    </row>
    <row r="7" spans="1:12" s="32" customFormat="1" ht="15.75" customHeight="1">
      <c r="A7" s="31"/>
      <c r="B7" s="58" t="s">
        <v>154</v>
      </c>
      <c r="C7" s="37"/>
      <c r="D7" s="37"/>
      <c r="E7" s="37"/>
      <c r="F7" s="37"/>
      <c r="G7" s="37"/>
      <c r="H7" s="37"/>
    </row>
    <row r="8" spans="1:12" s="32" customFormat="1" ht="12.9" customHeight="1">
      <c r="A8" s="31"/>
      <c r="B8" s="31"/>
      <c r="C8" s="31"/>
      <c r="D8" s="31"/>
      <c r="E8" s="31"/>
      <c r="F8" s="31"/>
      <c r="G8" s="31"/>
      <c r="H8" s="31"/>
    </row>
    <row r="9" spans="1:12" s="32" customFormat="1" ht="20.100000000000001" customHeight="1">
      <c r="A9" s="31"/>
      <c r="B9" s="56" t="s">
        <v>120</v>
      </c>
      <c r="C9" s="38"/>
      <c r="D9" s="38"/>
      <c r="E9" s="38"/>
      <c r="F9" s="38"/>
      <c r="G9" s="39"/>
      <c r="H9" s="40"/>
    </row>
    <row r="10" spans="1:12" s="32" customFormat="1" ht="12.9" customHeight="1">
      <c r="A10" s="31"/>
      <c r="B10" s="41"/>
      <c r="C10" s="41"/>
      <c r="D10" s="41"/>
      <c r="E10" s="41"/>
      <c r="F10" s="41"/>
      <c r="G10" s="41"/>
      <c r="H10" s="42"/>
    </row>
    <row r="11" spans="1:12" s="32" customFormat="1" ht="18" customHeight="1">
      <c r="A11" s="31"/>
      <c r="B11" s="54"/>
      <c r="C11" s="48"/>
      <c r="D11" s="71"/>
      <c r="E11" s="51" t="s">
        <v>105</v>
      </c>
      <c r="F11" s="51" t="s">
        <v>106</v>
      </c>
      <c r="G11" s="51" t="s">
        <v>3</v>
      </c>
      <c r="H11" s="43"/>
    </row>
    <row r="12" spans="1:12" ht="15" customHeight="1">
      <c r="A12" s="31"/>
      <c r="B12" s="22" t="s">
        <v>121</v>
      </c>
      <c r="C12" s="44"/>
      <c r="D12" s="44"/>
      <c r="E12" s="44"/>
      <c r="F12" s="44"/>
      <c r="G12" s="44"/>
      <c r="H12" s="12"/>
    </row>
    <row r="13" spans="1:12" ht="15" customHeight="1">
      <c r="A13" s="31"/>
      <c r="B13" s="21" t="s">
        <v>108</v>
      </c>
      <c r="C13" s="59"/>
      <c r="D13" s="59"/>
      <c r="E13" s="87" t="s">
        <v>138</v>
      </c>
      <c r="F13" s="87" t="s">
        <v>138</v>
      </c>
      <c r="G13" s="78">
        <v>27</v>
      </c>
      <c r="H13" s="11"/>
    </row>
    <row r="14" spans="1:12" ht="15" customHeight="1">
      <c r="A14" s="31"/>
      <c r="B14" s="21" t="s">
        <v>122</v>
      </c>
      <c r="C14" s="59"/>
      <c r="D14" s="59"/>
      <c r="E14" s="87" t="s">
        <v>138</v>
      </c>
      <c r="F14" s="87" t="s">
        <v>138</v>
      </c>
      <c r="G14" s="78">
        <v>1145</v>
      </c>
      <c r="H14" s="11"/>
    </row>
    <row r="15" spans="1:12" ht="15" customHeight="1">
      <c r="A15" s="31"/>
      <c r="B15" s="21" t="s">
        <v>123</v>
      </c>
      <c r="C15" s="59"/>
      <c r="D15" s="59"/>
      <c r="E15" s="59">
        <v>965</v>
      </c>
      <c r="F15" s="59">
        <v>1009</v>
      </c>
      <c r="G15" s="78">
        <f t="shared" ref="G15:G16" si="0">SUM(E15:F15)</f>
        <v>1974</v>
      </c>
      <c r="H15" s="11"/>
    </row>
    <row r="16" spans="1:12" ht="15" customHeight="1">
      <c r="A16" s="31"/>
      <c r="B16" s="21" t="s">
        <v>124</v>
      </c>
      <c r="C16" s="59"/>
      <c r="D16" s="59"/>
      <c r="E16" s="59">
        <v>105</v>
      </c>
      <c r="F16" s="59">
        <v>107</v>
      </c>
      <c r="G16" s="78">
        <f t="shared" si="0"/>
        <v>212</v>
      </c>
      <c r="H16" s="11"/>
    </row>
    <row r="17" spans="1:8" ht="15" customHeight="1">
      <c r="A17" s="31"/>
      <c r="B17" s="22" t="s">
        <v>125</v>
      </c>
      <c r="C17" s="44"/>
      <c r="D17" s="44"/>
      <c r="E17" s="44"/>
      <c r="F17" s="44"/>
      <c r="G17" s="44"/>
      <c r="H17" s="12"/>
    </row>
    <row r="18" spans="1:8" ht="15" customHeight="1">
      <c r="A18" s="31"/>
      <c r="B18" s="21" t="s">
        <v>126</v>
      </c>
      <c r="C18" s="59"/>
      <c r="D18" s="59"/>
      <c r="E18" s="59">
        <v>7</v>
      </c>
      <c r="F18" s="59">
        <v>29</v>
      </c>
      <c r="G18" s="78">
        <f t="shared" ref="G18:G19" si="1">SUM(E18:F18)</f>
        <v>36</v>
      </c>
      <c r="H18" s="11"/>
    </row>
    <row r="19" spans="1:8" ht="15" customHeight="1">
      <c r="A19" s="31"/>
      <c r="B19" s="21" t="s">
        <v>127</v>
      </c>
      <c r="C19" s="59"/>
      <c r="D19" s="59"/>
      <c r="E19" s="59">
        <v>14</v>
      </c>
      <c r="F19" s="59">
        <v>61</v>
      </c>
      <c r="G19" s="78">
        <f t="shared" si="1"/>
        <v>75</v>
      </c>
      <c r="H19" s="11"/>
    </row>
    <row r="20" spans="1:8" ht="15" customHeight="1">
      <c r="A20" s="31"/>
      <c r="B20" s="22" t="s">
        <v>128</v>
      </c>
      <c r="C20" s="44"/>
      <c r="D20" s="44"/>
      <c r="E20" s="44"/>
      <c r="F20" s="44"/>
      <c r="G20" s="44"/>
      <c r="H20" s="11"/>
    </row>
    <row r="21" spans="1:8" ht="15" customHeight="1">
      <c r="A21" s="31"/>
      <c r="B21" s="21" t="s">
        <v>126</v>
      </c>
      <c r="C21" s="59"/>
      <c r="D21" s="59"/>
      <c r="E21" s="59">
        <v>0</v>
      </c>
      <c r="F21" s="59">
        <v>0</v>
      </c>
      <c r="G21" s="78">
        <f t="shared" ref="G21:G22" si="2">SUM(E21:F21)</f>
        <v>0</v>
      </c>
      <c r="H21" s="11"/>
    </row>
    <row r="22" spans="1:8" ht="15" customHeight="1">
      <c r="A22" s="31"/>
      <c r="B22" s="21" t="s">
        <v>127</v>
      </c>
      <c r="C22" s="59"/>
      <c r="D22" s="59"/>
      <c r="E22" s="59">
        <v>0</v>
      </c>
      <c r="F22" s="59">
        <v>0</v>
      </c>
      <c r="G22" s="78">
        <f t="shared" si="2"/>
        <v>0</v>
      </c>
      <c r="H22" s="11"/>
    </row>
    <row r="23" spans="1:8" ht="6" customHeight="1" thickBot="1">
      <c r="A23" s="31"/>
      <c r="B23" s="24"/>
      <c r="C23" s="24"/>
      <c r="D23" s="24"/>
      <c r="E23" s="24"/>
      <c r="F23" s="24"/>
      <c r="G23" s="24"/>
      <c r="H23" s="80"/>
    </row>
    <row r="24" spans="1:8" ht="12" customHeight="1">
      <c r="A24" s="31"/>
      <c r="B24" s="49" t="s">
        <v>155</v>
      </c>
      <c r="C24" s="59"/>
      <c r="D24" s="59"/>
      <c r="E24" s="45"/>
      <c r="F24" s="45"/>
      <c r="G24" s="45" t="s">
        <v>129</v>
      </c>
      <c r="H24" s="11"/>
    </row>
    <row r="25" spans="1:8" ht="12.9" customHeight="1">
      <c r="A25" s="31"/>
      <c r="B25" s="49"/>
      <c r="C25" s="59"/>
      <c r="D25" s="59"/>
      <c r="E25" s="45"/>
      <c r="F25" s="45"/>
      <c r="G25" s="45"/>
      <c r="H25" s="11"/>
    </row>
    <row r="26" spans="1:8" s="32" customFormat="1" ht="20.100000000000001" customHeight="1">
      <c r="A26" s="31"/>
      <c r="B26" s="56" t="s">
        <v>130</v>
      </c>
      <c r="C26" s="38"/>
      <c r="D26" s="38"/>
      <c r="E26" s="38"/>
      <c r="F26" s="38"/>
      <c r="G26" s="39"/>
      <c r="H26" s="40"/>
    </row>
    <row r="27" spans="1:8" s="32" customFormat="1" ht="12.9" customHeight="1">
      <c r="A27" s="31"/>
      <c r="B27" s="41"/>
      <c r="C27" s="41"/>
      <c r="D27" s="41"/>
      <c r="E27" s="41"/>
      <c r="F27" s="41"/>
      <c r="G27" s="41"/>
      <c r="H27" s="42"/>
    </row>
    <row r="28" spans="1:8" s="32" customFormat="1" ht="24.9" customHeight="1">
      <c r="A28" s="31"/>
      <c r="B28" s="54"/>
      <c r="C28" s="48"/>
      <c r="D28" s="71"/>
      <c r="E28" s="51" t="s">
        <v>87</v>
      </c>
      <c r="F28" s="83" t="s">
        <v>132</v>
      </c>
      <c r="G28" s="51" t="s">
        <v>133</v>
      </c>
      <c r="H28" s="43"/>
    </row>
    <row r="29" spans="1:8" ht="15" customHeight="1">
      <c r="A29" s="31"/>
      <c r="B29" s="21" t="s">
        <v>131</v>
      </c>
      <c r="C29" s="59"/>
      <c r="D29" s="59"/>
      <c r="E29" s="59">
        <v>3</v>
      </c>
      <c r="F29" s="59">
        <v>3670</v>
      </c>
      <c r="G29" s="59">
        <v>189427</v>
      </c>
      <c r="H29" s="11"/>
    </row>
    <row r="30" spans="1:8" ht="6" customHeight="1" thickBot="1">
      <c r="A30" s="31"/>
      <c r="B30" s="24"/>
      <c r="C30" s="24"/>
      <c r="D30" s="24"/>
      <c r="E30" s="24"/>
      <c r="F30" s="24"/>
      <c r="G30" s="24"/>
      <c r="H30" s="80"/>
    </row>
    <row r="31" spans="1:8" ht="12" customHeight="1">
      <c r="A31" s="31"/>
      <c r="B31" s="49" t="s">
        <v>155</v>
      </c>
      <c r="C31" s="59"/>
      <c r="D31" s="59"/>
      <c r="E31" s="45"/>
      <c r="F31" s="45"/>
      <c r="G31" s="45"/>
      <c r="H31" s="11"/>
    </row>
    <row r="32" spans="1:8" ht="12.9" customHeight="1">
      <c r="A32" s="31"/>
      <c r="B32" s="49"/>
      <c r="C32" s="59"/>
      <c r="D32" s="59"/>
      <c r="E32" s="45"/>
      <c r="F32" s="45"/>
      <c r="G32" s="45"/>
      <c r="H32" s="11"/>
    </row>
    <row r="33" spans="1:8" s="32" customFormat="1" ht="20.100000000000001" customHeight="1">
      <c r="A33" s="31"/>
      <c r="B33" s="56" t="s">
        <v>134</v>
      </c>
      <c r="C33" s="38"/>
      <c r="D33" s="38"/>
      <c r="E33" s="38"/>
      <c r="F33" s="38"/>
      <c r="G33" s="39"/>
      <c r="H33" s="40"/>
    </row>
    <row r="34" spans="1:8" s="32" customFormat="1" ht="12.9" customHeight="1">
      <c r="A34" s="31"/>
      <c r="B34" s="41"/>
      <c r="C34" s="41"/>
      <c r="D34" s="41"/>
      <c r="E34" s="41"/>
      <c r="F34" s="41"/>
      <c r="G34" s="41"/>
      <c r="H34" s="42"/>
    </row>
    <row r="35" spans="1:8" s="32" customFormat="1" ht="18" customHeight="1">
      <c r="A35" s="31"/>
      <c r="B35" s="54"/>
      <c r="C35" s="48"/>
      <c r="D35" s="71"/>
      <c r="E35" s="51" t="s">
        <v>87</v>
      </c>
      <c r="F35" s="51" t="s">
        <v>133</v>
      </c>
      <c r="G35" s="51" t="s">
        <v>135</v>
      </c>
      <c r="H35" s="43"/>
    </row>
    <row r="36" spans="1:8" ht="15" customHeight="1">
      <c r="A36" s="31"/>
      <c r="B36" s="22"/>
      <c r="C36" s="44"/>
      <c r="D36" s="44"/>
      <c r="E36" s="44">
        <f>SUM(E37:E38)</f>
        <v>12</v>
      </c>
      <c r="F36" s="44">
        <f t="shared" ref="F36:G36" si="3">SUM(F37:F38)</f>
        <v>0</v>
      </c>
      <c r="G36" s="44">
        <f t="shared" si="3"/>
        <v>2100</v>
      </c>
      <c r="H36" s="12"/>
    </row>
    <row r="37" spans="1:8" ht="15" customHeight="1">
      <c r="A37" s="31"/>
      <c r="B37" s="21" t="s">
        <v>136</v>
      </c>
      <c r="C37" s="59"/>
      <c r="D37" s="59"/>
      <c r="E37" s="59">
        <v>5</v>
      </c>
      <c r="F37" s="87">
        <v>0</v>
      </c>
      <c r="G37" s="86" t="s">
        <v>138</v>
      </c>
      <c r="H37" s="11"/>
    </row>
    <row r="38" spans="1:8" ht="15" customHeight="1">
      <c r="A38" s="31"/>
      <c r="B38" s="21" t="s">
        <v>137</v>
      </c>
      <c r="C38" s="59"/>
      <c r="D38" s="59"/>
      <c r="E38" s="59">
        <v>7</v>
      </c>
      <c r="F38" s="88" t="s">
        <v>138</v>
      </c>
      <c r="G38" s="59">
        <v>2100</v>
      </c>
      <c r="H38" s="11"/>
    </row>
    <row r="39" spans="1:8" ht="6" customHeight="1" thickBot="1">
      <c r="A39" s="31"/>
      <c r="B39" s="24"/>
      <c r="C39" s="24"/>
      <c r="D39" s="24"/>
      <c r="E39" s="24"/>
      <c r="F39" s="24"/>
      <c r="G39" s="24"/>
      <c r="H39" s="80"/>
    </row>
    <row r="40" spans="1:8" ht="12" customHeight="1">
      <c r="A40" s="31"/>
      <c r="B40" s="49" t="s">
        <v>155</v>
      </c>
      <c r="C40" s="59"/>
      <c r="D40" s="59"/>
      <c r="E40" s="45"/>
      <c r="F40" s="45"/>
      <c r="G40" s="45" t="s">
        <v>139</v>
      </c>
      <c r="H40" s="11"/>
    </row>
    <row r="41" spans="1:8" ht="12.9" customHeight="1">
      <c r="A41" s="31"/>
      <c r="B41" s="25"/>
      <c r="C41" s="13"/>
      <c r="D41" s="13"/>
      <c r="E41" s="13"/>
      <c r="F41" s="13"/>
      <c r="G41" s="13"/>
      <c r="H41" s="80"/>
    </row>
    <row r="42" spans="1:8" s="32" customFormat="1" ht="20.100000000000001" customHeight="1">
      <c r="A42" s="31"/>
      <c r="B42" s="56" t="s">
        <v>140</v>
      </c>
      <c r="C42" s="38"/>
      <c r="D42" s="38"/>
      <c r="E42" s="38"/>
      <c r="F42" s="38"/>
      <c r="G42" s="39"/>
      <c r="H42" s="40"/>
    </row>
    <row r="43" spans="1:8" ht="12.9" customHeight="1">
      <c r="A43" s="31"/>
      <c r="B43" s="25"/>
      <c r="C43" s="13"/>
      <c r="D43" s="13"/>
      <c r="E43" s="13"/>
      <c r="F43" s="13"/>
      <c r="G43" s="13"/>
      <c r="H43" s="80"/>
    </row>
    <row r="44" spans="1:8" ht="12" customHeight="1">
      <c r="A44" s="31"/>
      <c r="B44" s="27"/>
      <c r="C44" s="13"/>
      <c r="D44" s="13"/>
      <c r="E44" s="13"/>
      <c r="F44" s="13"/>
      <c r="G44" s="13"/>
      <c r="H44" s="80"/>
    </row>
    <row r="45" spans="1:8" ht="12" customHeight="1">
      <c r="A45" s="31"/>
      <c r="B45" s="25"/>
      <c r="C45" s="13"/>
      <c r="D45" s="13"/>
      <c r="E45" s="13"/>
      <c r="F45" s="13"/>
      <c r="G45" s="13"/>
      <c r="H45" s="80"/>
    </row>
    <row r="46" spans="1:8" ht="12" customHeight="1">
      <c r="A46" s="31"/>
      <c r="B46" s="25"/>
      <c r="C46" s="89"/>
      <c r="D46" s="89" t="s">
        <v>105</v>
      </c>
      <c r="E46" s="89" t="s">
        <v>106</v>
      </c>
      <c r="F46" s="13"/>
      <c r="G46" s="13"/>
      <c r="H46" s="80"/>
    </row>
    <row r="47" spans="1:8" ht="12" customHeight="1">
      <c r="A47" s="31"/>
      <c r="B47" s="26"/>
      <c r="C47" s="89" t="s">
        <v>141</v>
      </c>
      <c r="D47" s="90">
        <f>-E15/G15</f>
        <v>-0.48885511651469099</v>
      </c>
      <c r="E47" s="90">
        <f>1+D47</f>
        <v>0.51114488348530895</v>
      </c>
      <c r="F47" s="13"/>
      <c r="G47" s="13"/>
      <c r="H47" s="80"/>
    </row>
    <row r="48" spans="1:8" ht="12" customHeight="1">
      <c r="A48" s="31"/>
      <c r="B48" s="25"/>
      <c r="C48" s="89" t="s">
        <v>142</v>
      </c>
      <c r="D48" s="90">
        <f>-E16/G16</f>
        <v>-0.49528301886792453</v>
      </c>
      <c r="E48" s="90">
        <f>1+D48</f>
        <v>0.50471698113207553</v>
      </c>
      <c r="F48" s="13"/>
      <c r="G48" s="13"/>
      <c r="H48" s="80"/>
    </row>
    <row r="49" spans="1:8" ht="12" customHeight="1">
      <c r="A49" s="31"/>
      <c r="B49" s="25"/>
      <c r="C49" s="13"/>
      <c r="D49" s="13"/>
      <c r="E49" s="13"/>
      <c r="F49" s="13"/>
      <c r="G49" s="13"/>
      <c r="H49" s="80"/>
    </row>
    <row r="50" spans="1:8" ht="12" customHeight="1">
      <c r="A50" s="31"/>
      <c r="B50" s="27"/>
      <c r="C50" s="13"/>
      <c r="D50" s="13"/>
      <c r="E50" s="13"/>
      <c r="F50" s="13"/>
      <c r="G50" s="13"/>
      <c r="H50" s="80"/>
    </row>
    <row r="51" spans="1:8" ht="12" customHeight="1">
      <c r="A51" s="31"/>
      <c r="B51" s="25"/>
      <c r="C51" s="13"/>
      <c r="D51" s="13"/>
      <c r="E51" s="13"/>
      <c r="F51" s="13"/>
      <c r="G51" s="13"/>
      <c r="H51" s="80"/>
    </row>
    <row r="52" spans="1:8" ht="12" customHeight="1">
      <c r="A52" s="31"/>
      <c r="B52" s="25"/>
      <c r="C52" s="13"/>
      <c r="D52" s="13"/>
      <c r="E52" s="13"/>
      <c r="F52" s="13"/>
      <c r="G52" s="13"/>
      <c r="H52" s="80"/>
    </row>
    <row r="53" spans="1:8" ht="12" customHeight="1">
      <c r="A53" s="31"/>
      <c r="B53" s="26"/>
      <c r="C53" s="13"/>
      <c r="D53" s="13"/>
      <c r="E53" s="13"/>
      <c r="F53" s="13"/>
      <c r="G53" s="13"/>
      <c r="H53" s="80"/>
    </row>
    <row r="54" spans="1:8" ht="12" customHeight="1">
      <c r="A54" s="31"/>
      <c r="B54" s="25"/>
      <c r="C54" s="13"/>
      <c r="D54" s="13"/>
      <c r="E54" s="13"/>
      <c r="F54" s="13"/>
      <c r="G54" s="13"/>
      <c r="H54" s="80"/>
    </row>
    <row r="55" spans="1:8" ht="12" customHeight="1">
      <c r="A55" s="31"/>
      <c r="B55" s="25"/>
      <c r="C55" s="13"/>
      <c r="D55" s="13"/>
      <c r="E55" s="13"/>
      <c r="F55" s="13"/>
      <c r="G55" s="13"/>
      <c r="H55" s="80"/>
    </row>
    <row r="56" spans="1:8" ht="6" customHeight="1">
      <c r="A56" s="31"/>
      <c r="B56" s="80"/>
      <c r="C56" s="80"/>
      <c r="D56" s="80"/>
      <c r="E56" s="80"/>
      <c r="F56" s="80"/>
      <c r="G56" s="80"/>
      <c r="H56" s="80"/>
    </row>
    <row r="57" spans="1:8" ht="12.9" customHeight="1">
      <c r="A57" s="31"/>
      <c r="B57" s="27"/>
      <c r="C57" s="13"/>
      <c r="D57" s="13"/>
      <c r="E57" s="13"/>
      <c r="F57" s="13"/>
      <c r="G57" s="13"/>
      <c r="H57" s="80"/>
    </row>
    <row r="191" spans="1:10">
      <c r="A191" s="6"/>
      <c r="C191" s="8"/>
      <c r="D191" s="8"/>
      <c r="E191" s="8"/>
      <c r="F191" s="8"/>
      <c r="G191" s="8"/>
      <c r="H191" s="8"/>
      <c r="I191" s="8"/>
      <c r="J191" s="8"/>
    </row>
    <row r="192" spans="1:10">
      <c r="A192" s="6"/>
      <c r="C192" s="8"/>
      <c r="D192" s="8"/>
      <c r="E192" s="8"/>
      <c r="F192" s="8"/>
      <c r="G192" s="8"/>
      <c r="H192" s="8"/>
      <c r="I192" s="8"/>
      <c r="J192" s="8"/>
    </row>
    <row r="193" spans="1:14">
      <c r="A193" s="6"/>
      <c r="C193" s="8"/>
      <c r="D193" s="8"/>
      <c r="E193" s="8"/>
      <c r="F193" s="8"/>
      <c r="G193" s="8"/>
      <c r="H193" s="8"/>
      <c r="I193" s="8"/>
      <c r="J193" s="8"/>
    </row>
    <row r="194" spans="1:14">
      <c r="A194" s="6"/>
      <c r="C194" s="8"/>
      <c r="D194" s="8"/>
      <c r="E194" s="8"/>
      <c r="F194" s="8"/>
      <c r="G194" s="8"/>
      <c r="H194" s="8"/>
      <c r="I194" s="8"/>
      <c r="J194" s="8"/>
      <c r="K194" s="8"/>
      <c r="L194" s="8"/>
    </row>
    <row r="195" spans="1:14">
      <c r="A195" s="6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>
      <c r="A196" s="6"/>
      <c r="C196" s="8"/>
      <c r="D196" s="8"/>
      <c r="E196" s="8"/>
      <c r="F196" s="8"/>
      <c r="G196" s="8"/>
      <c r="H196" s="8"/>
      <c r="I196" s="8"/>
      <c r="J196" s="8"/>
      <c r="K196" s="8"/>
      <c r="L196" s="9"/>
      <c r="M196" s="9"/>
      <c r="N196" s="9"/>
    </row>
    <row r="197" spans="1:14">
      <c r="A197" s="6"/>
      <c r="C197" s="8"/>
      <c r="D197" s="8"/>
      <c r="E197" s="8"/>
      <c r="F197" s="8"/>
      <c r="G197" s="8"/>
      <c r="H197" s="8"/>
      <c r="I197" s="8"/>
      <c r="J197" s="8"/>
      <c r="K197" s="8"/>
      <c r="L197" s="9"/>
      <c r="M197" s="9"/>
      <c r="N197" s="9"/>
    </row>
    <row r="198" spans="1:14">
      <c r="A198" s="6"/>
      <c r="C198" s="8"/>
      <c r="D198" s="8"/>
      <c r="E198" s="8"/>
      <c r="F198" s="8"/>
      <c r="G198" s="8"/>
      <c r="H198" s="8"/>
      <c r="I198" s="8"/>
      <c r="J198" s="8"/>
      <c r="K198" s="8"/>
      <c r="L198" s="9"/>
      <c r="M198" s="9"/>
      <c r="N198" s="9"/>
    </row>
    <row r="199" spans="1:14">
      <c r="A199" s="6"/>
      <c r="C199" s="8"/>
      <c r="D199" s="8"/>
      <c r="E199" s="8"/>
      <c r="F199" s="8"/>
      <c r="G199" s="8"/>
      <c r="H199" s="8"/>
      <c r="I199" s="8"/>
      <c r="J199" s="8"/>
      <c r="K199" s="8"/>
      <c r="L199" s="9"/>
      <c r="M199" s="9"/>
      <c r="N199" s="9"/>
    </row>
    <row r="200" spans="1:14">
      <c r="A200" s="6"/>
      <c r="C200" s="29"/>
      <c r="D200" s="29"/>
      <c r="E200" s="29"/>
      <c r="F200" s="29"/>
      <c r="G200" s="29"/>
      <c r="H200" s="29"/>
      <c r="I200" s="8"/>
      <c r="J200" s="8"/>
      <c r="K200" s="8"/>
      <c r="L200" s="9"/>
      <c r="M200" s="9"/>
      <c r="N200" s="9"/>
    </row>
    <row r="201" spans="1:14">
      <c r="A201" s="6"/>
      <c r="C201" s="29"/>
      <c r="D201" s="29"/>
      <c r="E201" s="29"/>
      <c r="F201" s="29"/>
      <c r="G201" s="29"/>
      <c r="H201" s="29"/>
      <c r="I201" s="8"/>
      <c r="J201" s="8"/>
      <c r="K201" s="8"/>
      <c r="L201" s="9"/>
      <c r="M201" s="9"/>
      <c r="N201" s="9"/>
    </row>
    <row r="202" spans="1:14">
      <c r="A202" s="6"/>
      <c r="C202" s="28">
        <v>314585</v>
      </c>
      <c r="D202" s="28"/>
      <c r="E202" s="28"/>
      <c r="F202" s="28"/>
      <c r="G202" s="28"/>
      <c r="H202" s="28"/>
      <c r="I202" s="8"/>
      <c r="J202" s="8"/>
      <c r="K202" s="8"/>
      <c r="L202" s="9"/>
      <c r="M202" s="9"/>
      <c r="N202" s="9"/>
    </row>
    <row r="203" spans="1:14">
      <c r="A203" s="6"/>
      <c r="C203" s="29"/>
      <c r="D203" s="29"/>
      <c r="E203" s="29"/>
      <c r="F203" s="29"/>
      <c r="G203" s="29"/>
      <c r="H203" s="29"/>
      <c r="I203" s="8"/>
      <c r="J203" s="8"/>
      <c r="K203" s="8"/>
      <c r="L203" s="9"/>
      <c r="M203" s="9"/>
      <c r="N203" s="9"/>
    </row>
    <row r="204" spans="1:14">
      <c r="A204" s="6"/>
      <c r="C204" s="29"/>
      <c r="D204" s="29"/>
      <c r="E204" s="29"/>
      <c r="F204" s="29"/>
      <c r="G204" s="29"/>
      <c r="H204" s="29"/>
      <c r="I204" s="8"/>
      <c r="J204" s="8"/>
      <c r="K204" s="8"/>
      <c r="L204" s="9"/>
      <c r="M204" s="9"/>
      <c r="N204" s="9"/>
    </row>
    <row r="205" spans="1:14">
      <c r="A205" s="6"/>
      <c r="C205" s="8"/>
      <c r="D205" s="8"/>
      <c r="E205" s="8"/>
      <c r="F205" s="8"/>
      <c r="G205" s="8"/>
      <c r="H205" s="8"/>
      <c r="I205" s="8"/>
      <c r="J205" s="8"/>
      <c r="K205" s="8"/>
      <c r="L205" s="9"/>
      <c r="M205" s="9"/>
      <c r="N205" s="9"/>
    </row>
    <row r="206" spans="1:14">
      <c r="A206" s="6"/>
      <c r="C206" s="8"/>
      <c r="D206" s="8"/>
      <c r="E206" s="8"/>
      <c r="F206" s="8"/>
      <c r="G206" s="8"/>
      <c r="H206" s="8"/>
      <c r="I206" s="8"/>
      <c r="J206" s="8"/>
      <c r="K206" s="8"/>
      <c r="L206" s="9"/>
      <c r="M206" s="9"/>
      <c r="N206" s="9"/>
    </row>
    <row r="207" spans="1:14">
      <c r="A207" s="6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7"/>
    </row>
    <row r="208" spans="1:14">
      <c r="A208" s="6"/>
      <c r="C208" s="8"/>
      <c r="D208" s="8"/>
      <c r="E208" s="8"/>
      <c r="F208" s="8"/>
      <c r="G208" s="8"/>
      <c r="H208" s="8"/>
      <c r="I208" s="8"/>
      <c r="J208" s="8"/>
      <c r="K208" s="7"/>
      <c r="L208" s="7"/>
      <c r="M208" s="7"/>
    </row>
    <row r="209" spans="1:13">
      <c r="A209" s="6"/>
      <c r="C209" s="8"/>
      <c r="D209" s="8"/>
      <c r="E209" s="8"/>
      <c r="F209" s="8"/>
      <c r="G209" s="8"/>
      <c r="H209" s="8"/>
      <c r="I209" s="8"/>
      <c r="J209" s="8"/>
      <c r="K209" s="7"/>
      <c r="L209" s="7"/>
      <c r="M209" s="7"/>
    </row>
    <row r="210" spans="1:13">
      <c r="A210" s="6"/>
      <c r="C210" s="8"/>
      <c r="D210" s="8"/>
      <c r="E210" s="8"/>
      <c r="F210" s="8"/>
      <c r="G210" s="8"/>
      <c r="H210" s="8"/>
      <c r="I210" s="8"/>
      <c r="J210" s="8"/>
      <c r="K210" s="7"/>
      <c r="L210" s="7"/>
      <c r="M210" s="7"/>
    </row>
    <row r="211" spans="1:13">
      <c r="A211" s="6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>
      <c r="A212" s="6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</sheetData>
  <conditionalFormatting sqref="C17">
    <cfRule type="cellIs" dxfId="5" priority="6" stopIfTrue="1" operator="equal">
      <formula>""" """</formula>
    </cfRule>
  </conditionalFormatting>
  <conditionalFormatting sqref="C20">
    <cfRule type="cellIs" dxfId="4" priority="5" stopIfTrue="1" operator="equal">
      <formula>""" """</formula>
    </cfRule>
  </conditionalFormatting>
  <conditionalFormatting sqref="D17">
    <cfRule type="cellIs" dxfId="3" priority="4" stopIfTrue="1" operator="equal">
      <formula>""" """</formula>
    </cfRule>
  </conditionalFormatting>
  <conditionalFormatting sqref="D20">
    <cfRule type="cellIs" dxfId="2" priority="3" stopIfTrue="1" operator="equal">
      <formula>""" """</formula>
    </cfRule>
  </conditionalFormatting>
  <conditionalFormatting sqref="E17:G17">
    <cfRule type="cellIs" dxfId="1" priority="2" stopIfTrue="1" operator="equal">
      <formula>""" """</formula>
    </cfRule>
  </conditionalFormatting>
  <conditionalFormatting sqref="E20:G20">
    <cfRule type="cellIs" dxfId="0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2022 | &amp;P</oddFooter>
  </headerFooter>
  <ignoredErrors>
    <ignoredError sqref="G15:G16 G18:G19 G21:G2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12</vt:i4>
      </vt:variant>
    </vt:vector>
  </HeadingPairs>
  <TitlesOfParts>
    <vt:vector size="19" baseType="lpstr">
      <vt:lpstr>Portada</vt:lpstr>
      <vt:lpstr>Índice</vt:lpstr>
      <vt:lpstr>P3</vt:lpstr>
      <vt:lpstr>P4</vt:lpstr>
      <vt:lpstr>P5</vt:lpstr>
      <vt:lpstr>P6</vt:lpstr>
      <vt:lpstr>P7</vt:lpstr>
      <vt:lpstr>Índice!Área_de_impresión</vt:lpstr>
      <vt:lpstr>'P3'!Área_de_impresión</vt:lpstr>
      <vt:lpstr>'P4'!Área_de_impresión</vt:lpstr>
      <vt:lpstr>'P5'!Área_de_impresión</vt:lpstr>
      <vt:lpstr>'P6'!Área_de_impresión</vt:lpstr>
      <vt:lpstr>'P7'!Área_de_impresión</vt:lpstr>
      <vt:lpstr>Portada!Área_de_impresión</vt:lpstr>
      <vt:lpstr>'P3'!Títulos_a_imprimir</vt:lpstr>
      <vt:lpstr>'P4'!Títulos_a_imprimir</vt:lpstr>
      <vt:lpstr>'P5'!Títulos_a_imprimir</vt:lpstr>
      <vt:lpstr>'P6'!Títulos_a_imprimir</vt:lpstr>
      <vt:lpstr>'P7'!Títulos_a_imprimir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2023-07-18T11:10:13Z</dcterms:modified>
</cp:coreProperties>
</file>