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TUDIOS Y ESTADISTICAS\BALANZA COMERCIAL AGRARIA\2024\10_Ene-Oct_2024\"/>
    </mc:Choice>
  </mc:AlternateContent>
  <xr:revisionPtr revIDLastSave="0" documentId="13_ncr:1_{BA72EC3E-3F59-4CF4-858B-034658448856}" xr6:coauthVersionLast="36" xr6:coauthVersionMax="46" xr10:uidLastSave="{00000000-0000-0000-0000-000000000000}"/>
  <bookViews>
    <workbookView xWindow="-120" yWindow="-120" windowWidth="19440" windowHeight="15000" tabRatio="645" xr2:uid="{726927DB-F932-45F7-86AF-F815B6545589}"/>
  </bookViews>
  <sheets>
    <sheet name="Descripción" sheetId="2" r:id="rId1"/>
    <sheet name="Export-Import Provincias" sheetId="1" r:id="rId2"/>
    <sheet name="Gráfico2" sheetId="10" state="hidden" r:id="rId3"/>
    <sheet name="Gráfico1" sheetId="9" state="hidden" r:id="rId4"/>
    <sheet name="Ranking países" sheetId="7" r:id="rId5"/>
    <sheet name="Ranking capítulos" sheetId="4" r:id="rId6"/>
    <sheet name="Ranking productos" sheetId="8" r:id="rId7"/>
    <sheet name="Andalucía_España" sheetId="6" r:id="rId8"/>
  </sheets>
  <definedNames>
    <definedName name="_xlchart.v5.0" hidden="1">'Ranking países'!$G$4</definedName>
    <definedName name="_xlchart.v5.1" hidden="1">'Ranking países'!$G$5:$G$34</definedName>
    <definedName name="_xlchart.v5.2" hidden="1">'Ranking países'!$H$4</definedName>
    <definedName name="_xlchart.v5.3" hidden="1">'Ranking países'!$H$5:$H$34</definedName>
    <definedName name="_xlchart.v5.4" hidden="1">'Ranking países'!$A$4</definedName>
    <definedName name="_xlchart.v5.5" hidden="1">'Ranking países'!$A$5:$A$34</definedName>
    <definedName name="_xlchart.v5.6" hidden="1">'Ranking países'!$B$4</definedName>
    <definedName name="_xlchart.v5.7" hidden="1">'Ranking países'!$B$5:$B$34</definedName>
    <definedName name="_xlnm.Print_Area" localSheetId="7">Andalucía_España!$A$1:$D$36</definedName>
    <definedName name="_xlnm.Print_Area" localSheetId="1">'Export-Import Provincias'!$A$1:$L$71</definedName>
    <definedName name="_xlnm.Print_Area" localSheetId="5">'Ranking capítulos'!$A$1:$G$37</definedName>
    <definedName name="_xlnm.Print_Area" localSheetId="4">'Ranking países'!$A$1:$K$76</definedName>
    <definedName name="_xlnm.Print_Area" localSheetId="6">'Ranking productos'!$A$1:$N$60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7" l="1"/>
  <c r="C31" i="4" l="1"/>
  <c r="D31" i="4"/>
  <c r="E31" i="4"/>
  <c r="F31" i="4"/>
  <c r="A22" i="6" l="1"/>
  <c r="E5" i="7" l="1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D35" i="7" l="1"/>
  <c r="E35" i="7"/>
  <c r="D36" i="7"/>
  <c r="E36" i="7"/>
  <c r="D37" i="7"/>
  <c r="E37" i="7"/>
  <c r="D38" i="7"/>
  <c r="E38" i="7"/>
  <c r="D39" i="7"/>
  <c r="E39" i="7"/>
  <c r="D40" i="7"/>
  <c r="E40" i="7"/>
  <c r="E41" i="7"/>
  <c r="E16" i="8" l="1"/>
  <c r="A9" i="6" l="1"/>
  <c r="M31" i="8" l="1"/>
  <c r="D28" i="8" l="1"/>
  <c r="C27" i="6"/>
  <c r="D5" i="7" l="1"/>
  <c r="M8" i="8" l="1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7" i="8"/>
  <c r="E25" i="8"/>
  <c r="E26" i="8"/>
  <c r="E20" i="8"/>
  <c r="E21" i="8"/>
  <c r="E22" i="8"/>
  <c r="E23" i="8"/>
  <c r="E24" i="8"/>
  <c r="E13" i="8"/>
  <c r="E14" i="8"/>
  <c r="E15" i="8"/>
  <c r="E17" i="8"/>
  <c r="E18" i="8"/>
  <c r="E19" i="8"/>
  <c r="E8" i="8"/>
  <c r="E9" i="8"/>
  <c r="E10" i="8"/>
  <c r="E11" i="8"/>
  <c r="E12" i="8"/>
  <c r="E7" i="8"/>
  <c r="L28" i="8" l="1"/>
  <c r="D31" i="8"/>
  <c r="C31" i="8" l="1"/>
  <c r="E31" i="8" s="1"/>
  <c r="K28" i="8" l="1"/>
  <c r="M28" i="8" s="1"/>
  <c r="C28" i="8"/>
  <c r="G32" i="4" l="1"/>
  <c r="G14" i="4"/>
  <c r="G12" i="4"/>
  <c r="B7" i="6" l="1"/>
  <c r="D7" i="6" s="1"/>
  <c r="B8" i="6"/>
  <c r="D8" i="6" s="1"/>
  <c r="B9" i="6"/>
  <c r="D9" i="6" s="1"/>
  <c r="B10" i="6"/>
  <c r="D10" i="6" s="1"/>
  <c r="B11" i="6"/>
  <c r="D11" i="6" s="1"/>
  <c r="B12" i="6"/>
  <c r="D12" i="6" s="1"/>
  <c r="B13" i="6"/>
  <c r="D13" i="6" s="1"/>
  <c r="B14" i="6"/>
  <c r="D14" i="6" s="1"/>
  <c r="B15" i="6"/>
  <c r="D15" i="6" s="1"/>
  <c r="B16" i="6"/>
  <c r="D16" i="6" s="1"/>
  <c r="B17" i="6"/>
  <c r="D17" i="6" s="1"/>
  <c r="B18" i="6"/>
  <c r="D18" i="6" s="1"/>
  <c r="B19" i="6"/>
  <c r="D19" i="6" s="1"/>
  <c r="B20" i="6"/>
  <c r="D20" i="6" s="1"/>
  <c r="B21" i="6"/>
  <c r="D21" i="6" s="1"/>
  <c r="B22" i="6"/>
  <c r="D22" i="6" s="1"/>
  <c r="B23" i="6"/>
  <c r="D23" i="6" s="1"/>
  <c r="B24" i="6"/>
  <c r="D24" i="6" s="1"/>
  <c r="B25" i="6"/>
  <c r="D25" i="6" s="1"/>
  <c r="B6" i="6"/>
  <c r="D6" i="6" s="1"/>
  <c r="A7" i="6"/>
  <c r="A8" i="6"/>
  <c r="A10" i="6"/>
  <c r="A11" i="6"/>
  <c r="A12" i="6"/>
  <c r="A13" i="6"/>
  <c r="A14" i="6"/>
  <c r="A15" i="6"/>
  <c r="A16" i="6"/>
  <c r="A17" i="6"/>
  <c r="A18" i="6"/>
  <c r="A19" i="6"/>
  <c r="A20" i="6"/>
  <c r="A21" i="6"/>
  <c r="A23" i="6"/>
  <c r="A24" i="6"/>
  <c r="A25" i="6"/>
  <c r="A6" i="6"/>
  <c r="J5" i="7"/>
  <c r="D19" i="7"/>
  <c r="B27" i="6" l="1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B30" i="6"/>
  <c r="G13" i="4" l="1"/>
  <c r="G18" i="4"/>
  <c r="G15" i="4"/>
  <c r="G29" i="4"/>
  <c r="G8" i="4"/>
  <c r="G20" i="4"/>
  <c r="G7" i="4"/>
  <c r="G10" i="4"/>
  <c r="G26" i="4"/>
  <c r="G30" i="4"/>
  <c r="G23" i="4"/>
  <c r="G19" i="4"/>
  <c r="G21" i="4"/>
  <c r="G28" i="4"/>
  <c r="G25" i="4"/>
  <c r="G11" i="4"/>
  <c r="G17" i="4"/>
  <c r="G16" i="4"/>
  <c r="G27" i="4"/>
  <c r="G9" i="4"/>
  <c r="G22" i="4"/>
  <c r="G24" i="4"/>
  <c r="L30" i="8" l="1"/>
  <c r="D30" i="8" l="1"/>
  <c r="K30" i="8"/>
  <c r="N23" i="8" s="1"/>
  <c r="D30" i="6"/>
  <c r="D27" i="6"/>
  <c r="N25" i="8" l="1"/>
  <c r="N18" i="8"/>
  <c r="N12" i="8"/>
  <c r="N11" i="8"/>
  <c r="N24" i="8"/>
  <c r="N20" i="8"/>
  <c r="N22" i="8"/>
  <c r="N26" i="8"/>
  <c r="N10" i="8"/>
  <c r="N17" i="8"/>
  <c r="N14" i="8"/>
  <c r="N7" i="8"/>
  <c r="N19" i="8"/>
  <c r="N28" i="8"/>
  <c r="J41" i="7"/>
  <c r="K18" i="7"/>
  <c r="K22" i="7"/>
  <c r="K26" i="7"/>
  <c r="K30" i="7"/>
  <c r="K34" i="7"/>
  <c r="K38" i="7"/>
  <c r="K5" i="7"/>
  <c r="K7" i="7"/>
  <c r="K15" i="7"/>
  <c r="K19" i="7"/>
  <c r="K27" i="7"/>
  <c r="K35" i="7"/>
  <c r="K8" i="7"/>
  <c r="K12" i="7"/>
  <c r="K16" i="7"/>
  <c r="K20" i="7"/>
  <c r="K24" i="7"/>
  <c r="K28" i="7"/>
  <c r="K32" i="7"/>
  <c r="K36" i="7"/>
  <c r="K40" i="7"/>
  <c r="K9" i="7"/>
  <c r="K13" i="7"/>
  <c r="K17" i="7"/>
  <c r="K21" i="7"/>
  <c r="K25" i="7"/>
  <c r="K29" i="7"/>
  <c r="K33" i="7"/>
  <c r="K37" i="7"/>
  <c r="K41" i="7"/>
  <c r="K6" i="7"/>
  <c r="K10" i="7"/>
  <c r="K14" i="7"/>
  <c r="K11" i="7"/>
  <c r="K23" i="7"/>
  <c r="K31" i="7"/>
  <c r="K39" i="7"/>
  <c r="N21" i="8"/>
  <c r="N30" i="8"/>
  <c r="N31" i="8"/>
  <c r="N13" i="8"/>
  <c r="N16" i="8"/>
  <c r="N8" i="8"/>
  <c r="N9" i="8"/>
  <c r="N15" i="8"/>
  <c r="M30" i="8"/>
  <c r="G31" i="4"/>
  <c r="C30" i="8"/>
  <c r="C64" i="7"/>
  <c r="I64" i="7"/>
  <c r="E30" i="8" l="1"/>
  <c r="F7" i="8"/>
  <c r="F18" i="8"/>
  <c r="F10" i="8"/>
  <c r="F19" i="8"/>
  <c r="F31" i="8"/>
  <c r="F22" i="8"/>
  <c r="F20" i="8"/>
  <c r="F16" i="8"/>
  <c r="F30" i="8"/>
  <c r="F28" i="8"/>
  <c r="F17" i="8"/>
  <c r="F15" i="8"/>
  <c r="B29" i="6"/>
  <c r="D29" i="6" s="1"/>
  <c r="F24" i="8"/>
  <c r="F12" i="8"/>
  <c r="F13" i="8"/>
  <c r="F14" i="8"/>
  <c r="F23" i="8"/>
  <c r="F8" i="8"/>
  <c r="F26" i="8"/>
  <c r="F11" i="8"/>
  <c r="F21" i="8"/>
  <c r="F25" i="8"/>
  <c r="F9" i="8"/>
  <c r="E28" i="8" l="1"/>
</calcChain>
</file>

<file path=xl/sharedStrings.xml><?xml version="1.0" encoding="utf-8"?>
<sst xmlns="http://schemas.openxmlformats.org/spreadsheetml/2006/main" count="294" uniqueCount="198">
  <si>
    <t>Enero-Diciembre</t>
  </si>
  <si>
    <t>Variación año anterior en %</t>
  </si>
  <si>
    <t>Provincia</t>
  </si>
  <si>
    <t>Miles Euros</t>
  </si>
  <si>
    <t>Tm.</t>
  </si>
  <si>
    <t>valor</t>
  </si>
  <si>
    <t>Peso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</si>
  <si>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</si>
  <si>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</si>
  <si>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</si>
  <si>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</si>
  <si>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</si>
  <si>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</si>
  <si>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</si>
  <si>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</si>
  <si>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Andalucía</t>
  </si>
  <si>
    <t>CUADRO Nº1</t>
  </si>
  <si>
    <t>Exportaciones Agroalimentarias y Bebidas</t>
  </si>
  <si>
    <t xml:space="preserve">Fuente: Instituto de Comercio Exterior (ICEX). </t>
  </si>
  <si>
    <t>CUADRO Nº2</t>
  </si>
  <si>
    <t>Importaciones Agroalimentarias y Bebidas</t>
  </si>
  <si>
    <t xml:space="preserve">Fuente: Instituto de Comercio Exterior (ICEX) </t>
  </si>
  <si>
    <t>Servicio de Estudios y Estadísticas</t>
  </si>
  <si>
    <t>SECRETARÍA GENERAL DE AGRICULTURA, GANADERÍA Y ALIMENTACIÓN</t>
  </si>
  <si>
    <t>SECRETARÍA GENERAL DE AGRICULTURA, GANADERÍA Y ALIMENTACIÓN
SERVICIO DE ESTUDIOS Y ESTADÍSTICAS</t>
  </si>
  <si>
    <r>
      <rPr>
        <b/>
        <sz val="11"/>
        <color theme="1"/>
        <rFont val="Calibri"/>
        <family val="2"/>
        <scheme val="minor"/>
      </rPr>
      <t>Observaciones:</t>
    </r>
    <r>
      <rPr>
        <sz val="11"/>
        <color theme="1"/>
        <rFont val="Calibri"/>
        <family val="2"/>
        <scheme val="minor"/>
      </rPr>
      <t xml:space="preserve"> Cada vez que en este informe se hace mención a los productos agroalimentarios, se encuentran incluidos los productos agroalimentarios y las bebidas. </t>
    </r>
  </si>
  <si>
    <t xml:space="preserve">Cuadros 1 y 2: </t>
  </si>
  <si>
    <t xml:space="preserve">Exportaciones e importaciones Agroalimentarias de Andalucía por provincias. </t>
  </si>
  <si>
    <t xml:space="preserve">Cuadros 3 y 4: </t>
  </si>
  <si>
    <t xml:space="preserve">Cuadro 5:         </t>
  </si>
  <si>
    <t xml:space="preserve">Cuadro 6:          </t>
  </si>
  <si>
    <t>Principales Productos Agroalimentarios Exportados por Andalucía.</t>
  </si>
  <si>
    <t xml:space="preserve">Cuadro 7:          </t>
  </si>
  <si>
    <t xml:space="preserve">Principales Productos Agroalimentarios Exportados por Andalucía y España. </t>
  </si>
  <si>
    <t>Saldo Comercial de los Principales Capítulos Arancelarios Exportados e Importados.</t>
  </si>
  <si>
    <t xml:space="preserve">CUADRO Nº3 </t>
  </si>
  <si>
    <t>CUADRO Nº4</t>
  </si>
  <si>
    <t>País</t>
  </si>
  <si>
    <t>Fuente: Instituto de Comercio Exterior (ICEX)</t>
  </si>
  <si>
    <t>Total</t>
  </si>
  <si>
    <t xml:space="preserve">% Valor importado país/Total </t>
  </si>
  <si>
    <t>Resto</t>
  </si>
  <si>
    <t>Capítulo</t>
  </si>
  <si>
    <t>Denominación</t>
  </si>
  <si>
    <t>Valor Exportado (Miles Euros)</t>
  </si>
  <si>
    <t xml:space="preserve">   Valor Importado (Miles Euros)</t>
  </si>
  <si>
    <t xml:space="preserve">Total Agroalimentario* </t>
  </si>
  <si>
    <t>Total **</t>
  </si>
  <si>
    <t>*En el Total Agroalimentario se encuentran incluidos los sectores 1 y 2 del ICEX (1 Agroalimentarios y 2 Bebidas).</t>
  </si>
  <si>
    <t>** En el Total se encuentran incluidos los sectores 1,2,3 y 4 del ICEX (1 Agroalimentarios, 2 Bebidas, 3 Bienes de consumo y 4 Productos industriales y tecnología).</t>
  </si>
  <si>
    <t>CUADRO Nº5</t>
  </si>
  <si>
    <t>CUADRO Nº6</t>
  </si>
  <si>
    <t>Producto</t>
  </si>
  <si>
    <t>% peso sobre total agroalimentario</t>
  </si>
  <si>
    <t>CUADRO Nº7</t>
  </si>
  <si>
    <t>%Andalucía /España</t>
  </si>
  <si>
    <t>Alemania</t>
  </si>
  <si>
    <t>Francia</t>
  </si>
  <si>
    <t>Italia</t>
  </si>
  <si>
    <t>Reino Unido</t>
  </si>
  <si>
    <t>Portugal</t>
  </si>
  <si>
    <t>Países Bajos</t>
  </si>
  <si>
    <t>Estados Unidos</t>
  </si>
  <si>
    <t>Polonia</t>
  </si>
  <si>
    <t>Bélgica</t>
  </si>
  <si>
    <t>China</t>
  </si>
  <si>
    <t>Japón</t>
  </si>
  <si>
    <t>Suecia</t>
  </si>
  <si>
    <t>Suiza</t>
  </si>
  <si>
    <t>Dinamarca</t>
  </si>
  <si>
    <t>Austria</t>
  </si>
  <si>
    <t>República Checa</t>
  </si>
  <si>
    <t>Canadá</t>
  </si>
  <si>
    <t>Australia</t>
  </si>
  <si>
    <t>Corea del Sur</t>
  </si>
  <si>
    <t>Brasil</t>
  </si>
  <si>
    <t>México</t>
  </si>
  <si>
    <t>Arabia Saudita</t>
  </si>
  <si>
    <t>Marruecos</t>
  </si>
  <si>
    <t>Irlanda</t>
  </si>
  <si>
    <t>Ucrania</t>
  </si>
  <si>
    <t>Argentina</t>
  </si>
  <si>
    <t>Perú</t>
  </si>
  <si>
    <t>Indonesia</t>
  </si>
  <si>
    <t>Túnez</t>
  </si>
  <si>
    <t>ANIMALES VIVOS</t>
  </si>
  <si>
    <t>CARNE Y DESPOJOS COMESTIBLES</t>
  </si>
  <si>
    <t>PESCADOS, CRUSTÁCEOS, MOLUSCOS</t>
  </si>
  <si>
    <t>LECHE, PRODUCTOS LÁCTEOS; HUEVOS</t>
  </si>
  <si>
    <t>OTROS PRODUCTOS DE ORIGEN ANIMAL</t>
  </si>
  <si>
    <t>PLANTAS VIVAS; PRO. FLORICULTURA</t>
  </si>
  <si>
    <t>LEGUMBRES, HORTALIZAS, S/ CONSERV.</t>
  </si>
  <si>
    <t>FRUTAS /FRUTOS, S/ CONSERVAR</t>
  </si>
  <si>
    <t>CAFÉ, TÉ, YERBA MATE Y ESPECIAS</t>
  </si>
  <si>
    <t>CEREALES</t>
  </si>
  <si>
    <t>PRODUC. DE LA MOLINERÍA; MALTA</t>
  </si>
  <si>
    <t>SEMILLAS OLEAGI.; PLANTAS INDUSTRIALES</t>
  </si>
  <si>
    <t>JUGOS Y EXTRACTOS VEGETALES</t>
  </si>
  <si>
    <t>MATERIAS TRENZABLES</t>
  </si>
  <si>
    <t>GRASAS, ACEITE ANIMAL O VEGETAL</t>
  </si>
  <si>
    <t>CONSERVAS DE CARNE O PESCADO</t>
  </si>
  <si>
    <t>AZÚCARES; ARTÍCULOS CONFITERÍA</t>
  </si>
  <si>
    <t>CACAO Y SUS PREPARACIONES</t>
  </si>
  <si>
    <t>PRODUC. DE CEREALES, DE PASTELERIA</t>
  </si>
  <si>
    <t>CONSERVAS VERDURA O FRUTA; ZUMO</t>
  </si>
  <si>
    <t>PREPARAC. ALIMENTICIAS DIVERSAS</t>
  </si>
  <si>
    <t>BEBIDAS TODO TIPO (EXC. ZUMOS)</t>
  </si>
  <si>
    <t>RESIDUOS INDUSTRIA ALIMENTARIA</t>
  </si>
  <si>
    <t>TABACO Y SUS SUCEDÁNEOS</t>
  </si>
  <si>
    <r>
      <t xml:space="preserve">Ranking en </t>
    </r>
    <r>
      <rPr>
        <b/>
        <u/>
        <sz val="12"/>
        <color theme="1"/>
        <rFont val="Calibri"/>
        <family val="2"/>
        <scheme val="minor"/>
      </rPr>
      <t>VALOR (MILES DE EUROS)</t>
    </r>
  </si>
  <si>
    <t>Ranking</t>
  </si>
  <si>
    <t xml:space="preserve">                                           Total Agroalimentario* </t>
  </si>
  <si>
    <t xml:space="preserve">                                           Total **</t>
  </si>
  <si>
    <t>07096010 -- PIMIENTOS DULCES, DEL GENERO CAPSICUM O DEL GENERO PIMENTA, FRESCOS O REFRIGERADOS. </t>
  </si>
  <si>
    <t>07020000 -- (DESDE 01.01.98) TOMATES FRESCOS O REFRIGERADOS. </t>
  </si>
  <si>
    <t>07070005 -- (DESDE 01.01.98) PEPINOS, FRESCOS O REFRIGERADOS. </t>
  </si>
  <si>
    <t>08101000 -- (DESDE 01.01.2000) FRESAS, FRESCAS. </t>
  </si>
  <si>
    <t>15099000 -- ACEITE DE OLIVA Y SUS FRACCIONES, INCLUSO REFINADO, PERO SIN MODIFICAR QUIMICAMENTE (EXCEPTO VIRGEN). </t>
  </si>
  <si>
    <t>08102010 -- FRAMBUESAS, FRESCAS. </t>
  </si>
  <si>
    <t>08044000 -- (DESDE 01.01.2000) AGUACATES, FRESCOS O SECOS. </t>
  </si>
  <si>
    <t>07099310 -- (DESDE 01.01.12) CALABACINES (ZAPALLITOS), FRESCOS O REFRIGERADOS. </t>
  </si>
  <si>
    <t>08051022 -- (DESDE 01.01.2017) NARANJAS DULCES NAVEL FRESCAS</t>
  </si>
  <si>
    <t>07093000 -- BERENJENAS, FRESCAS O REFRIGERADAS. </t>
  </si>
  <si>
    <r>
      <t xml:space="preserve">Principales Orígenes de las </t>
    </r>
    <r>
      <rPr>
        <b/>
        <u/>
        <sz val="12"/>
        <color theme="1"/>
        <rFont val="Calibri"/>
        <family val="2"/>
        <scheme val="minor"/>
      </rPr>
      <t>Importaciones</t>
    </r>
    <r>
      <rPr>
        <b/>
        <sz val="12"/>
        <color theme="1"/>
        <rFont val="Calibri"/>
        <family val="2"/>
        <scheme val="minor"/>
      </rPr>
      <t xml:space="preserve"> Agroalimentarias y Bebidas Andaluzas</t>
    </r>
  </si>
  <si>
    <r>
      <t xml:space="preserve">Principales Destinos de las </t>
    </r>
    <r>
      <rPr>
        <b/>
        <u/>
        <sz val="12"/>
        <color theme="1"/>
        <rFont val="Calibri"/>
        <family val="2"/>
        <scheme val="minor"/>
      </rPr>
      <t>Exportaciones</t>
    </r>
    <r>
      <rPr>
        <b/>
        <sz val="12"/>
        <color theme="1"/>
        <rFont val="Calibri"/>
        <family val="2"/>
        <scheme val="minor"/>
      </rPr>
      <t xml:space="preserve"> Agroalimentarias y Bebidas Andaluzas</t>
    </r>
  </si>
  <si>
    <r>
      <t xml:space="preserve">Ranking en PESO </t>
    </r>
    <r>
      <rPr>
        <b/>
        <u/>
        <sz val="12"/>
        <color theme="1"/>
        <rFont val="Calibri"/>
        <family val="2"/>
        <scheme val="minor"/>
      </rPr>
      <t>(TONELADAS)</t>
    </r>
  </si>
  <si>
    <t xml:space="preserve">% Valor exportado país/Total </t>
  </si>
  <si>
    <t>EUROPA</t>
  </si>
  <si>
    <t>AFRICA</t>
  </si>
  <si>
    <t>AMERICA</t>
  </si>
  <si>
    <t>ASIA</t>
  </si>
  <si>
    <t>OCEANIA</t>
  </si>
  <si>
    <t>20057000 -- (DESDE 01.01.2008) ACEITUNAS, PREPARADAS O CONSERVADAS (EXCEPTO EN VINAGRE O ACIDO ACETICO), SIN CONGELAR. </t>
  </si>
  <si>
    <t>TOTAL 20 PRIMEROS PRODUCTOS</t>
  </si>
  <si>
    <t>CUADRO Nº8</t>
  </si>
  <si>
    <t>21069098 -- (DESDE 01.01.95) PREPARACIONES ALIMENTICIAS NO EXPRESADAS NI COMPRENDIDAS EN OTRAS PARTIDAS, (EXCEPTO PREPARACIONES ALCOHOLICAS COMPUESTAS (SALVO LAS PREPARADAS CON SUSTANCIAS AROMATICAS), DE LAS UTILIZADAS PARA ELABORACION DE BEBIDAS; SIN GRASAS DE LECHE O MENOS 1,5% EN PESO; SIN SACAROSA O ISOGLUCOSA O MENOS 5% PESO, SIN ALMIDON O FECULA O GLUCOSA O MENOS 5% PESO, Y JARABES DE AZUCAR AROMATIZADOS O CON COLORANTES AÑADIDOS). (HASTA 31.12.06) TAMBIEN SE EXCEPTUABA: PREPARACIONES FONDUE.</t>
  </si>
  <si>
    <t>Costa Rica</t>
  </si>
  <si>
    <t>%  valor sobre total agroalimentario</t>
  </si>
  <si>
    <t>Filipinas</t>
  </si>
  <si>
    <t>Noruega</t>
  </si>
  <si>
    <t>07051900 -- LECHUGAS (LACTUCA SATIVA), FRESCAS O REFRIGERADAS (EXCEPTO LECHUGAS REPOLLADAS). </t>
  </si>
  <si>
    <t xml:space="preserve">                   </t>
  </si>
  <si>
    <t>15092000 -- ACEITE DE OLIVA VIRGEN EXTRA.</t>
  </si>
  <si>
    <t>15109000 -- LOS DEMAS ACEITES EN BRUTO Y SUS FRACCIONES OBTENIDOS EXCLUSIVAMENTE DE ACEITUNA, INCLUSO REFINADOS, PERO SIN MODIFICAR QUIMICAMENTE, Y MEZCLAS DE ESTOS ACEITES O FRACCIONES CON LOS ACEITES O FRACCIONES DE LA PARTIDA 1509 (EXCEPTO ACEITE DE ORUJO DE OLIVA EN BRUTO).</t>
  </si>
  <si>
    <t>Mauritania</t>
  </si>
  <si>
    <t>Grecia</t>
  </si>
  <si>
    <t>03075200 -- (DESDE 01.01.2017) PULPO "OCTOPUS SPP.", CONGELADO</t>
  </si>
  <si>
    <t xml:space="preserve"> </t>
  </si>
  <si>
    <t>Turquía</t>
  </si>
  <si>
    <t>Colombia</t>
  </si>
  <si>
    <t>Sudáfrica</t>
  </si>
  <si>
    <t>Ecuador</t>
  </si>
  <si>
    <t>Bulgaria</t>
  </si>
  <si>
    <t>Chile</t>
  </si>
  <si>
    <t>15180095 -- (DESDE 01.01.93) MEZCLAS Y PREPARACIONES NO ALIMENTICIAS DE GRASAS Y ACEITES ANIMALES O DE GRASAS Y ACEITES ANIMALES Y VEGETALES Y SUS FRACCIONES, NO EXPRESADAS NI COMPRENDIDAS EN OTRAS PARTIDAS. </t>
  </si>
  <si>
    <t>Hungría</t>
  </si>
  <si>
    <t>Egipto</t>
  </si>
  <si>
    <t>Senegal</t>
  </si>
  <si>
    <t>Total Productos</t>
  </si>
  <si>
    <t>10011900 -- (DESDE 01.01.12) TRIGO DURO, EXCEPTO PARA SIEMBRA.</t>
  </si>
  <si>
    <t>15159099 -- ACEITES CONCRETOS Y SUS FRACCIONES; FLUIDOS, INCLUSO REFINADOS, PERO SIN MODIFICAR QUIMICAMENTE (EXCEPTO EN BRUTO O EN ENVASES INMEDIATOS DE CONTENIDO NETO NO SUPERIOR A 1 KG. O QUE SE DESTINEN A USOS TECNICOS O INDUSTRIALES). </t>
  </si>
  <si>
    <t xml:space="preserve">Saldo 2024 (Miles Euros)  </t>
  </si>
  <si>
    <t>% variación periodo 2024/2023</t>
  </si>
  <si>
    <t>Siria</t>
  </si>
  <si>
    <t>08104010 -- FRUTOS DEL VACCINIUM VITIS IDAEA (ARANDANOS ROJOS), FRESCOS. </t>
  </si>
  <si>
    <t>08104030 -- FRUTOS DEL VACCINIUM MYRTILLUS (ARANDANOS O MIRTILOS), FRESCOS. </t>
  </si>
  <si>
    <t>07061000 -- ZANAHORIAS Y NABOS, FRESCOS O REFRIGERADOS. </t>
  </si>
  <si>
    <t>Nota: Datos definitivos hasta 2022. 2023 y 2024 provisionales. Datos a nivel de arancel.</t>
  </si>
  <si>
    <t xml:space="preserve">Nota: Datos definitivos hasta 2022. 2023 y 2024 provisionales. </t>
  </si>
  <si>
    <t>Nota: Datos definitivos hasta 2022. 2023 y 2024 provisionales. Sectores 1 y 2 del ICEX (1 Agroalimentarios y 2 Bebidas).</t>
  </si>
  <si>
    <t>08071100 -- (DESDE 01.01.96) SANDIAS, FRESCAS. </t>
  </si>
  <si>
    <t>21012092 -- (DESDE 01.01.95) PREPARACIONES A BASE DE EXTRACTOS, DE ESENCIAS O CONCENTRADOS DE TE O YERBA MATE. </t>
  </si>
  <si>
    <t>Principales destinos y orígenes de las exportaciones e importaciones Agroalimentarias andaluzas.</t>
  </si>
  <si>
    <t>08071900 -- (DESDE 01.01.96) MELONES, FRESCOS. </t>
  </si>
  <si>
    <t>UNION EUROPEA 27</t>
  </si>
  <si>
    <t>Rusia</t>
  </si>
  <si>
    <t>Kenia</t>
  </si>
  <si>
    <t>22072000 -- ALCOHOL ETILICO Y AGUARDIENTE DESNATURALIZADOS, CON UN GRADO ALCOHOLICO VOLUMETRICO SUPERIOR O IGUAL A 80% VOL, DE CUALQUIER GRADUACION. -POSICION SIN OBLIGACION DE EXPRESAR PESO - </t>
  </si>
  <si>
    <t>COMERCIO EXTERIOR AGROALIMENTARIO ENE-OCT 2024 EN ANDALUCÍA</t>
  </si>
  <si>
    <r>
      <rPr>
        <b/>
        <sz val="11"/>
        <color theme="1"/>
        <rFont val="Calibri"/>
        <family val="2"/>
        <scheme val="minor"/>
      </rPr>
      <t>Fuente:</t>
    </r>
    <r>
      <rPr>
        <sz val="11"/>
        <color theme="1"/>
        <rFont val="Calibri"/>
        <family val="2"/>
        <scheme val="minor"/>
      </rPr>
      <t xml:space="preserve"> Instituto de Comercio Exterior (ICEX), consulta de datos realizada con fecha 20 de diciembre 2024. Datos definitivos hasta 2022. 2023 Y 2024 provisionales. </t>
    </r>
  </si>
  <si>
    <t>Enero-Octubre</t>
  </si>
  <si>
    <t>Valor Exportado Ene-Oct 2024 (Millones Euros)</t>
  </si>
  <si>
    <t>Valor Exportado Ene-Oct 2023 (Millones Euros)</t>
  </si>
  <si>
    <t>%Variación    Ene-Oct 2023 / Ene-Oct 2024</t>
  </si>
  <si>
    <t>Valor Importado Ene-Oct 2024 (Millones Euros)</t>
  </si>
  <si>
    <t>Valor Importado Ene-Oct 2023 (Millones Euros)</t>
  </si>
  <si>
    <t>Ene-Oct 2024</t>
  </si>
  <si>
    <t xml:space="preserve"> Capítulos Arancelarios Exportados e Importados Ene-Oct 2024 (Ordenado según valor exportado en 2024)</t>
  </si>
  <si>
    <t>Ene-Oct 2023</t>
  </si>
  <si>
    <t>Principales Productos Agroalimentarios Exportados por Andalucía en Ene-Oct de 2024 en valor</t>
  </si>
  <si>
    <t>Principales Productos Agroalimentarios Exportados por Andalucía en Ene-Oct de 2024 en peso</t>
  </si>
  <si>
    <t>Valor Exportado Ene-Oct 2024 (Miles  Euros)</t>
  </si>
  <si>
    <t>Valor Exportado Ene-Oct 2023 (Miles  Euros)</t>
  </si>
  <si>
    <t>Cantidad Exportada Ene-Oct 2024 (Toneladas)</t>
  </si>
  <si>
    <t>Cantidad Exportada Ene-Oct 2023 (Toneladas)</t>
  </si>
  <si>
    <t>Principales Productos Agroalimentarios Exportados por Andalucía y España. Ene-Oct 2024.</t>
  </si>
  <si>
    <t>Valor Exportado Andalucía Ene-Oct 2024 (Miles  Euros)</t>
  </si>
  <si>
    <t>Valor Exportado España Ene-Oct 2024 (Miles  Euros)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</si>
</sst>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%"/>
    <numFmt numFmtId="165" formatCode="0.0"/>
    <numFmt numFmtId="166" formatCode="#,##0.0"/>
    <numFmt numFmtId="167" formatCode="0.00000%"/>
    <numFmt numFmtId="168" formatCode="0.000"/>
    <numFmt numFmtId="169" formatCode="#,##0.000"/>
  </numFmts>
  <fonts count="3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rgb="FF9C57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40652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9">
    <xf numFmtId="0" fontId="0" fillId="0" borderId="0"/>
    <xf numFmtId="9" fontId="11" fillId="0" borderId="0" applyFont="0" applyFill="0" applyBorder="0" applyAlignment="0" applyProtection="0"/>
    <xf numFmtId="0" fontId="15" fillId="0" borderId="34" applyNumberFormat="0" applyFill="0" applyAlignment="0" applyProtection="0"/>
    <xf numFmtId="0" fontId="16" fillId="0" borderId="35" applyNumberFormat="0" applyFill="0" applyAlignment="0" applyProtection="0"/>
    <xf numFmtId="0" fontId="17" fillId="0" borderId="36" applyNumberFormat="0" applyFill="0" applyAlignment="0" applyProtection="0"/>
    <xf numFmtId="0" fontId="17" fillId="0" borderId="0" applyNumberFormat="0" applyFill="0" applyBorder="0" applyAlignment="0" applyProtection="0"/>
    <xf numFmtId="0" fontId="11" fillId="15" borderId="41" applyNumberFormat="0" applyFont="0" applyAlignment="0" applyProtection="0"/>
    <xf numFmtId="0" fontId="18" fillId="0" borderId="0" applyNumberFormat="0" applyFill="0" applyBorder="0" applyAlignment="0" applyProtection="0"/>
    <xf numFmtId="0" fontId="19" fillId="9" borderId="0" applyNumberFormat="0" applyBorder="0" applyAlignment="0" applyProtection="0"/>
    <xf numFmtId="0" fontId="20" fillId="10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37" applyNumberFormat="0" applyAlignment="0" applyProtection="0"/>
    <xf numFmtId="0" fontId="23" fillId="13" borderId="38" applyNumberFormat="0" applyAlignment="0" applyProtection="0"/>
    <xf numFmtId="0" fontId="24" fillId="13" borderId="37" applyNumberFormat="0" applyAlignment="0" applyProtection="0"/>
    <xf numFmtId="0" fontId="25" fillId="0" borderId="39" applyNumberFormat="0" applyFill="0" applyAlignment="0" applyProtection="0"/>
    <xf numFmtId="0" fontId="26" fillId="14" borderId="40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" fillId="0" borderId="42" applyNumberFormat="0" applyFill="0" applyAlignment="0" applyProtection="0"/>
    <xf numFmtId="0" fontId="29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11" fillId="37" borderId="0" applyNumberFormat="0" applyBorder="0" applyAlignment="0" applyProtection="0"/>
    <xf numFmtId="0" fontId="11" fillId="38" borderId="0" applyNumberFormat="0" applyBorder="0" applyAlignment="0" applyProtection="0"/>
    <xf numFmtId="0" fontId="29" fillId="39" borderId="0" applyNumberFormat="0" applyBorder="0" applyAlignment="0" applyProtection="0"/>
    <xf numFmtId="0" fontId="30" fillId="0" borderId="0" applyNumberFormat="0" applyFill="0" applyBorder="0" applyAlignment="0" applyProtection="0"/>
    <xf numFmtId="0" fontId="19" fillId="9" borderId="0" applyNumberFormat="0" applyBorder="0" applyAlignment="0" applyProtection="0"/>
    <xf numFmtId="0" fontId="20" fillId="10" borderId="0" applyNumberFormat="0" applyBorder="0" applyAlignment="0" applyProtection="0"/>
    <xf numFmtId="0" fontId="31" fillId="11" borderId="0" applyNumberFormat="0" applyBorder="0" applyAlignment="0" applyProtection="0"/>
    <xf numFmtId="0" fontId="22" fillId="12" borderId="37" applyNumberFormat="0" applyAlignment="0" applyProtection="0"/>
    <xf numFmtId="0" fontId="23" fillId="13" borderId="38" applyNumberFormat="0" applyAlignment="0" applyProtection="0"/>
    <xf numFmtId="0" fontId="24" fillId="13" borderId="37" applyNumberFormat="0" applyAlignment="0" applyProtection="0"/>
    <xf numFmtId="0" fontId="25" fillId="0" borderId="39" applyNumberFormat="0" applyFill="0" applyAlignment="0" applyProtection="0"/>
    <xf numFmtId="0" fontId="26" fillId="14" borderId="40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" fillId="0" borderId="42" applyNumberFormat="0" applyFill="0" applyAlignment="0" applyProtection="0"/>
    <xf numFmtId="0" fontId="29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29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29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29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29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29" fillId="36" borderId="0" applyNumberFormat="0" applyBorder="0" applyAlignment="0" applyProtection="0"/>
    <xf numFmtId="0" fontId="11" fillId="37" borderId="0" applyNumberFormat="0" applyBorder="0" applyAlignment="0" applyProtection="0"/>
    <xf numFmtId="0" fontId="11" fillId="38" borderId="0" applyNumberFormat="0" applyBorder="0" applyAlignment="0" applyProtection="0"/>
    <xf numFmtId="0" fontId="11" fillId="39" borderId="0" applyNumberFormat="0" applyBorder="0" applyAlignment="0" applyProtection="0"/>
  </cellStyleXfs>
  <cellXfs count="162">
    <xf numFmtId="0" fontId="0" fillId="0" borderId="0" xfId="0"/>
    <xf numFmtId="3" fontId="0" fillId="0" borderId="0" xfId="0" applyNumberFormat="1"/>
    <xf numFmtId="10" fontId="0" fillId="0" borderId="0" xfId="0" applyNumberFormat="1"/>
    <xf numFmtId="0" fontId="3" fillId="0" borderId="0" xfId="0" applyFont="1"/>
    <xf numFmtId="3" fontId="0" fillId="2" borderId="1" xfId="0" applyNumberFormat="1" applyFill="1" applyBorder="1"/>
    <xf numFmtId="3" fontId="0" fillId="2" borderId="1" xfId="0" applyNumberFormat="1" applyFont="1" applyFill="1" applyBorder="1"/>
    <xf numFmtId="0" fontId="3" fillId="3" borderId="4" xfId="0" applyFont="1" applyFill="1" applyBorder="1"/>
    <xf numFmtId="0" fontId="0" fillId="2" borderId="4" xfId="0" applyFont="1" applyFill="1" applyBorder="1"/>
    <xf numFmtId="0" fontId="3" fillId="4" borderId="6" xfId="0" applyFont="1" applyFill="1" applyBorder="1"/>
    <xf numFmtId="3" fontId="3" fillId="4" borderId="7" xfId="0" applyNumberFormat="1" applyFont="1" applyFill="1" applyBorder="1"/>
    <xf numFmtId="10" fontId="3" fillId="4" borderId="8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3" fillId="3" borderId="11" xfId="0" applyFont="1" applyFill="1" applyBorder="1" applyAlignment="1">
      <alignment horizontal="center" vertical="center" wrapText="1"/>
    </xf>
    <xf numFmtId="0" fontId="0" fillId="0" borderId="16" xfId="0" applyBorder="1"/>
    <xf numFmtId="0" fontId="0" fillId="0" borderId="0" xfId="0" applyBorder="1"/>
    <xf numFmtId="0" fontId="0" fillId="0" borderId="21" xfId="0" applyBorder="1"/>
    <xf numFmtId="0" fontId="8" fillId="0" borderId="0" xfId="0" applyFont="1" applyAlignment="1">
      <alignment wrapText="1"/>
    </xf>
    <xf numFmtId="3" fontId="3" fillId="3" borderId="2" xfId="0" applyNumberFormat="1" applyFont="1" applyFill="1" applyBorder="1" applyAlignment="1">
      <alignment wrapText="1"/>
    </xf>
    <xf numFmtId="3" fontId="3" fillId="3" borderId="3" xfId="0" applyNumberFormat="1" applyFont="1" applyFill="1" applyBorder="1" applyAlignment="1">
      <alignment wrapText="1"/>
    </xf>
    <xf numFmtId="0" fontId="0" fillId="2" borderId="1" xfId="0" applyFill="1" applyBorder="1"/>
    <xf numFmtId="3" fontId="0" fillId="2" borderId="5" xfId="0" applyNumberFormat="1" applyFill="1" applyBorder="1"/>
    <xf numFmtId="0" fontId="0" fillId="4" borderId="4" xfId="0" applyFill="1" applyBorder="1"/>
    <xf numFmtId="0" fontId="3" fillId="4" borderId="1" xfId="0" applyFont="1" applyFill="1" applyBorder="1"/>
    <xf numFmtId="3" fontId="3" fillId="4" borderId="1" xfId="0" applyNumberFormat="1" applyFont="1" applyFill="1" applyBorder="1"/>
    <xf numFmtId="3" fontId="3" fillId="4" borderId="5" xfId="0" applyNumberFormat="1" applyFont="1" applyFill="1" applyBorder="1"/>
    <xf numFmtId="0" fontId="0" fillId="4" borderId="6" xfId="0" applyFill="1" applyBorder="1"/>
    <xf numFmtId="0" fontId="3" fillId="4" borderId="7" xfId="0" applyFont="1" applyFill="1" applyBorder="1"/>
    <xf numFmtId="3" fontId="3" fillId="4" borderId="8" xfId="0" applyNumberFormat="1" applyFont="1" applyFill="1" applyBorder="1"/>
    <xf numFmtId="0" fontId="0" fillId="2" borderId="4" xfId="0" applyFill="1" applyBorder="1"/>
    <xf numFmtId="164" fontId="0" fillId="2" borderId="5" xfId="1" applyNumberFormat="1" applyFont="1" applyFill="1" applyBorder="1"/>
    <xf numFmtId="0" fontId="3" fillId="7" borderId="4" xfId="0" applyFont="1" applyFill="1" applyBorder="1"/>
    <xf numFmtId="0" fontId="3" fillId="2" borderId="1" xfId="0" applyFont="1" applyFill="1" applyBorder="1"/>
    <xf numFmtId="3" fontId="3" fillId="2" borderId="1" xfId="0" applyNumberFormat="1" applyFont="1" applyFill="1" applyBorder="1"/>
    <xf numFmtId="10" fontId="3" fillId="4" borderId="5" xfId="0" applyNumberFormat="1" applyFont="1" applyFill="1" applyBorder="1"/>
    <xf numFmtId="164" fontId="0" fillId="2" borderId="1" xfId="1" applyNumberFormat="1" applyFont="1" applyFill="1" applyBorder="1"/>
    <xf numFmtId="164" fontId="3" fillId="2" borderId="5" xfId="1" applyNumberFormat="1" applyFont="1" applyFill="1" applyBorder="1"/>
    <xf numFmtId="164" fontId="3" fillId="4" borderId="5" xfId="1" applyNumberFormat="1" applyFont="1" applyFill="1" applyBorder="1"/>
    <xf numFmtId="164" fontId="3" fillId="4" borderId="8" xfId="1" applyNumberFormat="1" applyFont="1" applyFill="1" applyBorder="1"/>
    <xf numFmtId="0" fontId="3" fillId="3" borderId="11" xfId="0" applyFont="1" applyFill="1" applyBorder="1" applyAlignment="1">
      <alignment vertical="center"/>
    </xf>
    <xf numFmtId="0" fontId="3" fillId="7" borderId="4" xfId="0" applyFont="1" applyFill="1" applyBorder="1" applyAlignment="1">
      <alignment horizontal="right"/>
    </xf>
    <xf numFmtId="3" fontId="0" fillId="2" borderId="1" xfId="0" applyNumberFormat="1" applyFill="1" applyBorder="1" applyAlignment="1">
      <alignment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vertical="center" wrapText="1"/>
    </xf>
    <xf numFmtId="164" fontId="0" fillId="2" borderId="5" xfId="0" applyNumberFormat="1" applyFill="1" applyBorder="1"/>
    <xf numFmtId="0" fontId="0" fillId="2" borderId="6" xfId="0" applyFill="1" applyBorder="1"/>
    <xf numFmtId="164" fontId="0" fillId="2" borderId="7" xfId="1" applyNumberFormat="1" applyFont="1" applyFill="1" applyBorder="1"/>
    <xf numFmtId="164" fontId="0" fillId="2" borderId="8" xfId="0" applyNumberFormat="1" applyFill="1" applyBorder="1"/>
    <xf numFmtId="0" fontId="3" fillId="7" borderId="10" xfId="0" applyFont="1" applyFill="1" applyBorder="1"/>
    <xf numFmtId="164" fontId="3" fillId="7" borderId="25" xfId="1" applyNumberFormat="1" applyFont="1" applyFill="1" applyBorder="1"/>
    <xf numFmtId="164" fontId="3" fillId="7" borderId="26" xfId="0" applyNumberFormat="1" applyFont="1" applyFill="1" applyBorder="1"/>
    <xf numFmtId="164" fontId="3" fillId="7" borderId="1" xfId="1" applyNumberFormat="1" applyFont="1" applyFill="1" applyBorder="1"/>
    <xf numFmtId="164" fontId="3" fillId="7" borderId="5" xfId="0" applyNumberFormat="1" applyFont="1" applyFill="1" applyBorder="1"/>
    <xf numFmtId="0" fontId="3" fillId="7" borderId="12" xfId="0" applyFont="1" applyFill="1" applyBorder="1"/>
    <xf numFmtId="164" fontId="3" fillId="7" borderId="13" xfId="1" applyNumberFormat="1" applyFont="1" applyFill="1" applyBorder="1"/>
    <xf numFmtId="164" fontId="3" fillId="7" borderId="14" xfId="0" applyNumberFormat="1" applyFont="1" applyFill="1" applyBorder="1"/>
    <xf numFmtId="0" fontId="3" fillId="4" borderId="11" xfId="0" applyFont="1" applyFill="1" applyBorder="1" applyAlignment="1">
      <alignment vertical="center"/>
    </xf>
    <xf numFmtId="0" fontId="3" fillId="4" borderId="2" xfId="0" applyFont="1" applyFill="1" applyBorder="1" applyAlignment="1">
      <alignment horizontal="center" vertical="center"/>
    </xf>
    <xf numFmtId="3" fontId="3" fillId="4" borderId="2" xfId="0" applyNumberFormat="1" applyFont="1" applyFill="1" applyBorder="1" applyAlignment="1">
      <alignment wrapText="1"/>
    </xf>
    <xf numFmtId="3" fontId="3" fillId="4" borderId="3" xfId="0" applyNumberFormat="1" applyFont="1" applyFill="1" applyBorder="1" applyAlignment="1">
      <alignment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wrapText="1"/>
    </xf>
    <xf numFmtId="0" fontId="2" fillId="2" borderId="31" xfId="0" applyFont="1" applyFill="1" applyBorder="1" applyAlignment="1">
      <alignment wrapText="1"/>
    </xf>
    <xf numFmtId="0" fontId="2" fillId="2" borderId="32" xfId="0" applyFont="1" applyFill="1" applyBorder="1" applyAlignment="1">
      <alignment wrapText="1"/>
    </xf>
    <xf numFmtId="0" fontId="2" fillId="2" borderId="33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top" wrapText="1"/>
    </xf>
    <xf numFmtId="0" fontId="3" fillId="6" borderId="2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0" fillId="8" borderId="0" xfId="0" applyFill="1"/>
    <xf numFmtId="0" fontId="5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49" fontId="3" fillId="0" borderId="0" xfId="0" applyNumberFormat="1" applyFont="1"/>
    <xf numFmtId="165" fontId="0" fillId="0" borderId="0" xfId="0" applyNumberFormat="1"/>
    <xf numFmtId="166" fontId="0" fillId="2" borderId="1" xfId="0" applyNumberFormat="1" applyFill="1" applyBorder="1"/>
    <xf numFmtId="166" fontId="0" fillId="2" borderId="7" xfId="0" applyNumberFormat="1" applyFill="1" applyBorder="1"/>
    <xf numFmtId="166" fontId="3" fillId="7" borderId="25" xfId="0" applyNumberFormat="1" applyFont="1" applyFill="1" applyBorder="1"/>
    <xf numFmtId="166" fontId="3" fillId="7" borderId="1" xfId="0" applyNumberFormat="1" applyFont="1" applyFill="1" applyBorder="1"/>
    <xf numFmtId="166" fontId="3" fillId="7" borderId="13" xfId="0" applyNumberFormat="1" applyFont="1" applyFill="1" applyBorder="1"/>
    <xf numFmtId="0" fontId="13" fillId="4" borderId="27" xfId="0" applyFont="1" applyFill="1" applyBorder="1"/>
    <xf numFmtId="166" fontId="13" fillId="4" borderId="28" xfId="0" applyNumberFormat="1" applyFont="1" applyFill="1" applyBorder="1"/>
    <xf numFmtId="164" fontId="13" fillId="4" borderId="28" xfId="1" applyNumberFormat="1" applyFont="1" applyFill="1" applyBorder="1"/>
    <xf numFmtId="164" fontId="13" fillId="4" borderId="29" xfId="0" applyNumberFormat="1" applyFont="1" applyFill="1" applyBorder="1"/>
    <xf numFmtId="0" fontId="14" fillId="0" borderId="0" xfId="0" applyFont="1"/>
    <xf numFmtId="49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3" fontId="0" fillId="2" borderId="4" xfId="0" applyNumberFormat="1" applyFill="1" applyBorder="1"/>
    <xf numFmtId="4" fontId="0" fillId="2" borderId="1" xfId="0" applyNumberFormat="1" applyFill="1" applyBorder="1"/>
    <xf numFmtId="0" fontId="0" fillId="0" borderId="0" xfId="0"/>
    <xf numFmtId="3" fontId="3" fillId="3" borderId="23" xfId="0" applyNumberFormat="1" applyFont="1" applyFill="1" applyBorder="1" applyAlignment="1">
      <alignment wrapText="1"/>
    </xf>
    <xf numFmtId="3" fontId="0" fillId="2" borderId="43" xfId="0" applyNumberFormat="1" applyFill="1" applyBorder="1"/>
    <xf numFmtId="3" fontId="3" fillId="2" borderId="43" xfId="0" applyNumberFormat="1" applyFont="1" applyFill="1" applyBorder="1"/>
    <xf numFmtId="3" fontId="3" fillId="4" borderId="43" xfId="0" applyNumberFormat="1" applyFont="1" applyFill="1" applyBorder="1"/>
    <xf numFmtId="3" fontId="3" fillId="4" borderId="44" xfId="0" applyNumberFormat="1" applyFont="1" applyFill="1" applyBorder="1"/>
    <xf numFmtId="164" fontId="0" fillId="2" borderId="43" xfId="1" applyNumberFormat="1" applyFont="1" applyFill="1" applyBorder="1"/>
    <xf numFmtId="164" fontId="3" fillId="4" borderId="43" xfId="1" applyNumberFormat="1" applyFont="1" applyFill="1" applyBorder="1"/>
    <xf numFmtId="164" fontId="3" fillId="4" borderId="44" xfId="1" applyNumberFormat="1" applyFont="1" applyFill="1" applyBorder="1"/>
    <xf numFmtId="0" fontId="3" fillId="3" borderId="2" xfId="0" applyFont="1" applyFill="1" applyBorder="1" applyAlignment="1">
      <alignment horizontal="center" vertical="center"/>
    </xf>
    <xf numFmtId="3" fontId="0" fillId="2" borderId="1" xfId="0" applyNumberFormat="1" applyFill="1" applyBorder="1"/>
    <xf numFmtId="3" fontId="3" fillId="4" borderId="7" xfId="0" applyNumberFormat="1" applyFont="1" applyFill="1" applyBorder="1"/>
    <xf numFmtId="3" fontId="3" fillId="4" borderId="1" xfId="0" applyNumberFormat="1" applyFont="1" applyFill="1" applyBorder="1"/>
    <xf numFmtId="3" fontId="3" fillId="2" borderId="1" xfId="0" applyNumberFormat="1" applyFont="1" applyFill="1" applyBorder="1"/>
    <xf numFmtId="0" fontId="3" fillId="4" borderId="4" xfId="0" applyFont="1" applyFill="1" applyBorder="1" applyAlignment="1"/>
    <xf numFmtId="0" fontId="3" fillId="4" borderId="1" xfId="0" applyFont="1" applyFill="1" applyBorder="1" applyAlignment="1"/>
    <xf numFmtId="0" fontId="3" fillId="4" borderId="6" xfId="0" applyFont="1" applyFill="1" applyBorder="1" applyAlignment="1"/>
    <xf numFmtId="0" fontId="3" fillId="4" borderId="7" xfId="0" applyFont="1" applyFill="1" applyBorder="1" applyAlignment="1"/>
    <xf numFmtId="0" fontId="9" fillId="8" borderId="0" xfId="0" applyFont="1" applyFill="1"/>
    <xf numFmtId="0" fontId="3" fillId="3" borderId="2" xfId="0" applyFont="1" applyFill="1" applyBorder="1" applyAlignment="1"/>
    <xf numFmtId="0" fontId="3" fillId="3" borderId="1" xfId="0" applyFont="1" applyFill="1" applyBorder="1" applyAlignment="1">
      <alignment horizontal="center"/>
    </xf>
    <xf numFmtId="2" fontId="0" fillId="2" borderId="1" xfId="0" applyNumberFormat="1" applyFill="1" applyBorder="1"/>
    <xf numFmtId="2" fontId="0" fillId="2" borderId="5" xfId="0" applyNumberFormat="1" applyFill="1" applyBorder="1"/>
    <xf numFmtId="2" fontId="0" fillId="4" borderId="7" xfId="0" applyNumberFormat="1" applyFill="1" applyBorder="1"/>
    <xf numFmtId="2" fontId="3" fillId="4" borderId="8" xfId="0" applyNumberFormat="1" applyFont="1" applyFill="1" applyBorder="1"/>
    <xf numFmtId="3" fontId="0" fillId="2" borderId="1" xfId="0" applyNumberFormat="1" applyFill="1" applyBorder="1" applyAlignment="1">
      <alignment horizontal="left" wrapText="1"/>
    </xf>
    <xf numFmtId="0" fontId="0" fillId="0" borderId="0" xfId="0"/>
    <xf numFmtId="2" fontId="0" fillId="0" borderId="0" xfId="0" applyNumberFormat="1"/>
    <xf numFmtId="168" fontId="0" fillId="0" borderId="0" xfId="0" applyNumberFormat="1"/>
    <xf numFmtId="0" fontId="0" fillId="0" borderId="0" xfId="0" applyAlignment="1"/>
    <xf numFmtId="166" fontId="0" fillId="0" borderId="0" xfId="0" applyNumberFormat="1"/>
    <xf numFmtId="164" fontId="0" fillId="0" borderId="0" xfId="1" applyNumberFormat="1" applyFont="1"/>
    <xf numFmtId="169" fontId="0" fillId="0" borderId="0" xfId="0" applyNumberFormat="1"/>
    <xf numFmtId="0" fontId="0" fillId="0" borderId="0" xfId="0" applyFill="1"/>
    <xf numFmtId="9" fontId="0" fillId="0" borderId="0" xfId="1" applyFont="1"/>
    <xf numFmtId="0" fontId="3" fillId="0" borderId="0" xfId="0" applyFont="1" applyFill="1" applyBorder="1" applyAlignment="1"/>
    <xf numFmtId="4" fontId="0" fillId="0" borderId="0" xfId="0" applyNumberFormat="1" applyFill="1"/>
    <xf numFmtId="167" fontId="0" fillId="0" borderId="0" xfId="1" applyNumberFormat="1" applyFont="1" applyFill="1"/>
    <xf numFmtId="0" fontId="4" fillId="6" borderId="15" xfId="0" applyFont="1" applyFill="1" applyBorder="1" applyAlignment="1">
      <alignment horizontal="center" vertical="center" textRotation="90"/>
    </xf>
    <xf numFmtId="0" fontId="4" fillId="6" borderId="18" xfId="0" applyFont="1" applyFill="1" applyBorder="1" applyAlignment="1">
      <alignment horizontal="center" vertical="center" textRotation="90"/>
    </xf>
    <xf numFmtId="0" fontId="4" fillId="6" borderId="20" xfId="0" applyFont="1" applyFill="1" applyBorder="1" applyAlignment="1">
      <alignment horizontal="center" vertical="center" textRotation="90"/>
    </xf>
    <xf numFmtId="0" fontId="7" fillId="5" borderId="17" xfId="0" applyFont="1" applyFill="1" applyBorder="1" applyAlignment="1">
      <alignment horizontal="center" vertical="center" textRotation="90" wrapText="1"/>
    </xf>
    <xf numFmtId="0" fontId="7" fillId="5" borderId="19" xfId="0" applyFont="1" applyFill="1" applyBorder="1" applyAlignment="1">
      <alignment horizontal="center" vertical="center" textRotation="90" wrapText="1"/>
    </xf>
    <xf numFmtId="0" fontId="7" fillId="5" borderId="22" xfId="0" applyFont="1" applyFill="1" applyBorder="1" applyAlignment="1">
      <alignment horizontal="center" vertical="center" textRotation="90" wrapText="1"/>
    </xf>
    <xf numFmtId="0" fontId="6" fillId="5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left" wrapText="1"/>
    </xf>
    <xf numFmtId="0" fontId="5" fillId="0" borderId="0" xfId="0" applyFont="1" applyBorder="1" applyAlignment="1">
      <alignment horizontal="center" wrapText="1"/>
    </xf>
    <xf numFmtId="0" fontId="0" fillId="0" borderId="0" xfId="0" applyBorder="1" applyAlignment="1">
      <alignment horizontal="left" wrapText="1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8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8" fillId="3" borderId="45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8" fillId="3" borderId="46" xfId="0" applyFont="1" applyFill="1" applyBorder="1" applyAlignment="1">
      <alignment horizontal="center" vertical="center"/>
    </xf>
    <xf numFmtId="0" fontId="8" fillId="4" borderId="45" xfId="0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/>
    </xf>
    <xf numFmtId="0" fontId="8" fillId="4" borderId="46" xfId="0" applyFont="1" applyFill="1" applyBorder="1" applyAlignment="1">
      <alignment horizontal="center" vertical="center"/>
    </xf>
    <xf numFmtId="0" fontId="3" fillId="8" borderId="0" xfId="0" applyFont="1" applyFill="1" applyAlignment="1">
      <alignment horizontal="left" vertical="top" wrapText="1"/>
    </xf>
    <xf numFmtId="0" fontId="3" fillId="8" borderId="0" xfId="0" applyFont="1" applyFill="1" applyBorder="1" applyAlignment="1">
      <alignment horizontal="left" vertical="top" wrapText="1"/>
    </xf>
  </cellXfs>
  <cellStyles count="79">
    <cellStyle name="20% - Énfasis1" xfId="56" builtinId="30" customBuiltin="1"/>
    <cellStyle name="20% - Énfasis1 2" xfId="20" xr:uid="{9BB3D7F7-207A-4F5F-B2F5-EBD89DC3C7C1}"/>
    <cellStyle name="20% - Énfasis2" xfId="60" builtinId="34" customBuiltin="1"/>
    <cellStyle name="20% - Énfasis2 2" xfId="24" xr:uid="{A7666497-0A9C-4041-8DF2-76209A1946B6}"/>
    <cellStyle name="20% - Énfasis3" xfId="64" builtinId="38" customBuiltin="1"/>
    <cellStyle name="20% - Énfasis3 2" xfId="28" xr:uid="{6D7B637F-06EB-4660-95BE-C456A453375E}"/>
    <cellStyle name="20% - Énfasis4" xfId="68" builtinId="42" customBuiltin="1"/>
    <cellStyle name="20% - Énfasis4 2" xfId="32" xr:uid="{CEB3DD8A-5919-49A7-B09A-32EC80C324FC}"/>
    <cellStyle name="20% - Énfasis5" xfId="72" builtinId="46" customBuiltin="1"/>
    <cellStyle name="20% - Énfasis5 2" xfId="36" xr:uid="{51008BA5-E340-41DF-AAC5-06C28A9F838D}"/>
    <cellStyle name="20% - Énfasis6" xfId="76" builtinId="50" customBuiltin="1"/>
    <cellStyle name="20% - Énfasis6 2" xfId="40" xr:uid="{C1DACE42-B7E1-4DA1-840A-CCADC2AC6E10}"/>
    <cellStyle name="40% - Énfasis1" xfId="57" builtinId="31" customBuiltin="1"/>
    <cellStyle name="40% - Énfasis1 2" xfId="21" xr:uid="{E4B064B2-5CBA-4DAA-80BD-5804F2A44E99}"/>
    <cellStyle name="40% - Énfasis2" xfId="61" builtinId="35" customBuiltin="1"/>
    <cellStyle name="40% - Énfasis2 2" xfId="25" xr:uid="{F251087B-93F3-445F-94D0-E925C6854E53}"/>
    <cellStyle name="40% - Énfasis3" xfId="65" builtinId="39" customBuiltin="1"/>
    <cellStyle name="40% - Énfasis3 2" xfId="29" xr:uid="{F2B65E56-47B3-476B-9E82-DBDC3ADC92E9}"/>
    <cellStyle name="40% - Énfasis4" xfId="69" builtinId="43" customBuiltin="1"/>
    <cellStyle name="40% - Énfasis4 2" xfId="33" xr:uid="{B843B456-7FC1-4E25-A921-BB5229C6BCF6}"/>
    <cellStyle name="40% - Énfasis5" xfId="73" builtinId="47" customBuiltin="1"/>
    <cellStyle name="40% - Énfasis5 2" xfId="37" xr:uid="{601BAD9C-22C8-40CF-93A0-B0A63257E8B8}"/>
    <cellStyle name="40% - Énfasis6" xfId="77" builtinId="51" customBuiltin="1"/>
    <cellStyle name="40% - Énfasis6 2" xfId="41" xr:uid="{E9B11836-DAE6-4C19-9369-01F11A153C66}"/>
    <cellStyle name="60% - Énfasis1" xfId="58" builtinId="32" customBuiltin="1"/>
    <cellStyle name="60% - Énfasis1 2" xfId="22" xr:uid="{97E3E609-71C5-40F8-A46B-1D3529224809}"/>
    <cellStyle name="60% - Énfasis2" xfId="62" builtinId="36" customBuiltin="1"/>
    <cellStyle name="60% - Énfasis2 2" xfId="26" xr:uid="{CAB979D6-2390-447E-AF7E-2C7DAB1F5731}"/>
    <cellStyle name="60% - Énfasis3" xfId="66" builtinId="40" customBuiltin="1"/>
    <cellStyle name="60% - Énfasis3 2" xfId="30" xr:uid="{EAE38F70-5686-4DE9-AE16-68D60E8C63E9}"/>
    <cellStyle name="60% - Énfasis4" xfId="70" builtinId="44" customBuiltin="1"/>
    <cellStyle name="60% - Énfasis4 2" xfId="34" xr:uid="{85C17A73-D1D5-4087-8721-7B98D47DDF67}"/>
    <cellStyle name="60% - Énfasis5" xfId="74" builtinId="48" customBuiltin="1"/>
    <cellStyle name="60% - Énfasis5 2" xfId="38" xr:uid="{EF208921-6234-4B9D-A720-0B61BBB1B2FB}"/>
    <cellStyle name="60% - Énfasis6" xfId="78" builtinId="52" customBuiltin="1"/>
    <cellStyle name="60% - Énfasis6 2" xfId="42" xr:uid="{1728F4B3-EAAF-4D67-AE2C-061DC0D89479}"/>
    <cellStyle name="Bueno" xfId="44" builtinId="26" customBuiltin="1"/>
    <cellStyle name="Bueno 2" xfId="8" xr:uid="{4179CB3B-AC98-4C03-A00E-D98338F4D51C}"/>
    <cellStyle name="Cálculo" xfId="49" builtinId="22" customBuiltin="1"/>
    <cellStyle name="Cálculo 2" xfId="13" xr:uid="{8EB3A670-8A24-40C2-B5F4-6E3BE0DE8667}"/>
    <cellStyle name="Celda de comprobación" xfId="51" builtinId="23" customBuiltin="1"/>
    <cellStyle name="Celda de comprobación 2" xfId="15" xr:uid="{2AEAEE5E-E304-4F04-AD5F-65E42211D12F}"/>
    <cellStyle name="Celda vinculada" xfId="50" builtinId="24" customBuiltin="1"/>
    <cellStyle name="Celda vinculada 2" xfId="14" xr:uid="{1B50EDCF-CDC6-4944-AD9E-0A4316745DF8}"/>
    <cellStyle name="Encabezado 1" xfId="2" builtinId="16" customBuiltin="1"/>
    <cellStyle name="Encabezado 4" xfId="5" builtinId="19" customBuiltin="1"/>
    <cellStyle name="Énfasis1" xfId="55" builtinId="29" customBuiltin="1"/>
    <cellStyle name="Énfasis1 2" xfId="19" xr:uid="{1229B9F0-EB00-476A-AD02-D8C781D56380}"/>
    <cellStyle name="Énfasis2" xfId="59" builtinId="33" customBuiltin="1"/>
    <cellStyle name="Énfasis2 2" xfId="23" xr:uid="{0BA73E5F-460F-4365-9139-627B83DA5AFF}"/>
    <cellStyle name="Énfasis3" xfId="63" builtinId="37" customBuiltin="1"/>
    <cellStyle name="Énfasis3 2" xfId="27" xr:uid="{1ECAE96A-2567-4BE7-97E6-A97122C78D8E}"/>
    <cellStyle name="Énfasis4" xfId="67" builtinId="41" customBuiltin="1"/>
    <cellStyle name="Énfasis4 2" xfId="31" xr:uid="{208B8B07-9ABC-4023-9850-2B934DAE466A}"/>
    <cellStyle name="Énfasis5" xfId="71" builtinId="45" customBuiltin="1"/>
    <cellStyle name="Énfasis5 2" xfId="35" xr:uid="{08CD608B-CDB6-4E50-A3EC-B53DBB123C4D}"/>
    <cellStyle name="Énfasis6" xfId="75" builtinId="49" customBuiltin="1"/>
    <cellStyle name="Énfasis6 2" xfId="39" xr:uid="{7F02035D-D09B-4027-A125-00691784AF88}"/>
    <cellStyle name="Entrada" xfId="47" builtinId="20" customBuiltin="1"/>
    <cellStyle name="Entrada 2" xfId="11" xr:uid="{29DEEF7D-6A83-4B5F-8BA3-EE6B8CFA90EE}"/>
    <cellStyle name="Incorrecto" xfId="45" builtinId="27" customBuiltin="1"/>
    <cellStyle name="Incorrecto 2" xfId="9" xr:uid="{E30016CE-4E28-4466-92DC-25E861D712D6}"/>
    <cellStyle name="Neutral" xfId="46" builtinId="28" customBuiltin="1"/>
    <cellStyle name="Neutral 2" xfId="10" xr:uid="{F9C9C562-EEBF-4258-9CD0-9E4387401A16}"/>
    <cellStyle name="Normal" xfId="0" builtinId="0"/>
    <cellStyle name="Notas" xfId="6" builtinId="10" customBuiltin="1"/>
    <cellStyle name="Porcentaje" xfId="1" builtinId="5"/>
    <cellStyle name="Salida" xfId="48" builtinId="21" customBuiltin="1"/>
    <cellStyle name="Salida 2" xfId="12" xr:uid="{52128FC1-194C-475C-B9AE-90A36B2B9662}"/>
    <cellStyle name="Texto de advertencia" xfId="52" builtinId="11" customBuiltin="1"/>
    <cellStyle name="Texto de advertencia 2" xfId="16" xr:uid="{140CD796-AE4A-4403-839E-C9AD8AE7A4CA}"/>
    <cellStyle name="Texto explicativo" xfId="53" builtinId="53" customBuiltin="1"/>
    <cellStyle name="Texto explicativo 2" xfId="17" xr:uid="{EF117B2B-0A0D-4152-9D34-9423CF347278}"/>
    <cellStyle name="Título" xfId="43" builtinId="15" customBuiltin="1"/>
    <cellStyle name="Título 2" xfId="3" builtinId="17" customBuiltin="1"/>
    <cellStyle name="Título 3" xfId="4" builtinId="18" customBuiltin="1"/>
    <cellStyle name="Título 4" xfId="7" xr:uid="{24BD6C43-1A22-4BF8-886C-DD665A24B3C5}"/>
    <cellStyle name="Total" xfId="54" builtinId="25" customBuiltin="1"/>
    <cellStyle name="Total 2" xfId="18" xr:uid="{5F6478FC-EBFD-4A54-9DB5-3B0029727AF7}"/>
  </cellStyles>
  <dxfs count="22">
    <dxf>
      <font>
        <color theme="9" tint="-0.499984740745262"/>
      </font>
    </dxf>
    <dxf>
      <font>
        <color rgb="FF9C0006"/>
      </font>
    </dxf>
    <dxf>
      <font>
        <color theme="9" tint="-0.499984740745262"/>
      </font>
    </dxf>
    <dxf>
      <font>
        <color rgb="FF9C0006"/>
      </font>
    </dxf>
    <dxf>
      <font>
        <color theme="9" tint="-0.499984740745262"/>
      </font>
    </dxf>
    <dxf>
      <font>
        <color rgb="FF9C0006"/>
      </font>
    </dxf>
    <dxf>
      <font>
        <color rgb="FF406529"/>
      </font>
    </dxf>
    <dxf>
      <font>
        <color theme="9" tint="-0.499984740745262"/>
      </font>
    </dxf>
    <dxf>
      <font>
        <color rgb="FF9C0006"/>
      </font>
    </dxf>
    <dxf>
      <font>
        <color rgb="FF406529"/>
      </font>
    </dxf>
    <dxf>
      <font>
        <color theme="9" tint="-0.499984740745262"/>
      </font>
    </dxf>
    <dxf>
      <font>
        <color rgb="FF9C0006"/>
      </font>
    </dxf>
    <dxf>
      <font>
        <color rgb="FF406529"/>
      </font>
    </dxf>
    <dxf>
      <font>
        <color theme="9" tint="-0.499984740745262"/>
      </font>
    </dxf>
    <dxf>
      <font>
        <color rgb="FF9C0006"/>
      </font>
    </dxf>
    <dxf>
      <font>
        <color rgb="FF406529"/>
      </font>
    </dxf>
    <dxf>
      <font>
        <b/>
        <i val="0"/>
        <color rgb="FF406529"/>
      </font>
      <fill>
        <patternFill>
          <bgColor theme="5" tint="0.39994506668294322"/>
        </patternFill>
      </fill>
    </dxf>
    <dxf>
      <font>
        <b/>
        <i val="0"/>
        <color rgb="FFC00000"/>
      </font>
      <fill>
        <patternFill>
          <bgColor theme="5" tint="0.39994506668294322"/>
        </patternFill>
      </fill>
    </dxf>
    <dxf>
      <font>
        <b/>
        <i val="0"/>
        <color theme="9" tint="-0.24994659260841701"/>
      </font>
      <fill>
        <patternFill patternType="solid">
          <bgColor theme="7" tint="0.79998168889431442"/>
        </patternFill>
      </fill>
    </dxf>
    <dxf>
      <font>
        <b/>
        <i val="0"/>
        <color rgb="FFC00000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 patternType="solid">
          <bgColor theme="7" tint="0.79998168889431442"/>
        </patternFill>
      </fill>
    </dxf>
    <dxf>
      <font>
        <b/>
        <i val="0"/>
        <color rgb="FFC00000"/>
      </font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33CC"/>
      <color rgb="FFFFFFCC"/>
      <color rgb="FF406529"/>
      <color rgb="FF66CCFF"/>
      <color rgb="FF6699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13" Type="http://schemas.openxmlformats.org/officeDocument/2006/relationships/customXml" Target="../customXml/item1.xml"/><Relationship Id="rId3" Type="http://schemas.openxmlformats.org/officeDocument/2006/relationships/chartsheet" Target="chartsheets/sheet1.xml"/><Relationship Id="rId7" Type="http://schemas.openxmlformats.org/officeDocument/2006/relationships/worksheet" Target="worksheets/sheet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3.xml"/><Relationship Id="rId10" Type="http://schemas.openxmlformats.org/officeDocument/2006/relationships/styles" Target="styles.xml"/><Relationship Id="rId4" Type="http://schemas.openxmlformats.org/officeDocument/2006/relationships/chartsheet" Target="chartsheets/sheet2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solidFill>
                  <a:schemeClr val="tx1">
                    <a:lumMod val="85000"/>
                    <a:lumOff val="15000"/>
                  </a:schemeClr>
                </a:solidFill>
              </a:rPr>
              <a:t>Exportaciones agroalimentarias y Bebidas (Ene-Oct 2024). % en Valor.</a:t>
            </a:r>
          </a:p>
        </c:rich>
      </c:tx>
      <c:layout>
        <c:manualLayout>
          <c:xMode val="edge"/>
          <c:yMode val="edge"/>
          <c:x val="0.10910256410256408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1552099737532807"/>
          <c:y val="0.22824074074074074"/>
          <c:w val="0.40506911636045501"/>
          <c:h val="0.6751151939340917"/>
        </c:manualLayout>
      </c:layout>
      <c:pieChart>
        <c:varyColors val="1"/>
        <c:ser>
          <c:idx val="0"/>
          <c:order val="0"/>
          <c:tx>
            <c:v>Miles de euros</c:v>
          </c:tx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CE1-41D6-AE57-5F2081607A0E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CE1-41D6-AE57-5F2081607A0E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CE1-41D6-AE57-5F2081607A0E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CE1-41D6-AE57-5F2081607A0E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CE1-41D6-AE57-5F2081607A0E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CE1-41D6-AE57-5F2081607A0E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CE1-41D6-AE57-5F2081607A0E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CE1-41D6-AE57-5F2081607A0E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'Export-Import Provincias'!$A$8:$A$15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'Export-Import Provincias'!$H$8:$H$15</c:f>
              <c:numCache>
                <c:formatCode>#,##0</c:formatCode>
                <c:ptCount val="8"/>
                <c:pt idx="0">
                  <c:v>3096402.1250899998</c:v>
                </c:pt>
                <c:pt idx="1">
                  <c:v>874615.72976000002</c:v>
                </c:pt>
                <c:pt idx="2">
                  <c:v>1137357.7827600001</c:v>
                </c:pt>
                <c:pt idx="3">
                  <c:v>824128.13445000001</c:v>
                </c:pt>
                <c:pt idx="4">
                  <c:v>1601463.3901500001</c:v>
                </c:pt>
                <c:pt idx="5">
                  <c:v>356046.47130999999</c:v>
                </c:pt>
                <c:pt idx="6">
                  <c:v>1473855.65757</c:v>
                </c:pt>
                <c:pt idx="7">
                  <c:v>3740089.6092800004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C5-4B95-AC6D-C591B8428F5F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solidFill>
                  <a:schemeClr val="tx1">
                    <a:lumMod val="85000"/>
                    <a:lumOff val="15000"/>
                  </a:schemeClr>
                </a:solidFill>
              </a:rPr>
              <a:t>Exportaciones agroalimentarias y Bebidas (</a:t>
            </a:r>
            <a:r>
              <a:rPr lang="es-ES" sz="1400" b="0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+mn-cs"/>
              </a:rPr>
              <a:t>Ene-Oct 2024</a:t>
            </a:r>
            <a:r>
              <a:rPr lang="es-ES">
                <a:solidFill>
                  <a:schemeClr val="tx1">
                    <a:lumMod val="85000"/>
                    <a:lumOff val="15000"/>
                  </a:schemeClr>
                </a:solidFill>
              </a:rPr>
              <a:t>). % en Peso.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1552099737532807"/>
          <c:y val="0.22824074074074074"/>
          <c:w val="0.40506911636045501"/>
          <c:h val="0.6751151939340917"/>
        </c:manualLayout>
      </c:layout>
      <c:pieChart>
        <c:varyColors val="1"/>
        <c:ser>
          <c:idx val="0"/>
          <c:order val="0"/>
          <c:tx>
            <c:v>Toneladas</c:v>
          </c:tx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B2B-43AB-8C62-5F83DA7F6E21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B2B-43AB-8C62-5F83DA7F6E21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B2B-43AB-8C62-5F83DA7F6E21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B2B-43AB-8C62-5F83DA7F6E21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B2B-43AB-8C62-5F83DA7F6E21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B2B-43AB-8C62-5F83DA7F6E21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B2B-43AB-8C62-5F83DA7F6E21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B2B-43AB-8C62-5F83DA7F6E21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'Export-Import Provincias'!$A$8:$A$15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'Export-Import Provincias'!$I$8:$I$15</c:f>
              <c:numCache>
                <c:formatCode>#,##0</c:formatCode>
                <c:ptCount val="8"/>
                <c:pt idx="0">
                  <c:v>2178750.260005</c:v>
                </c:pt>
                <c:pt idx="1">
                  <c:v>581464.28245399997</c:v>
                </c:pt>
                <c:pt idx="2">
                  <c:v>445364.747156</c:v>
                </c:pt>
                <c:pt idx="3">
                  <c:v>247722.690363</c:v>
                </c:pt>
                <c:pt idx="4">
                  <c:v>509303.72904800001</c:v>
                </c:pt>
                <c:pt idx="5">
                  <c:v>60256.577124000003</c:v>
                </c:pt>
                <c:pt idx="6">
                  <c:v>401873.41252399998</c:v>
                </c:pt>
                <c:pt idx="7">
                  <c:v>1410170.0592660001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B2B-43AB-8C62-5F83DA7F6E21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solidFill>
                  <a:schemeClr val="tx1">
                    <a:lumMod val="85000"/>
                    <a:lumOff val="15000"/>
                  </a:schemeClr>
                </a:solidFill>
              </a:rPr>
              <a:t>Importaciones agroalimentarias y Bebidas (Ene-Oct 2024). % en Valor.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1552099737532807"/>
          <c:y val="0.22824074074074074"/>
          <c:w val="0.40506911636045501"/>
          <c:h val="0.6751151939340917"/>
        </c:manualLayout>
      </c:layout>
      <c:pieChart>
        <c:varyColors val="1"/>
        <c:ser>
          <c:idx val="0"/>
          <c:order val="0"/>
          <c:tx>
            <c:v>Miles de euros</c:v>
          </c:tx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56B-46F7-9386-C9B0DA4D4E80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56B-46F7-9386-C9B0DA4D4E80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56B-46F7-9386-C9B0DA4D4E80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56B-46F7-9386-C9B0DA4D4E80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56B-46F7-9386-C9B0DA4D4E80}"/>
              </c:ext>
            </c:extLst>
          </c:dPt>
          <c:dPt>
            <c:idx val="5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56B-46F7-9386-C9B0DA4D4E80}"/>
              </c:ext>
            </c:extLst>
          </c:dPt>
          <c:dPt>
            <c:idx val="6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56B-46F7-9386-C9B0DA4D4E80}"/>
              </c:ext>
            </c:extLst>
          </c:dPt>
          <c:dPt>
            <c:idx val="7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56B-46F7-9386-C9B0DA4D4E80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'Export-Import Provincias'!$A$44:$A$51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'Export-Import Provincias'!$H$44:$H$51</c:f>
              <c:numCache>
                <c:formatCode>#,##0</c:formatCode>
                <c:ptCount val="8"/>
                <c:pt idx="0">
                  <c:v>416427.51</c:v>
                </c:pt>
                <c:pt idx="1">
                  <c:v>895697.51</c:v>
                </c:pt>
                <c:pt idx="2">
                  <c:v>344031.42</c:v>
                </c:pt>
                <c:pt idx="3">
                  <c:v>353868.34</c:v>
                </c:pt>
                <c:pt idx="4">
                  <c:v>847952.79</c:v>
                </c:pt>
                <c:pt idx="5">
                  <c:v>276593.03000000003</c:v>
                </c:pt>
                <c:pt idx="6">
                  <c:v>1158385.94</c:v>
                </c:pt>
                <c:pt idx="7">
                  <c:v>1655950.97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656B-46F7-9386-C9B0DA4D4E80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solidFill>
                  <a:schemeClr val="tx1">
                    <a:lumMod val="85000"/>
                    <a:lumOff val="15000"/>
                  </a:schemeClr>
                </a:solidFill>
              </a:rPr>
              <a:t>Importaciones agroalimentarias y Bebidas (Ene-Oct 2024). % en Peso.</a:t>
            </a:r>
          </a:p>
        </c:rich>
      </c:tx>
      <c:layout>
        <c:manualLayout>
          <c:xMode val="edge"/>
          <c:yMode val="edge"/>
          <c:x val="0.12927594307204412"/>
          <c:y val="2.66666666666666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1552099737532807"/>
          <c:y val="0.22824074074074074"/>
          <c:w val="0.40506911636045501"/>
          <c:h val="0.6751151939340917"/>
        </c:manualLayout>
      </c:layout>
      <c:pieChart>
        <c:varyColors val="1"/>
        <c:ser>
          <c:idx val="0"/>
          <c:order val="0"/>
          <c:tx>
            <c:v>Toneladas</c:v>
          </c:tx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E05-47AF-A896-A5D1942ADA44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E05-47AF-A896-A5D1942ADA44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E05-47AF-A896-A5D1942ADA44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E05-47AF-A896-A5D1942ADA44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E05-47AF-A896-A5D1942ADA44}"/>
              </c:ext>
            </c:extLst>
          </c:dPt>
          <c:dPt>
            <c:idx val="5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E05-47AF-A896-A5D1942ADA44}"/>
              </c:ext>
            </c:extLst>
          </c:dPt>
          <c:dPt>
            <c:idx val="6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E05-47AF-A896-A5D1942ADA44}"/>
              </c:ext>
            </c:extLst>
          </c:dPt>
          <c:dPt>
            <c:idx val="7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E05-47AF-A896-A5D1942ADA44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'Export-Import Provincias'!$A$44:$A$51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'Export-Import Provincias'!$I$44:$I$51</c:f>
              <c:numCache>
                <c:formatCode>#,##0</c:formatCode>
                <c:ptCount val="8"/>
                <c:pt idx="0">
                  <c:v>172888.22</c:v>
                </c:pt>
                <c:pt idx="1">
                  <c:v>821307.16</c:v>
                </c:pt>
                <c:pt idx="2">
                  <c:v>129352.08</c:v>
                </c:pt>
                <c:pt idx="3">
                  <c:v>251699.46</c:v>
                </c:pt>
                <c:pt idx="4">
                  <c:v>1499715.67</c:v>
                </c:pt>
                <c:pt idx="5">
                  <c:v>72634.28</c:v>
                </c:pt>
                <c:pt idx="6">
                  <c:v>854276.58</c:v>
                </c:pt>
                <c:pt idx="7">
                  <c:v>954771.64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6E05-47AF-A896-A5D1942ADA44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'Ranking países'!$M$5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'Ranking países'!$N$5</c:f>
              <c:numCache>
                <c:formatCode>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F269-441B-BB27-2EE697D0B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9751240"/>
        <c:axId val="421952800"/>
      </c:barChart>
      <c:catAx>
        <c:axId val="4197512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21952800"/>
        <c:crosses val="autoZero"/>
        <c:auto val="1"/>
        <c:lblAlgn val="ctr"/>
        <c:lblOffset val="100"/>
        <c:noMultiLvlLbl val="0"/>
      </c:catAx>
      <c:valAx>
        <c:axId val="421952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9751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'Ranking países'!$M$5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'Ranking países'!$N$5</c:f>
              <c:numCache>
                <c:formatCode>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A3DF-421A-999E-41EC3C79D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7931072"/>
        <c:axId val="487930744"/>
      </c:barChart>
      <c:catAx>
        <c:axId val="48793107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87930744"/>
        <c:crosses val="autoZero"/>
        <c:auto val="1"/>
        <c:lblAlgn val="ctr"/>
        <c:lblOffset val="100"/>
        <c:noMultiLvlLbl val="0"/>
      </c:catAx>
      <c:valAx>
        <c:axId val="487930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87931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6E35378-01E2-43B0-8904-93743C8CD07B}">
  <sheetPr/>
  <sheetViews>
    <sheetView zoomScale="62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41A94BF-0359-493F-BA87-6CC5CFF20790}">
  <sheetPr/>
  <sheetViews>
    <sheetView zoomScale="6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28575</xdr:colOff>
      <xdr:row>0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6299B5E-7561-4E72-9EEE-B5BA9357A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65433</xdr:colOff>
      <xdr:row>0</xdr:row>
      <xdr:rowOff>92351</xdr:rowOff>
    </xdr:from>
    <xdr:to>
      <xdr:col>4</xdr:col>
      <xdr:colOff>73716</xdr:colOff>
      <xdr:row>3</xdr:row>
      <xdr:rowOff>131353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3EF10EB-1E35-4FCD-85DD-44A9B145E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108" y="92351"/>
          <a:ext cx="2694333" cy="6009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19</xdr:row>
      <xdr:rowOff>7620</xdr:rowOff>
    </xdr:from>
    <xdr:to>
      <xdr:col>5</xdr:col>
      <xdr:colOff>2412</xdr:colOff>
      <xdr:row>34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9E7AD74-C64E-4767-BA1B-743359438F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5</xdr:col>
      <xdr:colOff>25996</xdr:colOff>
      <xdr:row>19</xdr:row>
      <xdr:rowOff>0</xdr:rowOff>
    </xdr:from>
    <xdr:to>
      <xdr:col>10</xdr:col>
      <xdr:colOff>158481</xdr:colOff>
      <xdr:row>34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243F71A-DE4A-4D04-AEC2-BAFEE232DF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0</xdr:col>
      <xdr:colOff>0</xdr:colOff>
      <xdr:row>55</xdr:row>
      <xdr:rowOff>7620</xdr:rowOff>
    </xdr:from>
    <xdr:to>
      <xdr:col>5</xdr:col>
      <xdr:colOff>2412</xdr:colOff>
      <xdr:row>70</xdr:row>
      <xdr:rowOff>7620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DFB0A7AC-508B-4F73-9C88-6B95C3D1BD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5</xdr:col>
      <xdr:colOff>43926</xdr:colOff>
      <xdr:row>55</xdr:row>
      <xdr:rowOff>8965</xdr:rowOff>
    </xdr:from>
    <xdr:to>
      <xdr:col>10</xdr:col>
      <xdr:colOff>176411</xdr:colOff>
      <xdr:row>70</xdr:row>
      <xdr:rowOff>8965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E71C662F-B174-4EDF-8E43-B4F1127BD7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82206" cy="603250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CC7BDC8-1174-4D02-9152-6A6B245DBEF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82206" cy="603250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B85B400-2EF4-4AA2-BDA9-B9A6DE3850E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44</xdr:row>
      <xdr:rowOff>13608</xdr:rowOff>
    </xdr:from>
    <xdr:to>
      <xdr:col>3</xdr:col>
      <xdr:colOff>349340</xdr:colOff>
      <xdr:row>59</xdr:row>
      <xdr:rowOff>51959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2A7C097-B3DE-4FFD-BF4C-B05586F10F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729108"/>
          <a:ext cx="3968840" cy="2895851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43</xdr:row>
      <xdr:rowOff>176892</xdr:rowOff>
    </xdr:from>
    <xdr:to>
      <xdr:col>9</xdr:col>
      <xdr:colOff>272473</xdr:colOff>
      <xdr:row>59</xdr:row>
      <xdr:rowOff>36936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CD8AEE74-FDE6-4CBA-8FEA-3485BBFD36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88429" y="9701892"/>
          <a:ext cx="3810330" cy="2908044"/>
        </a:xfrm>
        <a:prstGeom prst="rect">
          <a:avLst/>
        </a:prstGeom>
      </xdr:spPr>
    </xdr:pic>
    <xdr:clientData/>
  </xdr:twoCellAnchor>
  <xdr:twoCellAnchor editAs="oneCell">
    <xdr:from>
      <xdr:col>6</xdr:col>
      <xdr:colOff>13607</xdr:colOff>
      <xdr:row>60</xdr:row>
      <xdr:rowOff>0</xdr:rowOff>
    </xdr:from>
    <xdr:to>
      <xdr:col>9</xdr:col>
      <xdr:colOff>414107</xdr:colOff>
      <xdr:row>75</xdr:row>
      <xdr:rowOff>123702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6B12F4AB-94D9-4F70-AE56-E8A0E1C423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402036" y="12763500"/>
          <a:ext cx="3938357" cy="298120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60</xdr:row>
      <xdr:rowOff>2722</xdr:rowOff>
    </xdr:from>
    <xdr:to>
      <xdr:col>3</xdr:col>
      <xdr:colOff>489560</xdr:colOff>
      <xdr:row>75</xdr:row>
      <xdr:rowOff>114231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7D085D06-6C7A-4D1F-853D-D5C93866C4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2766222"/>
          <a:ext cx="4109060" cy="296900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319928</xdr:colOff>
      <xdr:row>35</xdr:row>
      <xdr:rowOff>179565</xdr:rowOff>
    </xdr:from>
    <xdr:to>
      <xdr:col>13</xdr:col>
      <xdr:colOff>592975</xdr:colOff>
      <xdr:row>59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A9B1B38-3BBC-4EDA-89F0-8F291CAF47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63753" y="14943315"/>
          <a:ext cx="7264397" cy="442101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190499</xdr:rowOff>
    </xdr:from>
    <xdr:to>
      <xdr:col>5</xdr:col>
      <xdr:colOff>657224</xdr:colOff>
      <xdr:row>59</xdr:row>
      <xdr:rowOff>17370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D19B881-48AA-43AB-8C4E-C04C10E3F6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4954249"/>
          <a:ext cx="7058024" cy="43988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58FE1-C64D-4E4A-8F83-955402BEECB1}">
  <sheetPr>
    <pageSetUpPr fitToPage="1"/>
  </sheetPr>
  <dimension ref="A1:K32"/>
  <sheetViews>
    <sheetView tabSelected="1" zoomScale="115" zoomScaleNormal="115" zoomScaleSheetLayoutView="85" workbookViewId="0">
      <selection activeCell="N21" sqref="N21"/>
    </sheetView>
  </sheetViews>
  <sheetFormatPr baseColWidth="10" defaultRowHeight="15" x14ac:dyDescent="0.25"/>
  <cols>
    <col min="1" max="1" width="6.7109375" customWidth="1"/>
    <col min="2" max="10" width="13.42578125" customWidth="1"/>
  </cols>
  <sheetData>
    <row r="1" spans="1:11" x14ac:dyDescent="0.25">
      <c r="A1" s="128" t="s">
        <v>22</v>
      </c>
      <c r="B1" s="15"/>
      <c r="C1" s="15"/>
      <c r="D1" s="15"/>
      <c r="E1" s="15"/>
      <c r="F1" s="15"/>
      <c r="G1" s="15"/>
      <c r="H1" s="15"/>
      <c r="I1" s="15"/>
      <c r="J1" s="15"/>
      <c r="K1" s="131" t="s">
        <v>23</v>
      </c>
    </row>
    <row r="2" spans="1:11" ht="14.45" customHeight="1" x14ac:dyDescent="0.25">
      <c r="A2" s="129"/>
      <c r="B2" s="16"/>
      <c r="C2" s="16"/>
      <c r="D2" s="16"/>
      <c r="E2" s="71"/>
      <c r="F2" s="71"/>
      <c r="G2" s="136" t="s">
        <v>24</v>
      </c>
      <c r="H2" s="136"/>
      <c r="I2" s="136"/>
      <c r="J2" s="136"/>
      <c r="K2" s="132"/>
    </row>
    <row r="3" spans="1:11" x14ac:dyDescent="0.25">
      <c r="A3" s="129"/>
      <c r="B3" s="16"/>
      <c r="C3" s="16"/>
      <c r="D3" s="16"/>
      <c r="E3" s="72"/>
      <c r="F3" s="71"/>
      <c r="G3" s="136"/>
      <c r="H3" s="136"/>
      <c r="I3" s="136"/>
      <c r="J3" s="136"/>
      <c r="K3" s="132"/>
    </row>
    <row r="4" spans="1:11" x14ac:dyDescent="0.25">
      <c r="A4" s="129"/>
      <c r="B4" s="16"/>
      <c r="C4" s="16"/>
      <c r="D4" s="16"/>
      <c r="E4" s="16"/>
      <c r="F4" s="16"/>
      <c r="G4" s="16"/>
      <c r="H4" s="16"/>
      <c r="I4" s="16"/>
      <c r="J4" s="16"/>
      <c r="K4" s="132"/>
    </row>
    <row r="5" spans="1:11" x14ac:dyDescent="0.25">
      <c r="A5" s="129"/>
      <c r="B5" s="16"/>
      <c r="C5" s="16"/>
      <c r="D5" s="16"/>
      <c r="E5" s="16"/>
      <c r="F5" s="16"/>
      <c r="G5" s="16"/>
      <c r="H5" s="16"/>
      <c r="I5" s="16"/>
      <c r="J5" s="16"/>
      <c r="K5" s="132"/>
    </row>
    <row r="6" spans="1:11" x14ac:dyDescent="0.25">
      <c r="A6" s="129"/>
      <c r="B6" s="16"/>
      <c r="C6" s="16"/>
      <c r="D6" s="16"/>
      <c r="E6" s="16"/>
      <c r="F6" s="16"/>
      <c r="G6" s="16"/>
      <c r="H6" s="16"/>
      <c r="I6" s="16"/>
      <c r="J6" s="16"/>
      <c r="K6" s="132"/>
    </row>
    <row r="7" spans="1:11" x14ac:dyDescent="0.25">
      <c r="A7" s="129"/>
      <c r="B7" s="16"/>
      <c r="C7" s="16"/>
      <c r="D7" s="16"/>
      <c r="E7" s="16"/>
      <c r="F7" s="16"/>
      <c r="G7" s="16"/>
      <c r="H7" s="16"/>
      <c r="I7" s="16"/>
      <c r="J7" s="16"/>
      <c r="K7" s="132"/>
    </row>
    <row r="8" spans="1:11" x14ac:dyDescent="0.25">
      <c r="A8" s="129"/>
      <c r="B8" s="16"/>
      <c r="C8" s="16"/>
      <c r="D8" s="16"/>
      <c r="E8" s="16"/>
      <c r="F8" s="16"/>
      <c r="G8" s="16"/>
      <c r="H8" s="16"/>
      <c r="I8" s="16"/>
      <c r="J8" s="16"/>
      <c r="K8" s="132"/>
    </row>
    <row r="9" spans="1:11" x14ac:dyDescent="0.25">
      <c r="A9" s="129"/>
      <c r="B9" s="16"/>
      <c r="C9" s="16"/>
      <c r="D9" s="16"/>
      <c r="E9" s="16"/>
      <c r="F9" s="16"/>
      <c r="G9" s="16"/>
      <c r="H9" s="16"/>
      <c r="I9" s="16"/>
      <c r="J9" s="16"/>
      <c r="K9" s="132"/>
    </row>
    <row r="10" spans="1:11" ht="18.75" x14ac:dyDescent="0.3">
      <c r="A10" s="129"/>
      <c r="B10" s="16"/>
      <c r="C10" s="134" t="s">
        <v>178</v>
      </c>
      <c r="D10" s="134"/>
      <c r="E10" s="134"/>
      <c r="F10" s="134"/>
      <c r="G10" s="134"/>
      <c r="H10" s="134"/>
      <c r="I10" s="134"/>
      <c r="J10" s="16"/>
      <c r="K10" s="132"/>
    </row>
    <row r="11" spans="1:11" x14ac:dyDescent="0.25">
      <c r="A11" s="129"/>
      <c r="B11" s="16"/>
      <c r="C11" s="16"/>
      <c r="D11" s="16"/>
      <c r="E11" s="16"/>
      <c r="F11" s="16"/>
      <c r="G11" s="16"/>
      <c r="H11" s="16"/>
      <c r="I11" s="16"/>
      <c r="J11" s="16"/>
      <c r="K11" s="132"/>
    </row>
    <row r="12" spans="1:11" x14ac:dyDescent="0.25">
      <c r="A12" s="129"/>
      <c r="B12" s="16"/>
      <c r="C12" s="16"/>
      <c r="D12" s="16"/>
      <c r="E12" s="16"/>
      <c r="F12" s="16"/>
      <c r="G12" s="16"/>
      <c r="H12" s="16"/>
      <c r="I12" s="16"/>
      <c r="J12" s="16"/>
      <c r="K12" s="132"/>
    </row>
    <row r="13" spans="1:11" x14ac:dyDescent="0.25">
      <c r="A13" s="129"/>
      <c r="B13" s="16"/>
      <c r="C13" s="16"/>
      <c r="D13" s="16"/>
      <c r="E13" s="16"/>
      <c r="F13" s="16"/>
      <c r="G13" s="16"/>
      <c r="H13" s="16"/>
      <c r="I13" s="16"/>
      <c r="J13" s="16"/>
      <c r="K13" s="132"/>
    </row>
    <row r="14" spans="1:11" x14ac:dyDescent="0.25">
      <c r="A14" s="129"/>
      <c r="B14" s="16"/>
      <c r="C14" s="16"/>
      <c r="D14" s="16"/>
      <c r="E14" s="16"/>
      <c r="F14" s="16"/>
      <c r="G14" s="16"/>
      <c r="H14" s="16"/>
      <c r="I14" s="16"/>
      <c r="J14" s="16"/>
      <c r="K14" s="132"/>
    </row>
    <row r="15" spans="1:11" x14ac:dyDescent="0.25">
      <c r="A15" s="129"/>
      <c r="B15" s="16"/>
      <c r="C15" s="16"/>
      <c r="D15" s="16"/>
      <c r="E15" s="16"/>
      <c r="F15" s="16"/>
      <c r="G15" s="16"/>
      <c r="H15" s="16"/>
      <c r="I15" s="16"/>
      <c r="J15" s="16"/>
      <c r="K15" s="132"/>
    </row>
    <row r="16" spans="1:11" x14ac:dyDescent="0.25">
      <c r="A16" s="129"/>
      <c r="B16" s="16"/>
      <c r="C16" s="16" t="s">
        <v>26</v>
      </c>
      <c r="D16" s="16" t="s">
        <v>27</v>
      </c>
      <c r="E16" s="16"/>
      <c r="F16" s="16"/>
      <c r="G16" s="16"/>
      <c r="H16" s="16"/>
      <c r="I16" s="16"/>
      <c r="J16" s="16"/>
      <c r="K16" s="132"/>
    </row>
    <row r="17" spans="1:11" x14ac:dyDescent="0.25">
      <c r="A17" s="129"/>
      <c r="B17" s="16"/>
      <c r="C17" s="16" t="s">
        <v>28</v>
      </c>
      <c r="D17" s="16" t="s">
        <v>172</v>
      </c>
      <c r="E17" s="16"/>
      <c r="F17" s="16"/>
      <c r="G17" s="16"/>
      <c r="H17" s="16"/>
      <c r="I17" s="16"/>
      <c r="J17" s="16"/>
      <c r="K17" s="132"/>
    </row>
    <row r="18" spans="1:11" x14ac:dyDescent="0.25">
      <c r="A18" s="129"/>
      <c r="B18" s="16"/>
      <c r="C18" s="16" t="s">
        <v>29</v>
      </c>
      <c r="D18" s="16" t="s">
        <v>34</v>
      </c>
      <c r="E18" s="16"/>
      <c r="F18" s="16"/>
      <c r="G18" s="16"/>
      <c r="H18" s="16"/>
      <c r="I18" s="16"/>
      <c r="J18" s="16"/>
      <c r="K18" s="132"/>
    </row>
    <row r="19" spans="1:11" x14ac:dyDescent="0.25">
      <c r="A19" s="129"/>
      <c r="B19" s="16"/>
      <c r="C19" s="16" t="s">
        <v>30</v>
      </c>
      <c r="D19" s="16" t="s">
        <v>31</v>
      </c>
      <c r="E19" s="16"/>
      <c r="F19" s="16"/>
      <c r="G19" s="16"/>
      <c r="H19" s="16"/>
      <c r="I19" s="16"/>
      <c r="J19" s="16"/>
      <c r="K19" s="132"/>
    </row>
    <row r="20" spans="1:11" x14ac:dyDescent="0.25">
      <c r="A20" s="129"/>
      <c r="B20" s="16"/>
      <c r="C20" s="16" t="s">
        <v>32</v>
      </c>
      <c r="D20" s="16" t="s">
        <v>33</v>
      </c>
      <c r="E20" s="16"/>
      <c r="F20" s="16"/>
      <c r="G20" s="16"/>
      <c r="H20" s="16"/>
      <c r="I20" s="16"/>
      <c r="J20" s="16"/>
      <c r="K20" s="132"/>
    </row>
    <row r="21" spans="1:11" x14ac:dyDescent="0.25">
      <c r="A21" s="129"/>
      <c r="B21" s="16"/>
      <c r="C21" s="16"/>
      <c r="D21" s="16"/>
      <c r="E21" s="16"/>
      <c r="F21" s="16"/>
      <c r="G21" s="16"/>
      <c r="H21" s="16"/>
      <c r="I21" s="16"/>
      <c r="J21" s="16"/>
      <c r="K21" s="132"/>
    </row>
    <row r="22" spans="1:11" x14ac:dyDescent="0.25">
      <c r="A22" s="129"/>
      <c r="B22" s="16"/>
      <c r="C22" s="16"/>
      <c r="D22" s="16"/>
      <c r="E22" s="16"/>
      <c r="F22" s="16"/>
      <c r="G22" s="16"/>
      <c r="H22" s="16"/>
      <c r="I22" s="16"/>
      <c r="J22" s="16"/>
      <c r="K22" s="132"/>
    </row>
    <row r="23" spans="1:11" x14ac:dyDescent="0.25">
      <c r="A23" s="129"/>
      <c r="B23" s="16"/>
      <c r="C23" s="16"/>
      <c r="D23" s="16"/>
      <c r="E23" s="16"/>
      <c r="F23" s="16"/>
      <c r="G23" s="16"/>
      <c r="H23" s="16"/>
      <c r="I23" s="16"/>
      <c r="J23" s="16"/>
      <c r="K23" s="132"/>
    </row>
    <row r="24" spans="1:11" x14ac:dyDescent="0.25">
      <c r="A24" s="129"/>
      <c r="B24" s="16"/>
      <c r="C24" s="16"/>
      <c r="D24" s="16"/>
      <c r="E24" s="16"/>
      <c r="F24" s="16"/>
      <c r="G24" s="16"/>
      <c r="H24" s="16"/>
      <c r="I24" s="16"/>
      <c r="J24" s="16"/>
      <c r="K24" s="132"/>
    </row>
    <row r="25" spans="1:11" ht="15" customHeight="1" x14ac:dyDescent="0.25">
      <c r="A25" s="129"/>
      <c r="B25" s="16"/>
      <c r="C25" s="137" t="s">
        <v>25</v>
      </c>
      <c r="D25" s="137"/>
      <c r="E25" s="137"/>
      <c r="F25" s="137"/>
      <c r="G25" s="137"/>
      <c r="H25" s="137"/>
      <c r="I25" s="137"/>
      <c r="J25" s="16"/>
      <c r="K25" s="132"/>
    </row>
    <row r="26" spans="1:11" x14ac:dyDescent="0.25">
      <c r="A26" s="129"/>
      <c r="B26" s="16"/>
      <c r="C26" s="137"/>
      <c r="D26" s="137"/>
      <c r="E26" s="137"/>
      <c r="F26" s="137"/>
      <c r="G26" s="137"/>
      <c r="H26" s="137"/>
      <c r="I26" s="137"/>
      <c r="J26" s="16"/>
      <c r="K26" s="132"/>
    </row>
    <row r="27" spans="1:11" x14ac:dyDescent="0.25">
      <c r="A27" s="129"/>
      <c r="B27" s="16"/>
      <c r="C27" s="16"/>
      <c r="D27" s="16"/>
      <c r="E27" s="16"/>
      <c r="F27" s="16"/>
      <c r="G27" s="16"/>
      <c r="H27" s="16"/>
      <c r="I27" s="16"/>
      <c r="J27" s="16"/>
      <c r="K27" s="132"/>
    </row>
    <row r="28" spans="1:11" x14ac:dyDescent="0.25">
      <c r="A28" s="129"/>
      <c r="B28" s="16"/>
      <c r="C28" s="16"/>
      <c r="D28" s="16"/>
      <c r="E28" s="16"/>
      <c r="F28" s="16"/>
      <c r="G28" s="16"/>
      <c r="H28" s="16"/>
      <c r="I28" s="16"/>
      <c r="J28" s="16"/>
      <c r="K28" s="132"/>
    </row>
    <row r="29" spans="1:11" ht="15" customHeight="1" x14ac:dyDescent="0.25">
      <c r="A29" s="129"/>
      <c r="B29" s="16"/>
      <c r="C29" s="135" t="s">
        <v>179</v>
      </c>
      <c r="D29" s="135"/>
      <c r="E29" s="135"/>
      <c r="F29" s="135"/>
      <c r="G29" s="135"/>
      <c r="H29" s="135"/>
      <c r="I29" s="16"/>
      <c r="J29" s="16"/>
      <c r="K29" s="132"/>
    </row>
    <row r="30" spans="1:11" x14ac:dyDescent="0.25">
      <c r="A30" s="129"/>
      <c r="B30" s="16"/>
      <c r="C30" s="135"/>
      <c r="D30" s="135"/>
      <c r="E30" s="135"/>
      <c r="F30" s="135"/>
      <c r="G30" s="135"/>
      <c r="H30" s="135"/>
      <c r="I30" s="16"/>
      <c r="J30" s="16"/>
      <c r="K30" s="132"/>
    </row>
    <row r="31" spans="1:11" x14ac:dyDescent="0.25">
      <c r="A31" s="129"/>
      <c r="B31" s="16"/>
      <c r="C31" s="16"/>
      <c r="D31" s="16"/>
      <c r="E31" s="16"/>
      <c r="F31" s="16"/>
      <c r="G31" s="16"/>
      <c r="H31" s="16"/>
      <c r="I31" s="16"/>
      <c r="J31" s="16"/>
      <c r="K31" s="132"/>
    </row>
    <row r="32" spans="1:11" x14ac:dyDescent="0.25">
      <c r="A32" s="130"/>
      <c r="B32" s="17"/>
      <c r="C32" s="17"/>
      <c r="D32" s="17"/>
      <c r="E32" s="17"/>
      <c r="F32" s="17"/>
      <c r="G32" s="17"/>
      <c r="H32" s="17"/>
      <c r="I32" s="17"/>
      <c r="J32" s="17"/>
      <c r="K32" s="133"/>
    </row>
  </sheetData>
  <mergeCells count="6">
    <mergeCell ref="A1:A32"/>
    <mergeCell ref="K1:K32"/>
    <mergeCell ref="C10:I10"/>
    <mergeCell ref="C29:H30"/>
    <mergeCell ref="G2:J3"/>
    <mergeCell ref="C25:I26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4FBA3-849A-49C4-B681-30348DB02F52}">
  <sheetPr>
    <pageSetUpPr fitToPage="1"/>
  </sheetPr>
  <dimension ref="A1:O54"/>
  <sheetViews>
    <sheetView zoomScale="115" zoomScaleNormal="115" zoomScaleSheetLayoutView="85" zoomScalePageLayoutView="85" workbookViewId="0">
      <selection activeCell="K35" sqref="K35"/>
    </sheetView>
  </sheetViews>
  <sheetFormatPr baseColWidth="10" defaultRowHeight="15" x14ac:dyDescent="0.25"/>
  <cols>
    <col min="10" max="10" width="12.85546875" customWidth="1"/>
    <col min="11" max="11" width="10.140625" customWidth="1"/>
  </cols>
  <sheetData>
    <row r="1" spans="1:13" ht="15.75" x14ac:dyDescent="0.25">
      <c r="A1" s="12" t="s">
        <v>16</v>
      </c>
      <c r="B1" s="12"/>
      <c r="C1" s="12"/>
    </row>
    <row r="3" spans="1:13" ht="15.75" x14ac:dyDescent="0.25">
      <c r="A3" s="11" t="s">
        <v>17</v>
      </c>
      <c r="B3" s="11"/>
      <c r="C3" s="11"/>
    </row>
    <row r="4" spans="1:13" ht="15.75" thickBot="1" x14ac:dyDescent="0.3">
      <c r="A4" s="3"/>
      <c r="B4" s="3"/>
      <c r="C4" s="3"/>
    </row>
    <row r="5" spans="1:13" x14ac:dyDescent="0.25">
      <c r="A5" s="138"/>
      <c r="B5" s="140" t="s">
        <v>0</v>
      </c>
      <c r="C5" s="141"/>
      <c r="D5" s="140" t="s">
        <v>0</v>
      </c>
      <c r="E5" s="141"/>
      <c r="F5" s="140" t="s">
        <v>180</v>
      </c>
      <c r="G5" s="141"/>
      <c r="H5" s="140" t="s">
        <v>180</v>
      </c>
      <c r="I5" s="141"/>
      <c r="J5" s="143" t="s">
        <v>1</v>
      </c>
      <c r="K5" s="144"/>
    </row>
    <row r="6" spans="1:13" x14ac:dyDescent="0.25">
      <c r="A6" s="139"/>
      <c r="B6" s="142">
        <v>2022</v>
      </c>
      <c r="C6" s="142"/>
      <c r="D6" s="142">
        <v>2023</v>
      </c>
      <c r="E6" s="142"/>
      <c r="F6" s="142">
        <v>2023</v>
      </c>
      <c r="G6" s="142"/>
      <c r="H6" s="142">
        <v>2024</v>
      </c>
      <c r="I6" s="142"/>
      <c r="J6" s="145"/>
      <c r="K6" s="146"/>
    </row>
    <row r="7" spans="1:13" x14ac:dyDescent="0.25">
      <c r="A7" s="6" t="s">
        <v>2</v>
      </c>
      <c r="B7" s="110" t="s">
        <v>3</v>
      </c>
      <c r="C7" s="110" t="s">
        <v>4</v>
      </c>
      <c r="D7" s="86" t="s">
        <v>3</v>
      </c>
      <c r="E7" s="86" t="s">
        <v>4</v>
      </c>
      <c r="F7" s="86" t="s">
        <v>3</v>
      </c>
      <c r="G7" s="86" t="s">
        <v>4</v>
      </c>
      <c r="H7" s="86" t="s">
        <v>3</v>
      </c>
      <c r="I7" s="86" t="s">
        <v>4</v>
      </c>
      <c r="J7" s="86" t="s">
        <v>5</v>
      </c>
      <c r="K7" s="87" t="s">
        <v>6</v>
      </c>
    </row>
    <row r="8" spans="1:13" x14ac:dyDescent="0.25">
      <c r="A8" s="7" t="s">
        <v>7</v>
      </c>
      <c r="B8" s="5">
        <v>3928815.2029799973</v>
      </c>
      <c r="C8" s="100">
        <v>2746562.9138440001</v>
      </c>
      <c r="D8" s="5">
        <v>3989095.3988499986</v>
      </c>
      <c r="E8" s="4">
        <v>2539842.5622979999</v>
      </c>
      <c r="F8" s="100">
        <v>3133340.9612399996</v>
      </c>
      <c r="G8" s="100">
        <v>2023677.4950699999</v>
      </c>
      <c r="H8" s="5">
        <v>3096402.1250899998</v>
      </c>
      <c r="I8" s="100">
        <v>2178750.260005</v>
      </c>
      <c r="J8" s="111">
        <v>-1.1788961561138742</v>
      </c>
      <c r="K8" s="112">
        <v>7.6629188846929415</v>
      </c>
      <c r="L8" s="120"/>
      <c r="M8" s="1"/>
    </row>
    <row r="9" spans="1:13" x14ac:dyDescent="0.25">
      <c r="A9" s="7" t="s">
        <v>8</v>
      </c>
      <c r="B9" s="5">
        <v>935891.92321999965</v>
      </c>
      <c r="C9" s="100">
        <v>681135.10884700005</v>
      </c>
      <c r="D9" s="5">
        <v>898548.14097000007</v>
      </c>
      <c r="E9" s="4">
        <v>468995.488296</v>
      </c>
      <c r="F9" s="100">
        <v>771141.7146200001</v>
      </c>
      <c r="G9" s="100">
        <v>404577.05287299998</v>
      </c>
      <c r="H9" s="5">
        <v>874615.72976000002</v>
      </c>
      <c r="I9" s="100">
        <v>581464.28245399997</v>
      </c>
      <c r="J9" s="111">
        <v>13.418287868266782</v>
      </c>
      <c r="K9" s="112">
        <v>43.721518144660152</v>
      </c>
      <c r="L9" s="120"/>
      <c r="M9" s="1"/>
    </row>
    <row r="10" spans="1:13" x14ac:dyDescent="0.25">
      <c r="A10" s="7" t="s">
        <v>9</v>
      </c>
      <c r="B10" s="5">
        <v>1266443.3042299992</v>
      </c>
      <c r="C10" s="100">
        <v>694356.39236699999</v>
      </c>
      <c r="D10" s="5">
        <v>1204095.1969699999</v>
      </c>
      <c r="E10" s="4">
        <v>451086.735185</v>
      </c>
      <c r="F10" s="100">
        <v>972585.84378000023</v>
      </c>
      <c r="G10" s="100">
        <v>377202.76192299998</v>
      </c>
      <c r="H10" s="5">
        <v>1137357.7827600001</v>
      </c>
      <c r="I10" s="100">
        <v>445364.747156</v>
      </c>
      <c r="J10" s="111">
        <v>16.941634513166058</v>
      </c>
      <c r="K10" s="112">
        <v>18.070383388898463</v>
      </c>
      <c r="L10" s="120"/>
      <c r="M10" s="1"/>
    </row>
    <row r="11" spans="1:13" x14ac:dyDescent="0.25">
      <c r="A11" s="7" t="s">
        <v>10</v>
      </c>
      <c r="B11" s="5">
        <v>953927.32602000074</v>
      </c>
      <c r="C11" s="100">
        <v>345694.53497199999</v>
      </c>
      <c r="D11" s="5">
        <v>918176.46219000011</v>
      </c>
      <c r="E11" s="4">
        <v>279293.29224799998</v>
      </c>
      <c r="F11" s="100">
        <v>745505.29773999983</v>
      </c>
      <c r="G11" s="100">
        <v>224141.64539200001</v>
      </c>
      <c r="H11" s="5">
        <v>824128.13445000001</v>
      </c>
      <c r="I11" s="100">
        <v>247722.690363</v>
      </c>
      <c r="J11" s="111">
        <v>10.546247886949347</v>
      </c>
      <c r="K11" s="112">
        <v>10.520599565403941</v>
      </c>
      <c r="L11" s="120"/>
      <c r="M11" s="1"/>
    </row>
    <row r="12" spans="1:13" x14ac:dyDescent="0.25">
      <c r="A12" s="7" t="s">
        <v>11</v>
      </c>
      <c r="B12" s="5">
        <v>1670755.3000000005</v>
      </c>
      <c r="C12" s="100">
        <v>611349.08357699995</v>
      </c>
      <c r="D12" s="5">
        <v>1605292.7265999995</v>
      </c>
      <c r="E12" s="4">
        <v>557695.45481400006</v>
      </c>
      <c r="F12" s="100">
        <v>1441278.3862599998</v>
      </c>
      <c r="G12" s="100">
        <v>463992.01354999997</v>
      </c>
      <c r="H12" s="5">
        <v>1601463.3901500001</v>
      </c>
      <c r="I12" s="100">
        <v>509303.72904800001</v>
      </c>
      <c r="J12" s="111">
        <v>11.114091865740617</v>
      </c>
      <c r="K12" s="112">
        <v>9.7656240139394619</v>
      </c>
      <c r="L12" s="120"/>
      <c r="M12" s="1"/>
    </row>
    <row r="13" spans="1:13" x14ac:dyDescent="0.25">
      <c r="A13" s="7" t="s">
        <v>12</v>
      </c>
      <c r="B13" s="5">
        <v>421848.8744999998</v>
      </c>
      <c r="C13" s="100">
        <v>129384.33500200001</v>
      </c>
      <c r="D13" s="5">
        <v>266510.44422999985</v>
      </c>
      <c r="E13" s="4">
        <v>63276.130989999998</v>
      </c>
      <c r="F13" s="100">
        <v>227628.68866999997</v>
      </c>
      <c r="G13" s="100">
        <v>55873.619376000002</v>
      </c>
      <c r="H13" s="5">
        <v>356046.47130999999</v>
      </c>
      <c r="I13" s="100">
        <v>60256.577124000003</v>
      </c>
      <c r="J13" s="111">
        <v>56.415464759879661</v>
      </c>
      <c r="K13" s="112">
        <v>7.8444135120458292</v>
      </c>
      <c r="L13" s="120"/>
      <c r="M13" s="1"/>
    </row>
    <row r="14" spans="1:13" x14ac:dyDescent="0.25">
      <c r="A14" s="7" t="s">
        <v>13</v>
      </c>
      <c r="B14" s="5">
        <v>1474084.9553699992</v>
      </c>
      <c r="C14" s="100">
        <v>540643.527734</v>
      </c>
      <c r="D14" s="5">
        <v>1440068.5540999998</v>
      </c>
      <c r="E14" s="4">
        <v>440580.09007799998</v>
      </c>
      <c r="F14" s="100">
        <v>1201570.97603</v>
      </c>
      <c r="G14" s="100">
        <v>368305.501345</v>
      </c>
      <c r="H14" s="5">
        <v>1473855.65757</v>
      </c>
      <c r="I14" s="100">
        <v>401873.41252399998</v>
      </c>
      <c r="J14" s="111">
        <v>22.660723916587163</v>
      </c>
      <c r="K14" s="112">
        <v>9.1141487315325698</v>
      </c>
      <c r="L14" s="120"/>
      <c r="M14" s="1"/>
    </row>
    <row r="15" spans="1:13" x14ac:dyDescent="0.25">
      <c r="A15" s="7" t="s">
        <v>14</v>
      </c>
      <c r="B15" s="5">
        <v>3496992.9328800002</v>
      </c>
      <c r="C15" s="100">
        <v>1910398.7102109999</v>
      </c>
      <c r="D15" s="5">
        <v>3454001.956199999</v>
      </c>
      <c r="E15" s="4">
        <v>1466019.675149</v>
      </c>
      <c r="F15" s="100">
        <v>2843499.7636800003</v>
      </c>
      <c r="G15" s="100">
        <v>1221760.4089889999</v>
      </c>
      <c r="H15" s="5">
        <v>3740089.6092800004</v>
      </c>
      <c r="I15" s="100">
        <v>1410170.0592660001</v>
      </c>
      <c r="J15" s="111">
        <v>31.531208725674432</v>
      </c>
      <c r="K15" s="112">
        <v>15.421161865353628</v>
      </c>
      <c r="L15" s="120"/>
      <c r="M15" s="1"/>
    </row>
    <row r="16" spans="1:13" ht="15.75" thickBot="1" x14ac:dyDescent="0.3">
      <c r="A16" s="8" t="s">
        <v>15</v>
      </c>
      <c r="B16" s="101">
        <v>14148759.819199996</v>
      </c>
      <c r="C16" s="101">
        <v>7659524.6065539997</v>
      </c>
      <c r="D16" s="101">
        <v>13775788.880109996</v>
      </c>
      <c r="E16" s="101">
        <v>6266789.4290580004</v>
      </c>
      <c r="F16" s="101">
        <v>11336551.63202</v>
      </c>
      <c r="G16" s="101">
        <v>5139530.4985180004</v>
      </c>
      <c r="H16" s="101">
        <v>13103958.900369998</v>
      </c>
      <c r="I16" s="101">
        <v>5834905.7579399999</v>
      </c>
      <c r="J16" s="113">
        <v>15.590342863679727</v>
      </c>
      <c r="K16" s="114">
        <v>13.52993740619913</v>
      </c>
      <c r="L16" s="120"/>
    </row>
    <row r="17" spans="1:11" x14ac:dyDescent="0.25">
      <c r="A17" t="s">
        <v>18</v>
      </c>
      <c r="D17" s="1"/>
      <c r="E17" s="1"/>
      <c r="F17" s="1"/>
      <c r="G17" s="1"/>
      <c r="H17" s="1"/>
      <c r="I17" s="1"/>
      <c r="J17" s="2"/>
      <c r="K17" s="2"/>
    </row>
    <row r="18" spans="1:11" x14ac:dyDescent="0.25">
      <c r="A18" s="119" t="s">
        <v>169</v>
      </c>
      <c r="B18" s="119"/>
      <c r="C18" s="119"/>
      <c r="D18" s="119"/>
      <c r="E18" s="119"/>
      <c r="F18" s="119"/>
      <c r="G18" s="119"/>
      <c r="H18" s="119"/>
      <c r="I18" s="116"/>
      <c r="J18" s="116"/>
      <c r="K18" s="116"/>
    </row>
    <row r="37" spans="1:15" ht="15.75" x14ac:dyDescent="0.25">
      <c r="A37" s="12" t="s">
        <v>19</v>
      </c>
      <c r="B37" s="12"/>
      <c r="C37" s="12"/>
    </row>
    <row r="38" spans="1:15" ht="15.75" x14ac:dyDescent="0.25">
      <c r="A38" s="13"/>
      <c r="B38" s="13"/>
      <c r="C38" s="13"/>
    </row>
    <row r="39" spans="1:15" ht="15.75" x14ac:dyDescent="0.25">
      <c r="A39" s="11" t="s">
        <v>20</v>
      </c>
      <c r="B39" s="11"/>
      <c r="C39" s="11"/>
    </row>
    <row r="40" spans="1:15" ht="15.75" thickBot="1" x14ac:dyDescent="0.3">
      <c r="A40" s="3"/>
      <c r="B40" s="3"/>
      <c r="C40" s="3"/>
    </row>
    <row r="41" spans="1:15" x14ac:dyDescent="0.25">
      <c r="A41" s="138"/>
      <c r="B41" s="140" t="s">
        <v>0</v>
      </c>
      <c r="C41" s="141"/>
      <c r="D41" s="140" t="s">
        <v>0</v>
      </c>
      <c r="E41" s="141"/>
      <c r="F41" s="140" t="s">
        <v>180</v>
      </c>
      <c r="G41" s="141"/>
      <c r="H41" s="140" t="s">
        <v>180</v>
      </c>
      <c r="I41" s="141"/>
      <c r="J41" s="143" t="s">
        <v>1</v>
      </c>
      <c r="K41" s="144"/>
    </row>
    <row r="42" spans="1:15" x14ac:dyDescent="0.25">
      <c r="A42" s="139"/>
      <c r="B42" s="142">
        <v>2022</v>
      </c>
      <c r="C42" s="142"/>
      <c r="D42" s="142">
        <v>2023</v>
      </c>
      <c r="E42" s="142"/>
      <c r="F42" s="142">
        <v>2023</v>
      </c>
      <c r="G42" s="142"/>
      <c r="H42" s="142">
        <v>2024</v>
      </c>
      <c r="I42" s="142"/>
      <c r="J42" s="145"/>
      <c r="K42" s="146"/>
    </row>
    <row r="43" spans="1:15" x14ac:dyDescent="0.25">
      <c r="A43" s="6" t="s">
        <v>2</v>
      </c>
      <c r="B43" s="110" t="s">
        <v>3</v>
      </c>
      <c r="C43" s="110" t="s">
        <v>4</v>
      </c>
      <c r="D43" s="86" t="s">
        <v>3</v>
      </c>
      <c r="E43" s="86" t="s">
        <v>4</v>
      </c>
      <c r="F43" s="86" t="s">
        <v>3</v>
      </c>
      <c r="G43" s="86" t="s">
        <v>4</v>
      </c>
      <c r="H43" s="86" t="s">
        <v>3</v>
      </c>
      <c r="I43" s="86" t="s">
        <v>4</v>
      </c>
      <c r="J43" s="86" t="s">
        <v>5</v>
      </c>
      <c r="K43" s="87" t="s">
        <v>6</v>
      </c>
    </row>
    <row r="44" spans="1:15" x14ac:dyDescent="0.25">
      <c r="A44" s="7" t="s">
        <v>7</v>
      </c>
      <c r="B44" s="5">
        <v>417250.03679000004</v>
      </c>
      <c r="C44" s="100">
        <v>159992.90934899999</v>
      </c>
      <c r="D44" s="5">
        <v>418928.03596999968</v>
      </c>
      <c r="E44" s="4">
        <v>150442.138633</v>
      </c>
      <c r="F44" s="100">
        <v>349508.26</v>
      </c>
      <c r="G44" s="100">
        <v>121764.93</v>
      </c>
      <c r="H44" s="5">
        <v>416427.51</v>
      </c>
      <c r="I44" s="100">
        <v>172888.22</v>
      </c>
      <c r="J44" s="111">
        <v>19.149999999999999</v>
      </c>
      <c r="K44" s="112">
        <v>41.99</v>
      </c>
      <c r="O44" s="116"/>
    </row>
    <row r="45" spans="1:15" x14ac:dyDescent="0.25">
      <c r="A45" s="7" t="s">
        <v>8</v>
      </c>
      <c r="B45" s="5">
        <v>1179078.7971600015</v>
      </c>
      <c r="C45" s="100">
        <v>1474117.621</v>
      </c>
      <c r="D45" s="5">
        <v>1241531.2384300004</v>
      </c>
      <c r="E45" s="4">
        <v>1561690.242507</v>
      </c>
      <c r="F45" s="100">
        <v>1021510.34</v>
      </c>
      <c r="G45" s="100">
        <v>1274036.43</v>
      </c>
      <c r="H45" s="5">
        <v>895697.51</v>
      </c>
      <c r="I45" s="100">
        <v>821307.16</v>
      </c>
      <c r="J45" s="111">
        <v>-12.32</v>
      </c>
      <c r="K45" s="112">
        <v>-35.54</v>
      </c>
    </row>
    <row r="46" spans="1:15" x14ac:dyDescent="0.25">
      <c r="A46" s="7" t="s">
        <v>9</v>
      </c>
      <c r="B46" s="5">
        <v>282957.26388999983</v>
      </c>
      <c r="C46" s="100">
        <v>189673.58576799999</v>
      </c>
      <c r="D46" s="5">
        <v>326018.55759999983</v>
      </c>
      <c r="E46" s="4">
        <v>166173.75246700001</v>
      </c>
      <c r="F46" s="100">
        <v>255334.53</v>
      </c>
      <c r="G46" s="100">
        <v>136915.66</v>
      </c>
      <c r="H46" s="5">
        <v>344031.42</v>
      </c>
      <c r="I46" s="100">
        <v>129352.08</v>
      </c>
      <c r="J46" s="111">
        <v>34.74</v>
      </c>
      <c r="K46" s="112">
        <v>-5.52</v>
      </c>
    </row>
    <row r="47" spans="1:15" x14ac:dyDescent="0.25">
      <c r="A47" s="7" t="s">
        <v>10</v>
      </c>
      <c r="B47" s="5">
        <v>345548.77513999998</v>
      </c>
      <c r="C47" s="100">
        <v>283169.63616499997</v>
      </c>
      <c r="D47" s="5">
        <v>414708.28697999998</v>
      </c>
      <c r="E47" s="4">
        <v>343847.569166</v>
      </c>
      <c r="F47" s="100">
        <v>317411.76</v>
      </c>
      <c r="G47" s="100">
        <v>256311.5</v>
      </c>
      <c r="H47" s="5">
        <v>353868.34</v>
      </c>
      <c r="I47" s="100">
        <v>251699.46</v>
      </c>
      <c r="J47" s="111">
        <v>11.49</v>
      </c>
      <c r="K47" s="112">
        <v>-1.8</v>
      </c>
    </row>
    <row r="48" spans="1:15" x14ac:dyDescent="0.25">
      <c r="A48" s="7" t="s">
        <v>11</v>
      </c>
      <c r="B48" s="5">
        <v>1159395.7144000006</v>
      </c>
      <c r="C48" s="100">
        <v>1804811.597996</v>
      </c>
      <c r="D48" s="5">
        <v>1177049.6585600006</v>
      </c>
      <c r="E48" s="4">
        <v>2187833.1155030001</v>
      </c>
      <c r="F48" s="100">
        <v>960566.98</v>
      </c>
      <c r="G48" s="100">
        <v>1792885.29</v>
      </c>
      <c r="H48" s="5">
        <v>847952.79</v>
      </c>
      <c r="I48" s="100">
        <v>1499715.67</v>
      </c>
      <c r="J48" s="111">
        <v>-11.72</v>
      </c>
      <c r="K48" s="112">
        <v>-16.350000000000001</v>
      </c>
    </row>
    <row r="49" spans="1:11" x14ac:dyDescent="0.25">
      <c r="A49" s="7" t="s">
        <v>12</v>
      </c>
      <c r="B49" s="5">
        <v>323547.46081000019</v>
      </c>
      <c r="C49" s="100">
        <v>106902.15734200001</v>
      </c>
      <c r="D49" s="5">
        <v>331431.85480999999</v>
      </c>
      <c r="E49" s="4">
        <v>80290.888533999998</v>
      </c>
      <c r="F49" s="100">
        <v>261631.65</v>
      </c>
      <c r="G49" s="100">
        <v>62593.33</v>
      </c>
      <c r="H49" s="5">
        <v>276593.03000000003</v>
      </c>
      <c r="I49" s="100">
        <v>72634.28</v>
      </c>
      <c r="J49" s="111">
        <v>5.72</v>
      </c>
      <c r="K49" s="112">
        <v>16.04</v>
      </c>
    </row>
    <row r="50" spans="1:11" x14ac:dyDescent="0.25">
      <c r="A50" s="7" t="s">
        <v>13</v>
      </c>
      <c r="B50" s="5">
        <v>1304796.9503900004</v>
      </c>
      <c r="C50" s="100">
        <v>987742.58593399997</v>
      </c>
      <c r="D50" s="5">
        <v>1509619.6476199995</v>
      </c>
      <c r="E50" s="4">
        <v>1009497.465016</v>
      </c>
      <c r="F50" s="100">
        <v>1215706.57</v>
      </c>
      <c r="G50" s="100">
        <v>898117.32</v>
      </c>
      <c r="H50" s="5">
        <v>1158385.94</v>
      </c>
      <c r="I50" s="100">
        <v>854276.58</v>
      </c>
      <c r="J50" s="111">
        <v>-4.72</v>
      </c>
      <c r="K50" s="112">
        <v>-4.88</v>
      </c>
    </row>
    <row r="51" spans="1:11" x14ac:dyDescent="0.25">
      <c r="A51" s="7" t="s">
        <v>14</v>
      </c>
      <c r="B51" s="5">
        <v>1834792.5929799993</v>
      </c>
      <c r="C51" s="100">
        <v>1399649.7868309999</v>
      </c>
      <c r="D51" s="5">
        <v>1953265.6361199976</v>
      </c>
      <c r="E51" s="4">
        <v>1504165.918816</v>
      </c>
      <c r="F51" s="100">
        <v>1557453.08</v>
      </c>
      <c r="G51" s="100">
        <v>1174284.68</v>
      </c>
      <c r="H51" s="5">
        <v>1655950.97</v>
      </c>
      <c r="I51" s="100">
        <v>954771.64</v>
      </c>
      <c r="J51" s="111">
        <v>6.32</v>
      </c>
      <c r="K51" s="112">
        <v>-18.690000000000001</v>
      </c>
    </row>
    <row r="52" spans="1:11" ht="15.75" thickBot="1" x14ac:dyDescent="0.3">
      <c r="A52" s="8" t="s">
        <v>15</v>
      </c>
      <c r="B52" s="101">
        <v>6847367.5915600061</v>
      </c>
      <c r="C52" s="101">
        <v>6406059.8803850003</v>
      </c>
      <c r="D52" s="101">
        <v>7372552.9160899995</v>
      </c>
      <c r="E52" s="101">
        <v>7003941.0906419996</v>
      </c>
      <c r="F52" s="101">
        <v>5939123.1799999997</v>
      </c>
      <c r="G52" s="101">
        <v>5716909.1299999999</v>
      </c>
      <c r="H52" s="101">
        <v>5948907.5099999998</v>
      </c>
      <c r="I52" s="101">
        <v>4756645.0999999996</v>
      </c>
      <c r="J52" s="113">
        <v>0.16</v>
      </c>
      <c r="K52" s="114">
        <v>-16.8</v>
      </c>
    </row>
    <row r="53" spans="1:11" x14ac:dyDescent="0.25">
      <c r="A53" t="s">
        <v>21</v>
      </c>
    </row>
    <row r="54" spans="1:11" x14ac:dyDescent="0.25">
      <c r="A54" s="119" t="s">
        <v>169</v>
      </c>
    </row>
  </sheetData>
  <mergeCells count="20">
    <mergeCell ref="J5:K6"/>
    <mergeCell ref="F5:G5"/>
    <mergeCell ref="H5:I5"/>
    <mergeCell ref="J41:K42"/>
    <mergeCell ref="A5:A6"/>
    <mergeCell ref="A41:A42"/>
    <mergeCell ref="F41:G41"/>
    <mergeCell ref="H41:I41"/>
    <mergeCell ref="D6:E6"/>
    <mergeCell ref="F6:G6"/>
    <mergeCell ref="H6:I6"/>
    <mergeCell ref="D42:E42"/>
    <mergeCell ref="F42:G42"/>
    <mergeCell ref="H42:I42"/>
    <mergeCell ref="D41:E41"/>
    <mergeCell ref="D5:E5"/>
    <mergeCell ref="B5:C5"/>
    <mergeCell ref="B6:C6"/>
    <mergeCell ref="B41:C41"/>
    <mergeCell ref="B42:C42"/>
  </mergeCells>
  <conditionalFormatting sqref="J44:K51">
    <cfRule type="cellIs" dxfId="21" priority="29" operator="lessThan">
      <formula>0</formula>
    </cfRule>
    <cfRule type="cellIs" dxfId="20" priority="30" operator="greaterThan">
      <formula>0</formula>
    </cfRule>
  </conditionalFormatting>
  <conditionalFormatting sqref="J8:K15">
    <cfRule type="cellIs" dxfId="19" priority="7" operator="lessThan">
      <formula>0</formula>
    </cfRule>
    <cfRule type="cellIs" dxfId="18" priority="8" operator="greaterThan">
      <formula>0</formula>
    </cfRule>
  </conditionalFormatting>
  <conditionalFormatting sqref="J16:K16 J52:K52">
    <cfRule type="cellIs" dxfId="17" priority="5" operator="lessThan">
      <formula>0</formula>
    </cfRule>
    <cfRule type="cellIs" dxfId="16" priority="6" operator="greaterThan">
      <formula>0</formula>
    </cfRule>
  </conditionalFormatting>
  <pageMargins left="0.7" right="0.7" top="0.75" bottom="0.75" header="0.3" footer="0.3"/>
  <pageSetup paperSize="9" scale="63" orientation="portrait" r:id="rId1"/>
  <headerFooter>
    <oddHeader>&amp;CExportaciones e Importaciones agroalimentarias por provincias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2A72E-AA40-44A6-9879-CD487047A71C}">
  <sheetPr>
    <pageSetUpPr fitToPage="1"/>
  </sheetPr>
  <dimension ref="A1:S64"/>
  <sheetViews>
    <sheetView zoomScale="70" zoomScaleNormal="70" zoomScaleSheetLayoutView="70" zoomScalePageLayoutView="70" workbookViewId="0">
      <selection activeCell="P46" sqref="P46"/>
    </sheetView>
  </sheetViews>
  <sheetFormatPr baseColWidth="10" defaultRowHeight="15" x14ac:dyDescent="0.25"/>
  <cols>
    <col min="1" max="1" width="27" customWidth="1"/>
    <col min="2" max="2" width="14.85546875" bestFit="1" customWidth="1"/>
    <col min="3" max="3" width="12.42578125" customWidth="1"/>
    <col min="4" max="4" width="12.85546875" customWidth="1"/>
    <col min="5" max="5" width="10.7109375" customWidth="1"/>
    <col min="6" max="6" width="2.85546875" customWidth="1"/>
    <col min="7" max="7" width="26.7109375" customWidth="1"/>
    <col min="8" max="8" width="13.28515625" customWidth="1"/>
    <col min="9" max="10" width="13" customWidth="1"/>
    <col min="11" max="11" width="10.42578125" customWidth="1"/>
  </cols>
  <sheetData>
    <row r="1" spans="1:14" ht="15.75" x14ac:dyDescent="0.25">
      <c r="A1" s="12" t="s">
        <v>35</v>
      </c>
      <c r="G1" s="12" t="s">
        <v>36</v>
      </c>
    </row>
    <row r="2" spans="1:14" ht="37.9" customHeight="1" x14ac:dyDescent="0.25">
      <c r="A2" s="147" t="s">
        <v>124</v>
      </c>
      <c r="B2" s="147"/>
      <c r="C2" s="147"/>
      <c r="D2" s="147"/>
      <c r="E2" s="147"/>
      <c r="F2" s="18"/>
      <c r="G2" s="147" t="s">
        <v>123</v>
      </c>
      <c r="H2" s="147"/>
      <c r="I2" s="147"/>
      <c r="J2" s="147"/>
      <c r="K2" s="147"/>
    </row>
    <row r="3" spans="1:14" ht="21.6" customHeight="1" thickBot="1" x14ac:dyDescent="0.3">
      <c r="A3" s="73" t="s">
        <v>186</v>
      </c>
      <c r="G3" s="73" t="s">
        <v>186</v>
      </c>
    </row>
    <row r="4" spans="1:14" ht="83.25" customHeight="1" x14ac:dyDescent="0.25">
      <c r="A4" s="14" t="s">
        <v>37</v>
      </c>
      <c r="B4" s="67" t="s">
        <v>181</v>
      </c>
      <c r="C4" s="43" t="s">
        <v>182</v>
      </c>
      <c r="D4" s="43" t="s">
        <v>183</v>
      </c>
      <c r="E4" s="44" t="s">
        <v>126</v>
      </c>
      <c r="G4" s="14" t="s">
        <v>37</v>
      </c>
      <c r="H4" s="67" t="s">
        <v>184</v>
      </c>
      <c r="I4" s="43" t="s">
        <v>185</v>
      </c>
      <c r="J4" s="43" t="s">
        <v>183</v>
      </c>
      <c r="K4" s="44" t="s">
        <v>40</v>
      </c>
      <c r="L4" s="116"/>
    </row>
    <row r="5" spans="1:14" x14ac:dyDescent="0.25">
      <c r="A5" s="30" t="s">
        <v>56</v>
      </c>
      <c r="B5" s="75">
        <v>2149.8631218699998</v>
      </c>
      <c r="C5" s="75">
        <v>2057.7966168700004</v>
      </c>
      <c r="D5" s="36">
        <f t="shared" ref="D5:D40" si="0">(B5/C5)-1</f>
        <v>4.4740332569909835E-2</v>
      </c>
      <c r="E5" s="45">
        <f t="shared" ref="E5:E41" si="1">B5/$B$41</f>
        <v>0.1640621081167537</v>
      </c>
      <c r="G5" s="30" t="s">
        <v>60</v>
      </c>
      <c r="H5" s="75">
        <v>839.41867229000013</v>
      </c>
      <c r="I5" s="75">
        <v>650.82867887000009</v>
      </c>
      <c r="J5" s="36">
        <f t="shared" ref="J5:J41" si="2">(H5/I5)-1</f>
        <v>0.28976902761482326</v>
      </c>
      <c r="K5" s="45">
        <f t="shared" ref="K5:K41" si="3">H5/$H$41</f>
        <v>0.14110467697448412</v>
      </c>
      <c r="L5" s="120"/>
      <c r="M5" s="74"/>
      <c r="N5" s="74"/>
    </row>
    <row r="6" spans="1:14" x14ac:dyDescent="0.25">
      <c r="A6" s="30" t="s">
        <v>57</v>
      </c>
      <c r="B6" s="75">
        <v>1627.2883085000003</v>
      </c>
      <c r="C6" s="75">
        <v>1522.1472522899996</v>
      </c>
      <c r="D6" s="36">
        <f t="shared" si="0"/>
        <v>6.9074168778231471E-2</v>
      </c>
      <c r="E6" s="45">
        <f t="shared" si="1"/>
        <v>0.12418295271469851</v>
      </c>
      <c r="G6" s="30" t="s">
        <v>78</v>
      </c>
      <c r="H6" s="75">
        <v>678.1763000599999</v>
      </c>
      <c r="I6" s="75">
        <v>681.39623879999999</v>
      </c>
      <c r="J6" s="36">
        <f t="shared" si="2"/>
        <v>-4.7255011939465463E-3</v>
      </c>
      <c r="K6" s="45">
        <f t="shared" si="3"/>
        <v>0.11400014189660181</v>
      </c>
      <c r="M6" s="118"/>
      <c r="N6" s="74"/>
    </row>
    <row r="7" spans="1:14" x14ac:dyDescent="0.25">
      <c r="A7" s="30" t="s">
        <v>58</v>
      </c>
      <c r="B7" s="75">
        <v>1290.7286740299999</v>
      </c>
      <c r="C7" s="75">
        <v>1028.2691182399999</v>
      </c>
      <c r="D7" s="36">
        <f t="shared" si="0"/>
        <v>0.2552440320674314</v>
      </c>
      <c r="E7" s="45">
        <f t="shared" si="1"/>
        <v>9.849913937028261E-2</v>
      </c>
      <c r="G7" s="30" t="s">
        <v>57</v>
      </c>
      <c r="H7" s="75">
        <v>484.66470048000002</v>
      </c>
      <c r="I7" s="75">
        <v>495.58583343999999</v>
      </c>
      <c r="J7" s="36">
        <f t="shared" si="2"/>
        <v>-2.2036814257165749E-2</v>
      </c>
      <c r="K7" s="45">
        <f t="shared" si="3"/>
        <v>8.1471211279582831E-2</v>
      </c>
      <c r="M7" s="74"/>
      <c r="N7" s="74"/>
    </row>
    <row r="8" spans="1:14" x14ac:dyDescent="0.25">
      <c r="A8" s="30" t="s">
        <v>60</v>
      </c>
      <c r="B8" s="75">
        <v>1150.2351430699998</v>
      </c>
      <c r="C8" s="75">
        <v>1064.47196895</v>
      </c>
      <c r="D8" s="36">
        <f t="shared" si="0"/>
        <v>8.0568748282396685E-2</v>
      </c>
      <c r="E8" s="45">
        <f t="shared" si="1"/>
        <v>8.7777682440496829E-2</v>
      </c>
      <c r="G8" s="30" t="s">
        <v>80</v>
      </c>
      <c r="H8" s="75">
        <v>392.2398159899999</v>
      </c>
      <c r="I8" s="75">
        <v>358.89338588999999</v>
      </c>
      <c r="J8" s="36">
        <f t="shared" si="2"/>
        <v>9.2914585252960036E-2</v>
      </c>
      <c r="K8" s="45">
        <f t="shared" si="3"/>
        <v>6.5934764568447601E-2</v>
      </c>
      <c r="M8" s="74"/>
      <c r="N8" s="74"/>
    </row>
    <row r="9" spans="1:14" x14ac:dyDescent="0.25">
      <c r="A9" s="30" t="s">
        <v>62</v>
      </c>
      <c r="B9" s="75">
        <v>1141.2715781400002</v>
      </c>
      <c r="C9" s="75">
        <v>765.68575052999984</v>
      </c>
      <c r="D9" s="36">
        <f t="shared" si="0"/>
        <v>0.4905221591887059</v>
      </c>
      <c r="E9" s="45">
        <f t="shared" si="1"/>
        <v>8.7093647562323739E-2</v>
      </c>
      <c r="G9" s="30" t="s">
        <v>61</v>
      </c>
      <c r="H9" s="75">
        <v>336.82657525000002</v>
      </c>
      <c r="I9" s="75">
        <v>351.26665802000002</v>
      </c>
      <c r="J9" s="36">
        <f t="shared" si="2"/>
        <v>-4.1108606354485877E-2</v>
      </c>
      <c r="K9" s="45">
        <f t="shared" si="3"/>
        <v>5.6619904543478206E-2</v>
      </c>
      <c r="M9" s="74"/>
      <c r="N9" s="74"/>
    </row>
    <row r="10" spans="1:14" x14ac:dyDescent="0.25">
      <c r="A10" s="30" t="s">
        <v>59</v>
      </c>
      <c r="B10" s="75">
        <v>963.82553513999994</v>
      </c>
      <c r="C10" s="75">
        <v>830.18473767000023</v>
      </c>
      <c r="D10" s="36">
        <f t="shared" si="0"/>
        <v>0.16097717942283118</v>
      </c>
      <c r="E10" s="45">
        <f t="shared" si="1"/>
        <v>7.3552240392999527E-2</v>
      </c>
      <c r="G10" s="30" t="s">
        <v>82</v>
      </c>
      <c r="H10" s="75">
        <v>318.06125209000004</v>
      </c>
      <c r="I10" s="75">
        <v>277.76060036000001</v>
      </c>
      <c r="J10" s="36">
        <f t="shared" si="2"/>
        <v>0.145091318487097</v>
      </c>
      <c r="K10" s="45">
        <f t="shared" si="3"/>
        <v>5.3465489529585325E-2</v>
      </c>
      <c r="M10" s="74"/>
      <c r="N10" s="117"/>
    </row>
    <row r="11" spans="1:14" x14ac:dyDescent="0.25">
      <c r="A11" s="30" t="s">
        <v>61</v>
      </c>
      <c r="B11" s="75">
        <v>852.15205073999994</v>
      </c>
      <c r="C11" s="75">
        <v>823.90730266999981</v>
      </c>
      <c r="D11" s="36">
        <f t="shared" si="0"/>
        <v>3.4281463434622683E-2</v>
      </c>
      <c r="E11" s="45">
        <f t="shared" si="1"/>
        <v>6.5030122363703285E-2</v>
      </c>
      <c r="G11" s="30" t="s">
        <v>56</v>
      </c>
      <c r="H11" s="75">
        <v>267.72314079</v>
      </c>
      <c r="I11" s="75">
        <v>298.12537350000002</v>
      </c>
      <c r="J11" s="36">
        <f t="shared" si="2"/>
        <v>-0.10197801130805129</v>
      </c>
      <c r="K11" s="45">
        <f t="shared" si="3"/>
        <v>4.500374907876268E-2</v>
      </c>
      <c r="M11" s="74"/>
      <c r="N11" s="74"/>
    </row>
    <row r="12" spans="1:14" x14ac:dyDescent="0.25">
      <c r="A12" s="30" t="s">
        <v>63</v>
      </c>
      <c r="B12" s="75">
        <v>275.09413477999999</v>
      </c>
      <c r="C12" s="75">
        <v>277.98015092999992</v>
      </c>
      <c r="D12" s="36">
        <f t="shared" si="0"/>
        <v>-1.0382094334234204E-2</v>
      </c>
      <c r="E12" s="45">
        <f t="shared" si="1"/>
        <v>2.0993207997030004E-2</v>
      </c>
      <c r="G12" s="30" t="s">
        <v>58</v>
      </c>
      <c r="H12" s="75">
        <v>256.17860434000005</v>
      </c>
      <c r="I12" s="75">
        <v>255.04945967</v>
      </c>
      <c r="J12" s="36">
        <f t="shared" si="2"/>
        <v>4.4271596241018951E-3</v>
      </c>
      <c r="K12" s="45">
        <f t="shared" si="3"/>
        <v>4.3063134531610189E-2</v>
      </c>
      <c r="M12" s="74"/>
      <c r="N12" s="74"/>
    </row>
    <row r="13" spans="1:14" x14ac:dyDescent="0.25">
      <c r="A13" s="30" t="s">
        <v>64</v>
      </c>
      <c r="B13" s="75">
        <v>253.34367631999999</v>
      </c>
      <c r="C13" s="75">
        <v>278.73770372000001</v>
      </c>
      <c r="D13" s="36">
        <f t="shared" si="0"/>
        <v>-9.1103668650112213E-2</v>
      </c>
      <c r="E13" s="45">
        <f t="shared" si="1"/>
        <v>1.9333369270018594E-2</v>
      </c>
      <c r="G13" s="30" t="s">
        <v>84</v>
      </c>
      <c r="H13" s="75">
        <v>255.63382938000001</v>
      </c>
      <c r="I13" s="75">
        <v>144.06046638000001</v>
      </c>
      <c r="J13" s="36">
        <f t="shared" si="2"/>
        <v>0.77448980836764658</v>
      </c>
      <c r="K13" s="45">
        <f t="shared" si="3"/>
        <v>4.2971558900411898E-2</v>
      </c>
      <c r="M13" s="74"/>
      <c r="N13" s="118"/>
    </row>
    <row r="14" spans="1:14" x14ac:dyDescent="0.25">
      <c r="A14" s="30" t="s">
        <v>76</v>
      </c>
      <c r="B14" s="75">
        <v>187.09378213000002</v>
      </c>
      <c r="C14" s="75">
        <v>136.26621815999999</v>
      </c>
      <c r="D14" s="36">
        <f t="shared" si="0"/>
        <v>0.37300194176020729</v>
      </c>
      <c r="E14" s="45">
        <f t="shared" si="1"/>
        <v>1.4277653307102275E-2</v>
      </c>
      <c r="G14" s="30" t="s">
        <v>75</v>
      </c>
      <c r="H14" s="75">
        <v>214.06628665999997</v>
      </c>
      <c r="I14" s="75">
        <v>268.16813896000002</v>
      </c>
      <c r="J14" s="36">
        <f t="shared" si="2"/>
        <v>-0.20174601095348577</v>
      </c>
      <c r="K14" s="45">
        <f t="shared" si="3"/>
        <v>3.5984134291274394E-2</v>
      </c>
      <c r="M14" s="74"/>
      <c r="N14" s="74"/>
    </row>
    <row r="15" spans="1:14" x14ac:dyDescent="0.25">
      <c r="A15" s="30" t="s">
        <v>65</v>
      </c>
      <c r="B15" s="75">
        <v>181.17713648000003</v>
      </c>
      <c r="C15" s="75">
        <v>120.78807866000001</v>
      </c>
      <c r="D15" s="36">
        <f t="shared" si="0"/>
        <v>0.49995875826443092</v>
      </c>
      <c r="E15" s="45">
        <f t="shared" si="1"/>
        <v>1.3826137418279323E-2</v>
      </c>
      <c r="G15" s="30" t="s">
        <v>81</v>
      </c>
      <c r="H15" s="75">
        <v>188.78866103000001</v>
      </c>
      <c r="I15" s="75">
        <v>167.22724392000001</v>
      </c>
      <c r="J15" s="36">
        <f t="shared" si="2"/>
        <v>0.12893483504586611</v>
      </c>
      <c r="K15" s="45">
        <f t="shared" si="3"/>
        <v>3.1735013659405911E-2</v>
      </c>
      <c r="M15" s="117"/>
      <c r="N15" s="74"/>
    </row>
    <row r="16" spans="1:14" x14ac:dyDescent="0.25">
      <c r="A16" s="30" t="s">
        <v>73</v>
      </c>
      <c r="B16" s="75">
        <v>181.09712543999996</v>
      </c>
      <c r="C16" s="89">
        <v>81.804666960000006</v>
      </c>
      <c r="D16" s="36">
        <f t="shared" si="0"/>
        <v>1.2137749858275315</v>
      </c>
      <c r="E16" s="45">
        <f t="shared" si="1"/>
        <v>1.3820031550532911E-2</v>
      </c>
      <c r="G16" s="30" t="s">
        <v>83</v>
      </c>
      <c r="H16" s="75">
        <v>150.82936377999999</v>
      </c>
      <c r="I16" s="75">
        <v>239.98323062000003</v>
      </c>
      <c r="J16" s="36">
        <f t="shared" si="2"/>
        <v>-0.37150040279760288</v>
      </c>
      <c r="K16" s="45">
        <f t="shared" si="3"/>
        <v>2.5354128228268855E-2</v>
      </c>
      <c r="M16" s="74"/>
      <c r="N16" s="74"/>
    </row>
    <row r="17" spans="1:14" x14ac:dyDescent="0.25">
      <c r="A17" s="30" t="s">
        <v>68</v>
      </c>
      <c r="B17" s="75">
        <v>180.22778707000003</v>
      </c>
      <c r="C17" s="75">
        <v>165.33290145999999</v>
      </c>
      <c r="D17" s="36">
        <f t="shared" si="0"/>
        <v>9.0090269259586186E-2</v>
      </c>
      <c r="E17" s="45">
        <f t="shared" si="1"/>
        <v>1.3753689891755625E-2</v>
      </c>
      <c r="G17" s="30" t="s">
        <v>148</v>
      </c>
      <c r="H17" s="75">
        <v>113.46204275000001</v>
      </c>
      <c r="I17" s="75">
        <v>84.311805179999993</v>
      </c>
      <c r="J17" s="36">
        <f t="shared" si="2"/>
        <v>0.34574325039970666</v>
      </c>
      <c r="K17" s="45">
        <f t="shared" si="3"/>
        <v>1.9072752870063343E-2</v>
      </c>
      <c r="M17" s="74"/>
      <c r="N17" s="74"/>
    </row>
    <row r="18" spans="1:14" x14ac:dyDescent="0.25">
      <c r="A18" s="30" t="s">
        <v>70</v>
      </c>
      <c r="B18" s="75">
        <v>139.37428777999997</v>
      </c>
      <c r="C18" s="75">
        <v>120.67566880999999</v>
      </c>
      <c r="D18" s="36">
        <f t="shared" si="0"/>
        <v>0.15494937094104988</v>
      </c>
      <c r="E18" s="45">
        <f t="shared" si="1"/>
        <v>1.0636044331310032E-2</v>
      </c>
      <c r="G18" s="30" t="s">
        <v>64</v>
      </c>
      <c r="H18" s="75">
        <v>106.51378935000001</v>
      </c>
      <c r="I18" s="75">
        <v>114.81613809000002</v>
      </c>
      <c r="J18" s="36">
        <f t="shared" si="2"/>
        <v>-7.2309945954567079E-2</v>
      </c>
      <c r="K18" s="45">
        <f t="shared" si="3"/>
        <v>1.7904764732666816E-2</v>
      </c>
      <c r="M18" s="74"/>
      <c r="N18" s="74"/>
    </row>
    <row r="19" spans="1:14" x14ac:dyDescent="0.25">
      <c r="A19" s="30" t="s">
        <v>66</v>
      </c>
      <c r="B19" s="75">
        <v>130.2758254</v>
      </c>
      <c r="C19" s="75">
        <v>119.62420768999999</v>
      </c>
      <c r="D19" s="36">
        <f t="shared" si="0"/>
        <v>8.9042326095092106E-2</v>
      </c>
      <c r="E19" s="45">
        <f t="shared" si="1"/>
        <v>9.9417150489018672E-3</v>
      </c>
      <c r="G19" s="30" t="s">
        <v>62</v>
      </c>
      <c r="H19" s="75">
        <v>104.8772938</v>
      </c>
      <c r="I19" s="75">
        <v>77.237298020000011</v>
      </c>
      <c r="J19" s="36">
        <f t="shared" si="2"/>
        <v>0.35785813963666646</v>
      </c>
      <c r="K19" s="45">
        <f t="shared" si="3"/>
        <v>1.762967295358717E-2</v>
      </c>
      <c r="M19" s="74"/>
      <c r="N19" s="74"/>
    </row>
    <row r="20" spans="1:14" x14ac:dyDescent="0.25">
      <c r="A20" s="30" t="s">
        <v>71</v>
      </c>
      <c r="B20" s="75">
        <v>129.57294598999999</v>
      </c>
      <c r="C20" s="75">
        <v>118.37733403000001</v>
      </c>
      <c r="D20" s="36">
        <f t="shared" si="0"/>
        <v>9.4575638586037902E-2</v>
      </c>
      <c r="E20" s="45">
        <f t="shared" si="1"/>
        <v>9.8880763420542625E-3</v>
      </c>
      <c r="G20" s="30" t="s">
        <v>67</v>
      </c>
      <c r="H20" s="75">
        <v>92.22209131999999</v>
      </c>
      <c r="I20" s="75">
        <v>86.468163539999992</v>
      </c>
      <c r="J20" s="36">
        <f t="shared" si="2"/>
        <v>6.6543887882367647E-2</v>
      </c>
      <c r="K20" s="45">
        <f t="shared" si="3"/>
        <v>1.550235756624233E-2</v>
      </c>
      <c r="M20" s="74"/>
      <c r="N20" s="74"/>
    </row>
    <row r="21" spans="1:14" x14ac:dyDescent="0.25">
      <c r="A21" s="30" t="s">
        <v>78</v>
      </c>
      <c r="B21" s="75">
        <v>124.26315863999999</v>
      </c>
      <c r="C21" s="75">
        <v>114.73512280999999</v>
      </c>
      <c r="D21" s="36">
        <f t="shared" si="0"/>
        <v>8.3043758499115494E-2</v>
      </c>
      <c r="E21" s="45">
        <f t="shared" si="1"/>
        <v>9.4828715188118706E-3</v>
      </c>
      <c r="G21" s="30" t="s">
        <v>63</v>
      </c>
      <c r="H21" s="75">
        <v>68.378452800000005</v>
      </c>
      <c r="I21" s="75">
        <v>116.67475516000002</v>
      </c>
      <c r="J21" s="36">
        <f t="shared" si="2"/>
        <v>-0.41393960753352055</v>
      </c>
      <c r="K21" s="45">
        <f t="shared" si="3"/>
        <v>1.1494287431130273E-2</v>
      </c>
      <c r="M21" s="74"/>
      <c r="N21" s="74"/>
    </row>
    <row r="22" spans="1:14" x14ac:dyDescent="0.25">
      <c r="A22" s="30" t="s">
        <v>67</v>
      </c>
      <c r="B22" s="75">
        <v>115.94102134000001</v>
      </c>
      <c r="C22" s="75">
        <v>130.80439243000004</v>
      </c>
      <c r="D22" s="36">
        <f t="shared" si="0"/>
        <v>-0.11363051969339766</v>
      </c>
      <c r="E22" s="45">
        <f t="shared" si="1"/>
        <v>8.8477857891271564E-3</v>
      </c>
      <c r="G22" s="30" t="s">
        <v>144</v>
      </c>
      <c r="H22" s="75">
        <v>64.612356120000001</v>
      </c>
      <c r="I22" s="75">
        <v>53.21640532</v>
      </c>
      <c r="J22" s="36">
        <f t="shared" si="2"/>
        <v>0.21414356590743133</v>
      </c>
      <c r="K22" s="45">
        <f t="shared" si="3"/>
        <v>1.0861213765951562E-2</v>
      </c>
      <c r="M22" s="74"/>
      <c r="N22" s="74"/>
    </row>
    <row r="23" spans="1:14" x14ac:dyDescent="0.25">
      <c r="A23" s="30" t="s">
        <v>138</v>
      </c>
      <c r="B23" s="75">
        <v>106.19498804999998</v>
      </c>
      <c r="C23" s="75">
        <v>94.073225880000024</v>
      </c>
      <c r="D23" s="36">
        <f t="shared" si="0"/>
        <v>0.12885453918060064</v>
      </c>
      <c r="E23" s="45">
        <f t="shared" si="1"/>
        <v>8.1040385472363995E-3</v>
      </c>
      <c r="G23" s="30" t="s">
        <v>136</v>
      </c>
      <c r="H23" s="75">
        <v>62.763951349999992</v>
      </c>
      <c r="I23" s="75">
        <v>66.266851670000008</v>
      </c>
      <c r="J23" s="36">
        <f t="shared" si="2"/>
        <v>-5.2860521236831715E-2</v>
      </c>
      <c r="K23" s="45">
        <f t="shared" si="3"/>
        <v>1.055050045136992E-2</v>
      </c>
      <c r="M23" s="74"/>
      <c r="N23" s="74"/>
    </row>
    <row r="24" spans="1:14" x14ac:dyDescent="0.25">
      <c r="A24" s="30" t="s">
        <v>69</v>
      </c>
      <c r="B24" s="75">
        <v>102.14050603999999</v>
      </c>
      <c r="C24" s="75">
        <v>122.11587715999998</v>
      </c>
      <c r="D24" s="36">
        <f t="shared" si="0"/>
        <v>-0.16357718246438702</v>
      </c>
      <c r="E24" s="45">
        <f t="shared" si="1"/>
        <v>7.7946296090043426E-3</v>
      </c>
      <c r="G24" s="30" t="s">
        <v>150</v>
      </c>
      <c r="H24" s="75">
        <v>60.850073710000004</v>
      </c>
      <c r="I24" s="75">
        <v>59.218106640000009</v>
      </c>
      <c r="J24" s="36">
        <f t="shared" si="2"/>
        <v>2.7558582376182361E-2</v>
      </c>
      <c r="K24" s="45">
        <f t="shared" si="3"/>
        <v>1.0228781272281195E-2</v>
      </c>
      <c r="M24" s="74"/>
      <c r="N24" s="74"/>
    </row>
    <row r="25" spans="1:14" x14ac:dyDescent="0.25">
      <c r="A25" s="30" t="s">
        <v>74</v>
      </c>
      <c r="B25" s="75">
        <v>92.796999620000008</v>
      </c>
      <c r="C25" s="75">
        <v>55.298030479999994</v>
      </c>
      <c r="D25" s="36">
        <f t="shared" si="0"/>
        <v>0.67812485932139155</v>
      </c>
      <c r="E25" s="45">
        <f t="shared" si="1"/>
        <v>7.0816003259427055E-3</v>
      </c>
      <c r="G25" s="30" t="s">
        <v>156</v>
      </c>
      <c r="H25" s="75">
        <v>59.716584750000003</v>
      </c>
      <c r="I25" s="75">
        <v>25.495370369999996</v>
      </c>
      <c r="J25" s="36">
        <f t="shared" si="2"/>
        <v>1.3422520984542188</v>
      </c>
      <c r="K25" s="45">
        <f t="shared" si="3"/>
        <v>1.0038243941108166E-2</v>
      </c>
      <c r="M25" s="74"/>
      <c r="N25" s="74"/>
    </row>
    <row r="26" spans="1:14" x14ac:dyDescent="0.25">
      <c r="A26" s="30" t="s">
        <v>77</v>
      </c>
      <c r="B26" s="75">
        <v>92.252014520000017</v>
      </c>
      <c r="C26" s="75">
        <v>76.441552040000005</v>
      </c>
      <c r="D26" s="36">
        <f t="shared" si="0"/>
        <v>0.20683073613846537</v>
      </c>
      <c r="E26" s="45">
        <f t="shared" si="1"/>
        <v>7.040010978468134E-3</v>
      </c>
      <c r="G26" s="30" t="s">
        <v>153</v>
      </c>
      <c r="H26" s="75">
        <v>52.663720589999997</v>
      </c>
      <c r="I26" s="75">
        <v>44.236136430000002</v>
      </c>
      <c r="J26" s="36">
        <f t="shared" si="2"/>
        <v>0.19051356741644798</v>
      </c>
      <c r="K26" s="45">
        <f t="shared" si="3"/>
        <v>8.8526709345812145E-3</v>
      </c>
      <c r="M26" s="74"/>
      <c r="N26" s="74"/>
    </row>
    <row r="27" spans="1:14" x14ac:dyDescent="0.25">
      <c r="A27" s="30" t="s">
        <v>72</v>
      </c>
      <c r="B27" s="75">
        <v>91.365585209999978</v>
      </c>
      <c r="C27" s="75">
        <v>73.806395319999993</v>
      </c>
      <c r="D27" s="36">
        <f t="shared" si="0"/>
        <v>0.23790878573420593</v>
      </c>
      <c r="E27" s="45">
        <f t="shared" si="1"/>
        <v>6.9723650619371372E-3</v>
      </c>
      <c r="G27" s="30" t="s">
        <v>151</v>
      </c>
      <c r="H27" s="75">
        <v>50.168328850000002</v>
      </c>
      <c r="I27" s="75">
        <v>42.11697825000001</v>
      </c>
      <c r="J27" s="36">
        <f t="shared" si="2"/>
        <v>0.19116638786876861</v>
      </c>
      <c r="K27" s="45">
        <f t="shared" si="3"/>
        <v>8.4332003449683977E-3</v>
      </c>
      <c r="M27" s="74"/>
      <c r="N27" s="74"/>
    </row>
    <row r="28" spans="1:14" x14ac:dyDescent="0.25">
      <c r="A28" s="30" t="s">
        <v>149</v>
      </c>
      <c r="B28" s="75">
        <v>79.965305950000001</v>
      </c>
      <c r="C28" s="75">
        <v>45.819995479999996</v>
      </c>
      <c r="D28" s="36">
        <f t="shared" si="0"/>
        <v>0.74520545260429194</v>
      </c>
      <c r="E28" s="45">
        <f t="shared" si="1"/>
        <v>6.1023776522789704E-3</v>
      </c>
      <c r="G28" s="30" t="s">
        <v>145</v>
      </c>
      <c r="H28" s="75">
        <v>49.642556220000003</v>
      </c>
      <c r="I28" s="75">
        <v>127.05351319999998</v>
      </c>
      <c r="J28" s="36">
        <f t="shared" si="2"/>
        <v>-0.60927836649541778</v>
      </c>
      <c r="K28" s="45">
        <f t="shared" si="3"/>
        <v>8.3448189691815305E-3</v>
      </c>
      <c r="M28" s="74"/>
      <c r="N28" s="74"/>
    </row>
    <row r="29" spans="1:14" x14ac:dyDescent="0.25">
      <c r="A29" s="30" t="s">
        <v>175</v>
      </c>
      <c r="B29" s="75">
        <v>75.508477189999994</v>
      </c>
      <c r="C29" s="75">
        <v>67.916645210000013</v>
      </c>
      <c r="D29" s="36">
        <f t="shared" si="0"/>
        <v>0.11178161048040347</v>
      </c>
      <c r="E29" s="45">
        <f t="shared" si="1"/>
        <v>5.7622645006821533E-3</v>
      </c>
      <c r="G29" s="30" t="s">
        <v>176</v>
      </c>
      <c r="H29" s="75">
        <v>46.771512469999998</v>
      </c>
      <c r="I29" s="75">
        <v>29.91416654</v>
      </c>
      <c r="J29" s="36">
        <f t="shared" si="2"/>
        <v>0.56352383769272141</v>
      </c>
      <c r="K29" s="45">
        <f t="shared" si="3"/>
        <v>7.8622019935331699E-3</v>
      </c>
      <c r="M29" s="74"/>
      <c r="N29" s="74"/>
    </row>
    <row r="30" spans="1:14" x14ac:dyDescent="0.25">
      <c r="A30" s="30" t="s">
        <v>79</v>
      </c>
      <c r="B30" s="75">
        <v>75.226802530000001</v>
      </c>
      <c r="C30" s="75">
        <v>60.48181421999999</v>
      </c>
      <c r="D30" s="36">
        <f t="shared" si="0"/>
        <v>0.24379209685023251</v>
      </c>
      <c r="E30" s="45">
        <f t="shared" si="1"/>
        <v>5.7407691142770537E-3</v>
      </c>
      <c r="G30" s="30" t="s">
        <v>65</v>
      </c>
      <c r="H30" s="75">
        <v>44.783787049999994</v>
      </c>
      <c r="I30" s="75">
        <v>42.72423697</v>
      </c>
      <c r="J30" s="36">
        <f t="shared" si="2"/>
        <v>4.8205660909665049E-2</v>
      </c>
      <c r="K30" s="45">
        <f t="shared" si="3"/>
        <v>7.5280691435479453E-3</v>
      </c>
      <c r="M30" s="74"/>
      <c r="N30" s="74"/>
    </row>
    <row r="31" spans="1:14" x14ac:dyDescent="0.25">
      <c r="A31" s="30" t="s">
        <v>145</v>
      </c>
      <c r="B31" s="75">
        <v>75.012928910000014</v>
      </c>
      <c r="C31" s="75">
        <v>36.538718530000004</v>
      </c>
      <c r="D31" s="36">
        <f t="shared" si="0"/>
        <v>1.0529709833258347</v>
      </c>
      <c r="E31" s="45">
        <f t="shared" si="1"/>
        <v>5.7244478161391334E-3</v>
      </c>
      <c r="G31" s="30" t="s">
        <v>152</v>
      </c>
      <c r="H31" s="75">
        <v>36.653399660000005</v>
      </c>
      <c r="I31" s="75">
        <v>51.70950599999999</v>
      </c>
      <c r="J31" s="36">
        <f t="shared" si="2"/>
        <v>-0.29116708908416156</v>
      </c>
      <c r="K31" s="45">
        <f t="shared" si="3"/>
        <v>6.1613665382632445E-3</v>
      </c>
      <c r="M31" s="74"/>
      <c r="N31" s="74"/>
    </row>
    <row r="32" spans="1:14" x14ac:dyDescent="0.25">
      <c r="A32" s="30" t="s">
        <v>75</v>
      </c>
      <c r="B32" s="75">
        <v>62.682357119999999</v>
      </c>
      <c r="C32" s="75">
        <v>47.402090340000001</v>
      </c>
      <c r="D32" s="36">
        <f t="shared" si="0"/>
        <v>0.32235428164453395</v>
      </c>
      <c r="E32" s="45">
        <f t="shared" si="1"/>
        <v>4.7834671641277899E-3</v>
      </c>
      <c r="G32" s="30" t="s">
        <v>157</v>
      </c>
      <c r="H32" s="75">
        <v>32.32930322</v>
      </c>
      <c r="I32" s="75">
        <v>25.830994789999998</v>
      </c>
      <c r="J32" s="36">
        <f t="shared" si="2"/>
        <v>0.25157019630214572</v>
      </c>
      <c r="K32" s="45">
        <f t="shared" si="3"/>
        <v>5.434494178242732E-3</v>
      </c>
      <c r="M32" s="74"/>
      <c r="N32" s="74"/>
    </row>
    <row r="33" spans="1:19" x14ac:dyDescent="0.25">
      <c r="A33" s="30" t="s">
        <v>155</v>
      </c>
      <c r="B33" s="75">
        <v>60.351011789999994</v>
      </c>
      <c r="C33" s="75">
        <v>41.71344581999999</v>
      </c>
      <c r="D33" s="36">
        <f t="shared" si="0"/>
        <v>0.44679996110664177</v>
      </c>
      <c r="E33" s="45">
        <f t="shared" si="1"/>
        <v>4.6055556377161662E-3</v>
      </c>
      <c r="G33" s="30" t="s">
        <v>149</v>
      </c>
      <c r="H33" s="75">
        <v>30.617987660000001</v>
      </c>
      <c r="I33" s="75">
        <v>33.976712299999996</v>
      </c>
      <c r="J33" s="36">
        <f t="shared" si="2"/>
        <v>-9.885372693931882E-2</v>
      </c>
      <c r="K33" s="45">
        <f t="shared" si="3"/>
        <v>5.1468252982588662E-3</v>
      </c>
      <c r="M33" s="74"/>
      <c r="N33" s="74"/>
    </row>
    <row r="34" spans="1:19" ht="15.75" thickBot="1" x14ac:dyDescent="0.3">
      <c r="A34" s="46" t="s">
        <v>139</v>
      </c>
      <c r="B34" s="76">
        <v>57.847061819999993</v>
      </c>
      <c r="C34" s="76">
        <v>50.405672719999991</v>
      </c>
      <c r="D34" s="47">
        <f t="shared" si="0"/>
        <v>0.14762999278546296</v>
      </c>
      <c r="E34" s="48">
        <f t="shared" si="1"/>
        <v>4.4144721652299018E-3</v>
      </c>
      <c r="G34" s="46" t="s">
        <v>163</v>
      </c>
      <c r="H34" s="76">
        <v>30.439661739999998</v>
      </c>
      <c r="I34" s="76">
        <v>19.920171119999996</v>
      </c>
      <c r="J34" s="47">
        <f t="shared" si="2"/>
        <v>0.52808234209586469</v>
      </c>
      <c r="K34" s="48">
        <f t="shared" si="3"/>
        <v>5.1168490514008676E-3</v>
      </c>
      <c r="M34" s="74"/>
      <c r="N34" s="74"/>
    </row>
    <row r="35" spans="1:19" x14ac:dyDescent="0.25">
      <c r="A35" s="49" t="s">
        <v>127</v>
      </c>
      <c r="B35" s="77">
        <v>9927.709815780001</v>
      </c>
      <c r="C35" s="77">
        <v>9092.9471440699999</v>
      </c>
      <c r="D35" s="50">
        <f t="shared" si="0"/>
        <v>9.1803312884579436E-2</v>
      </c>
      <c r="E35" s="51">
        <f t="shared" si="1"/>
        <v>0.75761148911262877</v>
      </c>
      <c r="G35" s="49" t="s">
        <v>127</v>
      </c>
      <c r="H35" s="77">
        <v>3213.5952059500005</v>
      </c>
      <c r="I35" s="77">
        <v>3324.63514162</v>
      </c>
      <c r="J35" s="50">
        <f t="shared" si="2"/>
        <v>-3.3399134323020108E-2</v>
      </c>
      <c r="K35" s="51">
        <f t="shared" si="3"/>
        <v>0.54019922171289003</v>
      </c>
      <c r="M35" s="74"/>
      <c r="N35" s="74"/>
    </row>
    <row r="36" spans="1:19" x14ac:dyDescent="0.25">
      <c r="A36" s="41" t="s">
        <v>174</v>
      </c>
      <c r="B36" s="78">
        <v>8545.6199675500011</v>
      </c>
      <c r="C36" s="78">
        <v>7895.1855703600004</v>
      </c>
      <c r="D36" s="52">
        <f t="shared" si="0"/>
        <v>8.2383674378959881E-2</v>
      </c>
      <c r="E36" s="53">
        <f t="shared" si="1"/>
        <v>0.65214032129700206</v>
      </c>
      <c r="G36" s="41" t="s">
        <v>174</v>
      </c>
      <c r="H36" s="78">
        <v>2680.0433693200007</v>
      </c>
      <c r="I36" s="78">
        <v>2767.8099124399996</v>
      </c>
      <c r="J36" s="52">
        <f t="shared" si="2"/>
        <v>-3.1709743767275977E-2</v>
      </c>
      <c r="K36" s="53">
        <f t="shared" si="3"/>
        <v>0.45051017613634731</v>
      </c>
      <c r="M36" s="74"/>
      <c r="N36" s="74"/>
      <c r="S36" t="s">
        <v>147</v>
      </c>
    </row>
    <row r="37" spans="1:19" x14ac:dyDescent="0.25">
      <c r="A37" s="32" t="s">
        <v>129</v>
      </c>
      <c r="B37" s="78">
        <v>1767.8788544100003</v>
      </c>
      <c r="C37" s="78">
        <v>1205.9911695399999</v>
      </c>
      <c r="D37" s="52">
        <f t="shared" si="0"/>
        <v>0.46591359792818432</v>
      </c>
      <c r="E37" s="53">
        <f t="shared" si="1"/>
        <v>0.13491181312848005</v>
      </c>
      <c r="G37" s="32" t="s">
        <v>128</v>
      </c>
      <c r="H37" s="78">
        <v>1265.4655085100001</v>
      </c>
      <c r="I37" s="78">
        <v>1069.8839527999999</v>
      </c>
      <c r="J37" s="52">
        <f t="shared" si="2"/>
        <v>0.18280632698354116</v>
      </c>
      <c r="K37" s="53">
        <f t="shared" si="3"/>
        <v>0.21272233713067243</v>
      </c>
      <c r="M37" s="74"/>
      <c r="N37" s="74"/>
    </row>
    <row r="38" spans="1:19" x14ac:dyDescent="0.25">
      <c r="A38" s="32" t="s">
        <v>130</v>
      </c>
      <c r="B38" s="78">
        <v>919.52014269999995</v>
      </c>
      <c r="C38" s="78">
        <v>728.72758472999999</v>
      </c>
      <c r="D38" s="52">
        <f t="shared" si="0"/>
        <v>0.26181602284300842</v>
      </c>
      <c r="E38" s="53">
        <f t="shared" si="1"/>
        <v>7.0171171146914735E-2</v>
      </c>
      <c r="G38" s="32" t="s">
        <v>129</v>
      </c>
      <c r="H38" s="78">
        <v>1127.9866051200001</v>
      </c>
      <c r="I38" s="78">
        <v>1098.86518256</v>
      </c>
      <c r="J38" s="52">
        <f t="shared" si="2"/>
        <v>2.6501360696638665E-2</v>
      </c>
      <c r="K38" s="53">
        <f t="shared" si="3"/>
        <v>0.18961239581767961</v>
      </c>
      <c r="M38" s="74"/>
      <c r="N38" s="74"/>
    </row>
    <row r="39" spans="1:19" x14ac:dyDescent="0.25">
      <c r="A39" s="32" t="s">
        <v>128</v>
      </c>
      <c r="B39" s="78">
        <v>258.76636916000001</v>
      </c>
      <c r="C39" s="78">
        <v>191.10898090999999</v>
      </c>
      <c r="D39" s="52">
        <f t="shared" si="0"/>
        <v>0.35402516369370574</v>
      </c>
      <c r="E39" s="53">
        <f t="shared" si="1"/>
        <v>1.974719022910653E-2</v>
      </c>
      <c r="G39" s="32" t="s">
        <v>130</v>
      </c>
      <c r="H39" s="78">
        <v>325.39301278000005</v>
      </c>
      <c r="I39" s="78">
        <v>427.02274489000001</v>
      </c>
      <c r="J39" s="52">
        <f t="shared" si="2"/>
        <v>-0.23799606303448662</v>
      </c>
      <c r="K39" s="53">
        <f t="shared" si="3"/>
        <v>5.4697944510595398E-2</v>
      </c>
      <c r="M39" s="74"/>
      <c r="N39" s="74"/>
    </row>
    <row r="40" spans="1:19" ht="15.75" thickBot="1" x14ac:dyDescent="0.3">
      <c r="A40" s="54" t="s">
        <v>131</v>
      </c>
      <c r="B40" s="79">
        <v>200.62829402999995</v>
      </c>
      <c r="C40" s="79">
        <v>91.040957829999996</v>
      </c>
      <c r="D40" s="55">
        <f t="shared" si="0"/>
        <v>1.2037146665859058</v>
      </c>
      <c r="E40" s="56">
        <f t="shared" si="1"/>
        <v>1.5310510018795546E-2</v>
      </c>
      <c r="G40" s="54" t="s">
        <v>131</v>
      </c>
      <c r="H40" s="79">
        <v>16.26998339</v>
      </c>
      <c r="I40" s="79">
        <v>18.716155690000001</v>
      </c>
      <c r="J40" s="55">
        <f t="shared" si="2"/>
        <v>-0.13069843724942853</v>
      </c>
      <c r="K40" s="56">
        <f t="shared" si="3"/>
        <v>2.734953160337891E-3</v>
      </c>
      <c r="M40" s="74"/>
      <c r="N40" s="74"/>
    </row>
    <row r="41" spans="1:19" ht="19.5" thickBot="1" x14ac:dyDescent="0.35">
      <c r="A41" s="80" t="s">
        <v>39</v>
      </c>
      <c r="B41" s="81">
        <v>13103.95890037</v>
      </c>
      <c r="C41" s="81">
        <v>11336.55163202</v>
      </c>
      <c r="D41" s="82">
        <f>(B41/C41)-1</f>
        <v>0.15590342863679751</v>
      </c>
      <c r="E41" s="83">
        <f t="shared" si="1"/>
        <v>1</v>
      </c>
      <c r="F41" s="84"/>
      <c r="G41" s="80" t="s">
        <v>39</v>
      </c>
      <c r="H41" s="81">
        <v>5948.9075081600004</v>
      </c>
      <c r="I41" s="81">
        <v>5939.1231775600008</v>
      </c>
      <c r="J41" s="82">
        <f t="shared" si="2"/>
        <v>1.6474368871433054E-3</v>
      </c>
      <c r="K41" s="83">
        <f t="shared" si="3"/>
        <v>1</v>
      </c>
      <c r="M41" s="74"/>
      <c r="N41" s="74"/>
    </row>
    <row r="42" spans="1:19" x14ac:dyDescent="0.25">
      <c r="A42" s="116" t="s">
        <v>38</v>
      </c>
      <c r="B42" s="116"/>
      <c r="C42" s="116"/>
      <c r="G42" t="s">
        <v>38</v>
      </c>
    </row>
    <row r="43" spans="1:19" x14ac:dyDescent="0.25">
      <c r="A43" s="116" t="s">
        <v>168</v>
      </c>
      <c r="G43" s="116" t="s">
        <v>168</v>
      </c>
    </row>
    <row r="45" spans="1:19" x14ac:dyDescent="0.25">
      <c r="K45" s="120"/>
    </row>
    <row r="64" spans="1:10" x14ac:dyDescent="0.25">
      <c r="A64" t="s">
        <v>41</v>
      </c>
      <c r="B64" s="1"/>
      <c r="C64" s="1">
        <f>C41-C5-C6-C7-C8-C9-C10-C11-C12-C13-C14</f>
        <v>2551.1048119900011</v>
      </c>
      <c r="D64" s="1"/>
      <c r="G64" t="s">
        <v>41</v>
      </c>
      <c r="H64" s="1"/>
      <c r="I64" s="1">
        <f>I41-I5-I6-I7-I8-I9-I10-I11-I12-I13-I14</f>
        <v>2157.9883436700011</v>
      </c>
      <c r="J64" s="1"/>
    </row>
  </sheetData>
  <sortState ref="A4:L41">
    <sortCondition descending="1" ref="B5:B34"/>
  </sortState>
  <mergeCells count="2">
    <mergeCell ref="A2:E2"/>
    <mergeCell ref="G2:K2"/>
  </mergeCells>
  <conditionalFormatting sqref="D5:D34">
    <cfRule type="cellIs" dxfId="15" priority="7" operator="greaterThan">
      <formula>0</formula>
    </cfRule>
    <cfRule type="cellIs" dxfId="14" priority="8" operator="lessThan">
      <formula>0</formula>
    </cfRule>
    <cfRule type="cellIs" dxfId="13" priority="9" operator="greaterThan">
      <formula>0</formula>
    </cfRule>
  </conditionalFormatting>
  <conditionalFormatting sqref="J5:J34">
    <cfRule type="cellIs" dxfId="12" priority="13" operator="greaterThan">
      <formula>0</formula>
    </cfRule>
    <cfRule type="cellIs" dxfId="11" priority="14" operator="lessThan">
      <formula>0</formula>
    </cfRule>
    <cfRule type="cellIs" dxfId="10" priority="15" operator="greaterThan">
      <formula>0</formula>
    </cfRule>
  </conditionalFormatting>
  <conditionalFormatting sqref="D35:D41">
    <cfRule type="cellIs" dxfId="9" priority="4" operator="greaterThan">
      <formula>0</formula>
    </cfRule>
    <cfRule type="cellIs" dxfId="8" priority="5" operator="lessThan">
      <formula>0</formula>
    </cfRule>
    <cfRule type="cellIs" dxfId="7" priority="6" operator="greaterThan">
      <formula>0</formula>
    </cfRule>
  </conditionalFormatting>
  <conditionalFormatting sqref="J35:J41">
    <cfRule type="cellIs" dxfId="6" priority="1" operator="greaterThan">
      <formula>0</formula>
    </cfRule>
    <cfRule type="cellIs" dxfId="5" priority="2" operator="lessThan">
      <formula>0</formula>
    </cfRule>
    <cfRule type="cellIs" dxfId="4" priority="3" operator="greaterThan">
      <formula>0</formula>
    </cfRule>
  </conditionalFormatting>
  <pageMargins left="0.7" right="0.7" top="0.75" bottom="0.75" header="0.3" footer="0.3"/>
  <pageSetup paperSize="9" scale="55" orientation="portrait" r:id="rId1"/>
  <headerFooter>
    <oddHeader>&amp;CRanking de países</oddHeader>
  </headerFooter>
  <rowBreaks count="1" manualBreakCount="1">
    <brk id="44" max="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2813F-DBBD-4D00-936E-6F9E32C70B98}">
  <sheetPr>
    <pageSetUpPr fitToPage="1"/>
  </sheetPr>
  <dimension ref="A1:J37"/>
  <sheetViews>
    <sheetView zoomScaleNormal="100" zoomScaleSheetLayoutView="100" zoomScalePageLayoutView="85" workbookViewId="0">
      <selection activeCell="L32" sqref="L32"/>
    </sheetView>
  </sheetViews>
  <sheetFormatPr baseColWidth="10" defaultRowHeight="15" x14ac:dyDescent="0.25"/>
  <cols>
    <col min="1" max="1" width="8.28515625" customWidth="1"/>
    <col min="2" max="2" width="38.42578125" bestFit="1" customWidth="1"/>
    <col min="3" max="4" width="14" customWidth="1"/>
    <col min="5" max="6" width="14.42578125" customWidth="1"/>
    <col min="7" max="7" width="13" customWidth="1"/>
    <col min="9" max="9" width="13.140625" bestFit="1" customWidth="1"/>
  </cols>
  <sheetData>
    <row r="1" spans="1:10" ht="15.75" x14ac:dyDescent="0.25">
      <c r="A1" s="12" t="s">
        <v>50</v>
      </c>
    </row>
    <row r="3" spans="1:10" ht="15.75" x14ac:dyDescent="0.25">
      <c r="A3" s="11" t="s">
        <v>187</v>
      </c>
    </row>
    <row r="4" spans="1:10" ht="15.75" thickBot="1" x14ac:dyDescent="0.3"/>
    <row r="5" spans="1:10" x14ac:dyDescent="0.25">
      <c r="A5" s="152" t="s">
        <v>42</v>
      </c>
      <c r="B5" s="150" t="s">
        <v>43</v>
      </c>
      <c r="C5" s="149" t="s">
        <v>44</v>
      </c>
      <c r="D5" s="149"/>
      <c r="E5" s="149" t="s">
        <v>45</v>
      </c>
      <c r="F5" s="149"/>
      <c r="G5" s="144" t="s">
        <v>161</v>
      </c>
    </row>
    <row r="6" spans="1:10" x14ac:dyDescent="0.25">
      <c r="A6" s="153"/>
      <c r="B6" s="151"/>
      <c r="C6" s="85" t="s">
        <v>188</v>
      </c>
      <c r="D6" s="85" t="s">
        <v>186</v>
      </c>
      <c r="E6" s="85" t="s">
        <v>188</v>
      </c>
      <c r="F6" s="85" t="s">
        <v>186</v>
      </c>
      <c r="G6" s="146"/>
    </row>
    <row r="7" spans="1:10" x14ac:dyDescent="0.25">
      <c r="A7" s="88">
        <v>15</v>
      </c>
      <c r="B7" s="100" t="s">
        <v>99</v>
      </c>
      <c r="C7" s="100">
        <v>3092513.1170600001</v>
      </c>
      <c r="D7" s="100">
        <v>4421358.1732799998</v>
      </c>
      <c r="E7" s="100">
        <v>1794542.4658700002</v>
      </c>
      <c r="F7" s="100">
        <v>2161207.6490699998</v>
      </c>
      <c r="G7" s="22">
        <f t="shared" ref="G7:G30" si="0">D7-F7</f>
        <v>2260150.5242099999</v>
      </c>
      <c r="H7" s="1"/>
      <c r="I7" s="121"/>
      <c r="J7" s="122"/>
    </row>
    <row r="8" spans="1:10" x14ac:dyDescent="0.25">
      <c r="A8" s="88">
        <v>7</v>
      </c>
      <c r="B8" s="100" t="s">
        <v>91</v>
      </c>
      <c r="C8" s="100">
        <v>3255898.0773899998</v>
      </c>
      <c r="D8" s="100">
        <v>3222191.1008299999</v>
      </c>
      <c r="E8" s="100">
        <v>308007.74232999998</v>
      </c>
      <c r="F8" s="100">
        <v>353919.24368999997</v>
      </c>
      <c r="G8" s="22">
        <f t="shared" si="0"/>
        <v>2868271.85714</v>
      </c>
      <c r="H8" s="1"/>
      <c r="I8" s="121"/>
      <c r="J8" s="1"/>
    </row>
    <row r="9" spans="1:10" x14ac:dyDescent="0.25">
      <c r="A9" s="88">
        <v>8</v>
      </c>
      <c r="B9" s="100" t="s">
        <v>92</v>
      </c>
      <c r="C9" s="100">
        <v>2407903.1700999998</v>
      </c>
      <c r="D9" s="100">
        <v>2602205.5830000001</v>
      </c>
      <c r="E9" s="100">
        <v>793599.38929999992</v>
      </c>
      <c r="F9" s="100">
        <v>885973.68207999994</v>
      </c>
      <c r="G9" s="22">
        <f t="shared" si="0"/>
        <v>1716231.9009200002</v>
      </c>
      <c r="H9" s="1"/>
      <c r="I9" s="121"/>
      <c r="J9" s="1"/>
    </row>
    <row r="10" spans="1:10" x14ac:dyDescent="0.25">
      <c r="A10" s="88">
        <v>20</v>
      </c>
      <c r="B10" s="100" t="s">
        <v>104</v>
      </c>
      <c r="C10" s="100">
        <v>598374.50244999991</v>
      </c>
      <c r="D10" s="100">
        <v>744718.78730999993</v>
      </c>
      <c r="E10" s="100">
        <v>102284.83940999999</v>
      </c>
      <c r="F10" s="100">
        <v>121563.43244000002</v>
      </c>
      <c r="G10" s="22">
        <f t="shared" si="0"/>
        <v>623155.35486999992</v>
      </c>
      <c r="H10" s="1"/>
      <c r="I10" s="121"/>
      <c r="J10" s="1"/>
    </row>
    <row r="11" spans="1:10" x14ac:dyDescent="0.25">
      <c r="A11" s="88">
        <v>2</v>
      </c>
      <c r="B11" s="100" t="s">
        <v>86</v>
      </c>
      <c r="C11" s="100">
        <v>398228.79324999993</v>
      </c>
      <c r="D11" s="100">
        <v>391554.11191999994</v>
      </c>
      <c r="E11" s="100">
        <v>100003.98372000002</v>
      </c>
      <c r="F11" s="100">
        <v>129890.67823</v>
      </c>
      <c r="G11" s="22">
        <f t="shared" si="0"/>
        <v>261663.43368999992</v>
      </c>
      <c r="H11" s="1"/>
      <c r="I11" s="121"/>
      <c r="J11" s="1"/>
    </row>
    <row r="12" spans="1:10" x14ac:dyDescent="0.25">
      <c r="A12" s="88">
        <v>3</v>
      </c>
      <c r="B12" s="100" t="s">
        <v>87</v>
      </c>
      <c r="C12" s="100">
        <v>315959.84839999996</v>
      </c>
      <c r="D12" s="100">
        <v>342182.43872000003</v>
      </c>
      <c r="E12" s="100">
        <v>700799.08016000013</v>
      </c>
      <c r="F12" s="100">
        <v>700707.91062999994</v>
      </c>
      <c r="G12" s="22">
        <f t="shared" si="0"/>
        <v>-358525.47190999991</v>
      </c>
      <c r="H12" s="1"/>
      <c r="I12" s="121"/>
      <c r="J12" s="1"/>
    </row>
    <row r="13" spans="1:10" x14ac:dyDescent="0.25">
      <c r="A13" s="88">
        <v>22</v>
      </c>
      <c r="B13" s="100" t="s">
        <v>106</v>
      </c>
      <c r="C13" s="100">
        <v>276062.56936999998</v>
      </c>
      <c r="D13" s="100">
        <v>334877.71432999999</v>
      </c>
      <c r="E13" s="100">
        <v>160787.81827000002</v>
      </c>
      <c r="F13" s="100">
        <v>212625.04169000004</v>
      </c>
      <c r="G13" s="22">
        <f t="shared" si="0"/>
        <v>122252.67263999995</v>
      </c>
      <c r="H13" s="1"/>
      <c r="I13" s="121"/>
      <c r="J13" s="1"/>
    </row>
    <row r="14" spans="1:10" x14ac:dyDescent="0.25">
      <c r="A14" s="88">
        <v>21</v>
      </c>
      <c r="B14" s="100" t="s">
        <v>105</v>
      </c>
      <c r="C14" s="100">
        <v>195810.80754000001</v>
      </c>
      <c r="D14" s="100">
        <v>214954.78899999999</v>
      </c>
      <c r="E14" s="100">
        <v>71043.699629999988</v>
      </c>
      <c r="F14" s="100">
        <v>71768.087430000014</v>
      </c>
      <c r="G14" s="22">
        <f t="shared" si="0"/>
        <v>143186.70156999998</v>
      </c>
      <c r="H14" s="1"/>
      <c r="I14" s="121"/>
      <c r="J14" s="1"/>
    </row>
    <row r="15" spans="1:10" x14ac:dyDescent="0.25">
      <c r="A15" s="88">
        <v>10</v>
      </c>
      <c r="B15" s="100" t="s">
        <v>94</v>
      </c>
      <c r="C15" s="100">
        <v>115193.60485999999</v>
      </c>
      <c r="D15" s="100">
        <v>174913.17921999999</v>
      </c>
      <c r="E15" s="100">
        <v>725653.97241000005</v>
      </c>
      <c r="F15" s="100">
        <v>409622.79175999999</v>
      </c>
      <c r="G15" s="22">
        <f t="shared" si="0"/>
        <v>-234709.61254</v>
      </c>
      <c r="H15" s="1"/>
      <c r="I15" s="121"/>
      <c r="J15" s="1"/>
    </row>
    <row r="16" spans="1:10" x14ac:dyDescent="0.25">
      <c r="A16" s="88">
        <v>6</v>
      </c>
      <c r="B16" s="100" t="s">
        <v>90</v>
      </c>
      <c r="C16" s="100">
        <v>147489.59705000001</v>
      </c>
      <c r="D16" s="100">
        <v>170802.87501999998</v>
      </c>
      <c r="E16" s="100">
        <v>47688.577539999991</v>
      </c>
      <c r="F16" s="100">
        <v>43247.579210000004</v>
      </c>
      <c r="G16" s="22">
        <f t="shared" si="0"/>
        <v>127555.29580999998</v>
      </c>
      <c r="H16" s="1"/>
      <c r="I16" s="121"/>
      <c r="J16" s="1"/>
    </row>
    <row r="17" spans="1:10" x14ac:dyDescent="0.25">
      <c r="A17" s="88">
        <v>12</v>
      </c>
      <c r="B17" s="100" t="s">
        <v>96</v>
      </c>
      <c r="C17" s="100">
        <v>104462.56886000003</v>
      </c>
      <c r="D17" s="100">
        <v>118979.93435</v>
      </c>
      <c r="E17" s="100">
        <v>294871.65999000001</v>
      </c>
      <c r="F17" s="100">
        <v>246250.47456999996</v>
      </c>
      <c r="G17" s="22">
        <f t="shared" si="0"/>
        <v>-127270.54021999997</v>
      </c>
      <c r="H17" s="1"/>
      <c r="I17" s="121"/>
      <c r="J17" s="1"/>
    </row>
    <row r="18" spans="1:10" x14ac:dyDescent="0.25">
      <c r="A18" s="88">
        <v>4</v>
      </c>
      <c r="B18" s="100" t="s">
        <v>88</v>
      </c>
      <c r="C18" s="100">
        <v>111509.25660999998</v>
      </c>
      <c r="D18" s="100">
        <v>106673.93339000001</v>
      </c>
      <c r="E18" s="100">
        <v>132055.97302999999</v>
      </c>
      <c r="F18" s="100">
        <v>156372.86542999998</v>
      </c>
      <c r="G18" s="22">
        <f t="shared" si="0"/>
        <v>-49698.932039999971</v>
      </c>
      <c r="H18" s="1"/>
      <c r="I18" s="121"/>
      <c r="J18" s="1"/>
    </row>
    <row r="19" spans="1:10" x14ac:dyDescent="0.25">
      <c r="A19" s="88">
        <v>19</v>
      </c>
      <c r="B19" s="100" t="s">
        <v>103</v>
      </c>
      <c r="C19" s="100">
        <v>95901.875520000001</v>
      </c>
      <c r="D19" s="100">
        <v>103608.64680999999</v>
      </c>
      <c r="E19" s="100">
        <v>111663.03810000001</v>
      </c>
      <c r="F19" s="100">
        <v>118151.81916999999</v>
      </c>
      <c r="G19" s="22">
        <f t="shared" si="0"/>
        <v>-14543.172359999997</v>
      </c>
      <c r="H19" s="1"/>
      <c r="I19" s="121"/>
      <c r="J19" s="1"/>
    </row>
    <row r="20" spans="1:10" x14ac:dyDescent="0.25">
      <c r="A20" s="88">
        <v>24</v>
      </c>
      <c r="B20" s="100" t="s">
        <v>108</v>
      </c>
      <c r="C20" s="100">
        <v>56124.658360000001</v>
      </c>
      <c r="D20" s="100">
        <v>61412.965549999994</v>
      </c>
      <c r="E20" s="100">
        <v>106503.022</v>
      </c>
      <c r="F20" s="100">
        <v>79989.947329999995</v>
      </c>
      <c r="G20" s="22">
        <f t="shared" si="0"/>
        <v>-18576.981780000002</v>
      </c>
      <c r="H20" s="1"/>
      <c r="I20" s="121"/>
      <c r="J20" s="1"/>
    </row>
    <row r="21" spans="1:10" x14ac:dyDescent="0.25">
      <c r="A21" s="88">
        <v>1</v>
      </c>
      <c r="B21" s="100" t="s">
        <v>85</v>
      </c>
      <c r="C21" s="100">
        <v>37288.207969999996</v>
      </c>
      <c r="D21" s="100">
        <v>54765.044209999993</v>
      </c>
      <c r="E21" s="100">
        <v>57631.622280000003</v>
      </c>
      <c r="F21" s="100">
        <v>47156.31655000001</v>
      </c>
      <c r="G21" s="22">
        <f t="shared" si="0"/>
        <v>7608.7276599999823</v>
      </c>
      <c r="H21" s="1"/>
      <c r="I21" s="121"/>
      <c r="J21" s="1"/>
    </row>
    <row r="22" spans="1:10" x14ac:dyDescent="0.25">
      <c r="A22" s="88">
        <v>23</v>
      </c>
      <c r="B22" s="100" t="s">
        <v>107</v>
      </c>
      <c r="C22" s="100">
        <v>50736.920490000004</v>
      </c>
      <c r="D22" s="100">
        <v>50148.592649999991</v>
      </c>
      <c r="E22" s="100">
        <v>355564.31812999997</v>
      </c>
      <c r="F22" s="100">
        <v>316738.75141000003</v>
      </c>
      <c r="G22" s="22">
        <f t="shared" si="0"/>
        <v>-266590.15876000002</v>
      </c>
      <c r="H22" s="1"/>
      <c r="I22" s="121"/>
      <c r="J22" s="1"/>
    </row>
    <row r="23" spans="1:10" x14ac:dyDescent="0.25">
      <c r="A23" s="88">
        <v>16</v>
      </c>
      <c r="B23" s="100" t="s">
        <v>100</v>
      </c>
      <c r="C23" s="100">
        <v>40331.583029999994</v>
      </c>
      <c r="D23" s="100">
        <v>44188.612590000004</v>
      </c>
      <c r="E23" s="100">
        <v>118100.57755000002</v>
      </c>
      <c r="F23" s="100">
        <v>96878.808300000019</v>
      </c>
      <c r="G23" s="22">
        <f t="shared" si="0"/>
        <v>-52690.195710000015</v>
      </c>
      <c r="H23" s="1"/>
      <c r="I23" s="121"/>
      <c r="J23" s="1"/>
    </row>
    <row r="24" spans="1:10" x14ac:dyDescent="0.25">
      <c r="A24" s="88">
        <v>11</v>
      </c>
      <c r="B24" s="100" t="s">
        <v>95</v>
      </c>
      <c r="C24" s="100">
        <v>38432.348789999996</v>
      </c>
      <c r="D24" s="100">
        <v>34990.973600000005</v>
      </c>
      <c r="E24" s="100">
        <v>11343.18723</v>
      </c>
      <c r="F24" s="100">
        <v>11077.07554</v>
      </c>
      <c r="G24" s="22">
        <f t="shared" si="0"/>
        <v>23913.898060000007</v>
      </c>
      <c r="H24" s="1"/>
      <c r="I24" s="121"/>
      <c r="J24" s="1"/>
    </row>
    <row r="25" spans="1:10" x14ac:dyDescent="0.25">
      <c r="A25" s="88">
        <v>9</v>
      </c>
      <c r="B25" s="100" t="s">
        <v>93</v>
      </c>
      <c r="C25" s="100">
        <v>31077.749220000002</v>
      </c>
      <c r="D25" s="100">
        <v>33312.502649999995</v>
      </c>
      <c r="E25" s="100">
        <v>142902.46575999999</v>
      </c>
      <c r="F25" s="100">
        <v>167519.18870000003</v>
      </c>
      <c r="G25" s="22">
        <f t="shared" si="0"/>
        <v>-134206.68605000002</v>
      </c>
      <c r="H25" s="1"/>
      <c r="I25" s="121"/>
      <c r="J25" s="1"/>
    </row>
    <row r="26" spans="1:10" x14ac:dyDescent="0.25">
      <c r="A26" s="88">
        <v>17</v>
      </c>
      <c r="B26" s="100" t="s">
        <v>101</v>
      </c>
      <c r="C26" s="100">
        <v>29244.501800000005</v>
      </c>
      <c r="D26" s="100">
        <v>30885.296129999999</v>
      </c>
      <c r="E26" s="100">
        <v>231693.25898999994</v>
      </c>
      <c r="F26" s="100">
        <v>127555.76941999998</v>
      </c>
      <c r="G26" s="22">
        <f t="shared" si="0"/>
        <v>-96670.47328999998</v>
      </c>
      <c r="H26" s="1"/>
      <c r="I26" s="121"/>
      <c r="J26" s="1"/>
    </row>
    <row r="27" spans="1:10" x14ac:dyDescent="0.25">
      <c r="A27" s="88">
        <v>5</v>
      </c>
      <c r="B27" s="100" t="s">
        <v>89</v>
      </c>
      <c r="C27" s="100">
        <v>16544.38046</v>
      </c>
      <c r="D27" s="100">
        <v>16239.243540000003</v>
      </c>
      <c r="E27" s="100">
        <v>15797.202790000003</v>
      </c>
      <c r="F27" s="100">
        <v>13184.56906</v>
      </c>
      <c r="G27" s="22">
        <f t="shared" si="0"/>
        <v>3054.6744800000033</v>
      </c>
      <c r="H27" s="1"/>
      <c r="I27" s="121"/>
      <c r="J27" s="1"/>
    </row>
    <row r="28" spans="1:10" x14ac:dyDescent="0.25">
      <c r="A28" s="88">
        <v>18</v>
      </c>
      <c r="B28" s="100" t="s">
        <v>102</v>
      </c>
      <c r="C28" s="100">
        <v>16994.272800000002</v>
      </c>
      <c r="D28" s="100">
        <v>15058.23309</v>
      </c>
      <c r="E28" s="100">
        <v>38238.952789999996</v>
      </c>
      <c r="F28" s="100">
        <v>47215.661750000007</v>
      </c>
      <c r="G28" s="22">
        <f t="shared" si="0"/>
        <v>-32157.428660000005</v>
      </c>
      <c r="H28" s="1"/>
      <c r="I28" s="121"/>
      <c r="J28" s="1"/>
    </row>
    <row r="29" spans="1:10" x14ac:dyDescent="0.25">
      <c r="A29" s="88">
        <v>13</v>
      </c>
      <c r="B29" s="100" t="s">
        <v>97</v>
      </c>
      <c r="C29" s="100">
        <v>6896.7039599999998</v>
      </c>
      <c r="D29" s="100">
        <v>10721.801459999997</v>
      </c>
      <c r="E29" s="100">
        <v>12693.68239</v>
      </c>
      <c r="F29" s="100">
        <v>14211.316059999999</v>
      </c>
      <c r="G29" s="22">
        <f t="shared" si="0"/>
        <v>-3489.5146000000022</v>
      </c>
      <c r="H29" s="1"/>
      <c r="I29" s="121"/>
      <c r="J29" s="124"/>
    </row>
    <row r="30" spans="1:10" x14ac:dyDescent="0.25">
      <c r="A30" s="88">
        <v>14</v>
      </c>
      <c r="B30" s="100" t="s">
        <v>98</v>
      </c>
      <c r="C30" s="100">
        <v>2550.5257700000002</v>
      </c>
      <c r="D30" s="100">
        <v>5251.8738299999995</v>
      </c>
      <c r="E30" s="100">
        <v>5782.5392700000002</v>
      </c>
      <c r="F30" s="100">
        <v>900.50397000000009</v>
      </c>
      <c r="G30" s="22">
        <f t="shared" si="0"/>
        <v>4351.3698599999998</v>
      </c>
      <c r="H30" s="1"/>
      <c r="I30" s="121"/>
      <c r="J30" s="1"/>
    </row>
    <row r="31" spans="1:10" x14ac:dyDescent="0.25">
      <c r="A31" s="23"/>
      <c r="B31" s="24" t="s">
        <v>46</v>
      </c>
      <c r="C31" s="102">
        <f>'Export-Import Provincias'!F16</f>
        <v>11336551.63202</v>
      </c>
      <c r="D31" s="102">
        <f>'Export-Import Provincias'!H16</f>
        <v>13103958.900369998</v>
      </c>
      <c r="E31" s="102">
        <f>'Export-Import Provincias'!F52</f>
        <v>5939123.1799999997</v>
      </c>
      <c r="F31" s="102">
        <f>'Export-Import Provincias'!H52</f>
        <v>5948907.5099999998</v>
      </c>
      <c r="G31" s="26">
        <f t="shared" ref="G31:G32" si="1">D31-F31</f>
        <v>7155051.3903699983</v>
      </c>
    </row>
    <row r="32" spans="1:10" ht="15.75" thickBot="1" x14ac:dyDescent="0.3">
      <c r="A32" s="27"/>
      <c r="B32" s="28" t="s">
        <v>158</v>
      </c>
      <c r="C32" s="101">
        <v>31746794.647570007</v>
      </c>
      <c r="D32" s="101">
        <v>33576638.79434</v>
      </c>
      <c r="E32" s="101">
        <v>34007806.752979994</v>
      </c>
      <c r="F32" s="101">
        <v>34307772.261009991</v>
      </c>
      <c r="G32" s="29">
        <f t="shared" si="1"/>
        <v>-731133.46666999161</v>
      </c>
    </row>
    <row r="33" spans="1:7" x14ac:dyDescent="0.25">
      <c r="A33" s="3" t="s">
        <v>38</v>
      </c>
      <c r="B33" s="3"/>
    </row>
    <row r="34" spans="1:7" x14ac:dyDescent="0.25">
      <c r="A34" s="116" t="s">
        <v>168</v>
      </c>
      <c r="B34" s="3"/>
    </row>
    <row r="35" spans="1:7" x14ac:dyDescent="0.25">
      <c r="A35" t="s">
        <v>48</v>
      </c>
    </row>
    <row r="36" spans="1:7" x14ac:dyDescent="0.25">
      <c r="A36" s="148" t="s">
        <v>49</v>
      </c>
      <c r="B36" s="148"/>
      <c r="C36" s="148"/>
      <c r="D36" s="148"/>
      <c r="E36" s="148"/>
      <c r="F36" s="148"/>
      <c r="G36" s="148"/>
    </row>
    <row r="37" spans="1:7" x14ac:dyDescent="0.25">
      <c r="A37" s="148"/>
      <c r="B37" s="148"/>
      <c r="C37" s="148"/>
      <c r="D37" s="148"/>
      <c r="E37" s="148"/>
      <c r="F37" s="148"/>
      <c r="G37" s="148"/>
    </row>
  </sheetData>
  <sortState ref="A7:J30">
    <sortCondition descending="1" ref="D7:D30"/>
  </sortState>
  <mergeCells count="6">
    <mergeCell ref="A36:G37"/>
    <mergeCell ref="C5:D5"/>
    <mergeCell ref="E5:F5"/>
    <mergeCell ref="G5:G6"/>
    <mergeCell ref="B5:B6"/>
    <mergeCell ref="A5:A6"/>
  </mergeCells>
  <pageMargins left="0.7" right="0.7" top="0.75" bottom="0.75" header="0.3" footer="0.3"/>
  <pageSetup paperSize="9" scale="89" orientation="landscape" r:id="rId1"/>
  <headerFooter>
    <oddHeader>&amp;CRanking de capítulos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99EEB-3C1D-47D7-B119-31FF8E4562B9}">
  <sheetPr>
    <pageSetUpPr fitToPage="1"/>
  </sheetPr>
  <dimension ref="A1:XY69"/>
  <sheetViews>
    <sheetView zoomScaleNormal="100" zoomScaleSheetLayoutView="40" zoomScalePageLayoutView="85" workbookViewId="0">
      <selection activeCell="K33" sqref="K33"/>
    </sheetView>
  </sheetViews>
  <sheetFormatPr baseColWidth="10" defaultRowHeight="15" x14ac:dyDescent="0.25"/>
  <cols>
    <col min="1" max="1" width="10.140625" customWidth="1"/>
    <col min="2" max="2" width="45.42578125" customWidth="1"/>
    <col min="3" max="3" width="12.42578125" customWidth="1"/>
    <col min="4" max="4" width="13.42578125" style="90" customWidth="1"/>
    <col min="5" max="5" width="14.5703125" style="90" customWidth="1"/>
    <col min="6" max="6" width="15.42578125" customWidth="1"/>
    <col min="7" max="7" width="4.7109375" style="90" customWidth="1"/>
    <col min="8" max="8" width="4.85546875" customWidth="1"/>
    <col min="9" max="9" width="11.28515625" customWidth="1"/>
    <col min="10" max="10" width="45.42578125" customWidth="1"/>
    <col min="11" max="11" width="14.42578125" bestFit="1" customWidth="1"/>
    <col min="12" max="12" width="14.42578125" style="90" bestFit="1" customWidth="1"/>
    <col min="13" max="13" width="14.42578125" style="90" customWidth="1"/>
    <col min="14" max="14" width="15.28515625" customWidth="1"/>
    <col min="15" max="15" width="10.42578125" bestFit="1" customWidth="1"/>
  </cols>
  <sheetData>
    <row r="1" spans="1:16" ht="15.75" x14ac:dyDescent="0.25">
      <c r="A1" s="108" t="s">
        <v>51</v>
      </c>
      <c r="B1" s="90"/>
      <c r="C1" s="90"/>
      <c r="F1" s="90"/>
      <c r="H1" s="90"/>
      <c r="I1" s="108" t="s">
        <v>54</v>
      </c>
      <c r="J1" s="90"/>
      <c r="K1" s="90"/>
      <c r="N1" s="90"/>
    </row>
    <row r="2" spans="1:16" ht="10.15" customHeight="1" x14ac:dyDescent="0.25">
      <c r="A2" s="90"/>
      <c r="B2" s="90"/>
      <c r="C2" s="90"/>
      <c r="F2" s="90"/>
      <c r="H2" s="90"/>
      <c r="I2" s="70"/>
      <c r="J2" s="90"/>
      <c r="K2" s="90"/>
      <c r="N2" s="90"/>
    </row>
    <row r="3" spans="1:16" ht="30.75" customHeight="1" x14ac:dyDescent="0.25">
      <c r="A3" s="160" t="s">
        <v>189</v>
      </c>
      <c r="B3" s="160"/>
      <c r="C3" s="160"/>
      <c r="D3" s="160"/>
      <c r="E3" s="160"/>
      <c r="F3" s="160"/>
      <c r="H3" s="90"/>
      <c r="I3" s="161" t="s">
        <v>190</v>
      </c>
      <c r="J3" s="161"/>
      <c r="K3" s="161"/>
      <c r="L3" s="161"/>
      <c r="M3" s="161"/>
      <c r="N3" s="161"/>
    </row>
    <row r="4" spans="1:16" ht="7.9" customHeight="1" thickBot="1" x14ac:dyDescent="0.3">
      <c r="A4" s="90"/>
      <c r="B4" s="3"/>
      <c r="C4" s="90"/>
      <c r="F4" s="90"/>
      <c r="H4" s="90"/>
      <c r="I4" t="s">
        <v>141</v>
      </c>
    </row>
    <row r="5" spans="1:16" ht="22.9" customHeight="1" thickBot="1" x14ac:dyDescent="0.3">
      <c r="A5" s="90"/>
      <c r="B5" s="154" t="s">
        <v>109</v>
      </c>
      <c r="C5" s="155"/>
      <c r="D5" s="155"/>
      <c r="E5" s="155"/>
      <c r="F5" s="156"/>
      <c r="J5" s="157" t="s">
        <v>125</v>
      </c>
      <c r="K5" s="158"/>
      <c r="L5" s="158"/>
      <c r="M5" s="158"/>
      <c r="N5" s="159"/>
    </row>
    <row r="6" spans="1:16" ht="93.75" customHeight="1" x14ac:dyDescent="0.25">
      <c r="A6" s="40" t="s">
        <v>110</v>
      </c>
      <c r="B6" s="99" t="s">
        <v>52</v>
      </c>
      <c r="C6" s="19" t="s">
        <v>191</v>
      </c>
      <c r="D6" s="19" t="s">
        <v>192</v>
      </c>
      <c r="E6" s="91" t="s">
        <v>162</v>
      </c>
      <c r="F6" s="20" t="s">
        <v>137</v>
      </c>
      <c r="I6" s="57" t="s">
        <v>110</v>
      </c>
      <c r="J6" s="58" t="s">
        <v>52</v>
      </c>
      <c r="K6" s="59" t="s">
        <v>193</v>
      </c>
      <c r="L6" s="59" t="s">
        <v>194</v>
      </c>
      <c r="M6" s="59" t="s">
        <v>162</v>
      </c>
      <c r="N6" s="60" t="s">
        <v>53</v>
      </c>
    </row>
    <row r="7" spans="1:16" ht="25.5" x14ac:dyDescent="0.25">
      <c r="A7" s="61">
        <v>1</v>
      </c>
      <c r="B7" s="69" t="s">
        <v>142</v>
      </c>
      <c r="C7" s="100">
        <v>2444271.2767999996</v>
      </c>
      <c r="D7" s="92">
        <v>1629451.6890300002</v>
      </c>
      <c r="E7" s="96">
        <f t="shared" ref="E7:E26" si="0">(C7/D7)-1</f>
        <v>0.50005753055192148</v>
      </c>
      <c r="F7" s="31">
        <f t="shared" ref="F7:F26" si="1">C7/$C$30</f>
        <v>0.18652922337317346</v>
      </c>
      <c r="I7" s="61">
        <v>1</v>
      </c>
      <c r="J7" s="69" t="s">
        <v>115</v>
      </c>
      <c r="K7" s="100">
        <v>424056.549039</v>
      </c>
      <c r="L7" s="92">
        <v>391999.427264</v>
      </c>
      <c r="M7" s="96">
        <f t="shared" ref="M7:M26" si="2">(K7/L7)-1</f>
        <v>8.1778491358382777E-2</v>
      </c>
      <c r="N7" s="31">
        <f t="shared" ref="N7:N26" si="3">K7/$K$30</f>
        <v>7.2675818021902761E-2</v>
      </c>
    </row>
    <row r="8" spans="1:16" ht="38.25" x14ac:dyDescent="0.25">
      <c r="A8" s="61">
        <v>2</v>
      </c>
      <c r="B8" s="66" t="s">
        <v>117</v>
      </c>
      <c r="C8" s="100">
        <v>1007954.1837599999</v>
      </c>
      <c r="D8" s="92">
        <v>699313.40849000006</v>
      </c>
      <c r="E8" s="96">
        <f t="shared" si="0"/>
        <v>0.44134828751022481</v>
      </c>
      <c r="F8" s="31">
        <f t="shared" si="1"/>
        <v>7.6919821820529352E-2</v>
      </c>
      <c r="I8" s="61">
        <v>2</v>
      </c>
      <c r="J8" s="66" t="s">
        <v>114</v>
      </c>
      <c r="K8" s="100">
        <v>382342.25279200001</v>
      </c>
      <c r="L8" s="92">
        <v>317489.84708099999</v>
      </c>
      <c r="M8" s="96">
        <f t="shared" si="2"/>
        <v>0.20426607750532089</v>
      </c>
      <c r="N8" s="31">
        <f t="shared" si="3"/>
        <v>6.5526722907515322E-2</v>
      </c>
      <c r="P8" s="1"/>
    </row>
    <row r="9" spans="1:16" ht="38.25" x14ac:dyDescent="0.25">
      <c r="A9" s="61">
        <v>3</v>
      </c>
      <c r="B9" s="69" t="s">
        <v>113</v>
      </c>
      <c r="C9" s="100">
        <v>749006.66062999982</v>
      </c>
      <c r="D9" s="92">
        <v>786806.74606999976</v>
      </c>
      <c r="E9" s="96">
        <f t="shared" si="0"/>
        <v>-4.8042401299692172E-2</v>
      </c>
      <c r="F9" s="31">
        <f t="shared" si="1"/>
        <v>5.7158807221903848E-2</v>
      </c>
      <c r="I9" s="61">
        <v>3</v>
      </c>
      <c r="J9" s="66" t="s">
        <v>113</v>
      </c>
      <c r="K9" s="100">
        <v>378370.73888899997</v>
      </c>
      <c r="L9" s="92">
        <v>345456.55637599999</v>
      </c>
      <c r="M9" s="96">
        <f t="shared" si="2"/>
        <v>9.5277342130324794E-2</v>
      </c>
      <c r="N9" s="31">
        <f t="shared" si="3"/>
        <v>6.4846075427031899E-2</v>
      </c>
    </row>
    <row r="10" spans="1:16" x14ac:dyDescent="0.25">
      <c r="A10" s="61">
        <v>4</v>
      </c>
      <c r="B10" s="66" t="s">
        <v>116</v>
      </c>
      <c r="C10" s="100">
        <v>608913.20710000012</v>
      </c>
      <c r="D10" s="92">
        <v>553157.31588000013</v>
      </c>
      <c r="E10" s="96">
        <f t="shared" si="0"/>
        <v>0.10079572233678169</v>
      </c>
      <c r="F10" s="31">
        <f t="shared" si="1"/>
        <v>4.6467881327284008E-2</v>
      </c>
      <c r="I10" s="61">
        <v>4</v>
      </c>
      <c r="J10" s="66" t="s">
        <v>170</v>
      </c>
      <c r="K10" s="100">
        <v>356095.768147</v>
      </c>
      <c r="L10" s="92">
        <v>340461.82518699998</v>
      </c>
      <c r="M10" s="96">
        <f t="shared" si="2"/>
        <v>4.5919811865582805E-2</v>
      </c>
      <c r="N10" s="31">
        <f t="shared" si="3"/>
        <v>6.1028538063778219E-2</v>
      </c>
    </row>
    <row r="11" spans="1:16" ht="25.5" x14ac:dyDescent="0.25">
      <c r="A11" s="61">
        <v>5</v>
      </c>
      <c r="B11" s="69" t="s">
        <v>114</v>
      </c>
      <c r="C11" s="100">
        <v>601500.26956999989</v>
      </c>
      <c r="D11" s="92">
        <v>668657.50205999985</v>
      </c>
      <c r="E11" s="96">
        <f t="shared" si="0"/>
        <v>-0.10043592165361481</v>
      </c>
      <c r="F11" s="31">
        <f t="shared" si="1"/>
        <v>4.5902179192046776E-2</v>
      </c>
      <c r="I11" s="61">
        <v>5</v>
      </c>
      <c r="J11" s="66" t="s">
        <v>159</v>
      </c>
      <c r="K11" s="100">
        <v>339673.78356000001</v>
      </c>
      <c r="L11" s="92">
        <v>26329.022499999999</v>
      </c>
      <c r="M11" s="96">
        <f t="shared" si="2"/>
        <v>11.901116384400524</v>
      </c>
      <c r="N11" s="31">
        <f t="shared" si="3"/>
        <v>5.8214099361892875E-2</v>
      </c>
    </row>
    <row r="12" spans="1:16" ht="38.25" x14ac:dyDescent="0.25">
      <c r="A12" s="61">
        <v>6</v>
      </c>
      <c r="B12" s="69" t="s">
        <v>132</v>
      </c>
      <c r="C12" s="100">
        <v>590002.89926000009</v>
      </c>
      <c r="D12" s="92">
        <v>464250.12355999992</v>
      </c>
      <c r="E12" s="96">
        <f t="shared" si="0"/>
        <v>0.27087289656638691</v>
      </c>
      <c r="F12" s="31">
        <f t="shared" si="1"/>
        <v>4.502478249098759E-2</v>
      </c>
      <c r="I12" s="61">
        <v>6</v>
      </c>
      <c r="J12" s="69" t="s">
        <v>142</v>
      </c>
      <c r="K12" s="100">
        <v>289902.03517500003</v>
      </c>
      <c r="L12" s="92">
        <v>277154.60275999998</v>
      </c>
      <c r="M12" s="96">
        <f t="shared" si="2"/>
        <v>4.5993940883740647E-2</v>
      </c>
      <c r="N12" s="31">
        <f t="shared" si="3"/>
        <v>4.9684098972893997E-2</v>
      </c>
    </row>
    <row r="13" spans="1:16" ht="25.5" x14ac:dyDescent="0.25">
      <c r="A13" s="61">
        <v>7</v>
      </c>
      <c r="B13" s="66" t="s">
        <v>115</v>
      </c>
      <c r="C13" s="100">
        <v>556511.69110000005</v>
      </c>
      <c r="D13" s="92">
        <v>572253.76188000001</v>
      </c>
      <c r="E13" s="96">
        <f t="shared" si="0"/>
        <v>-2.7508898724026287E-2</v>
      </c>
      <c r="F13" s="31">
        <f t="shared" si="1"/>
        <v>4.2468974096392095E-2</v>
      </c>
      <c r="I13" s="61">
        <v>7</v>
      </c>
      <c r="J13" s="66" t="s">
        <v>120</v>
      </c>
      <c r="K13" s="100">
        <v>263656.40056099999</v>
      </c>
      <c r="L13" s="92">
        <v>249815.38551600001</v>
      </c>
      <c r="M13" s="96">
        <f t="shared" si="2"/>
        <v>5.5404974423056474E-2</v>
      </c>
      <c r="N13" s="31">
        <f t="shared" si="3"/>
        <v>4.5186059809487526E-2</v>
      </c>
    </row>
    <row r="14" spans="1:16" ht="38.25" x14ac:dyDescent="0.25">
      <c r="A14" s="61">
        <v>8</v>
      </c>
      <c r="B14" s="66" t="s">
        <v>118</v>
      </c>
      <c r="C14" s="100">
        <v>351125.17696000001</v>
      </c>
      <c r="D14" s="92">
        <v>324772.41719999997</v>
      </c>
      <c r="E14" s="96">
        <f t="shared" si="0"/>
        <v>8.1142234883117004E-2</v>
      </c>
      <c r="F14" s="31">
        <f t="shared" si="1"/>
        <v>2.6795350903465194E-2</v>
      </c>
      <c r="I14" s="61">
        <v>8</v>
      </c>
      <c r="J14" s="66" t="s">
        <v>132</v>
      </c>
      <c r="K14" s="100">
        <v>243666.28466599999</v>
      </c>
      <c r="L14" s="92">
        <v>230799.06609000001</v>
      </c>
      <c r="M14" s="96">
        <f t="shared" si="2"/>
        <v>5.5750739350836076E-2</v>
      </c>
      <c r="N14" s="31">
        <f t="shared" si="3"/>
        <v>4.1760106293820556E-2</v>
      </c>
    </row>
    <row r="15" spans="1:16" ht="25.5" x14ac:dyDescent="0.25">
      <c r="A15" s="61">
        <v>9</v>
      </c>
      <c r="B15" s="66" t="s">
        <v>120</v>
      </c>
      <c r="C15" s="100">
        <v>335428.46126000001</v>
      </c>
      <c r="D15" s="92">
        <v>272088.52492</v>
      </c>
      <c r="E15" s="96">
        <f t="shared" si="0"/>
        <v>0.23279164881585257</v>
      </c>
      <c r="F15" s="31">
        <f t="shared" si="1"/>
        <v>2.5597490331759891E-2</v>
      </c>
      <c r="I15" s="61">
        <v>9</v>
      </c>
      <c r="J15" s="66" t="s">
        <v>116</v>
      </c>
      <c r="K15" s="100">
        <v>206141.87751300001</v>
      </c>
      <c r="L15" s="92">
        <v>201948.34084799999</v>
      </c>
      <c r="M15" s="96">
        <f t="shared" si="2"/>
        <v>2.0765393007889932E-2</v>
      </c>
      <c r="N15" s="31">
        <f t="shared" si="3"/>
        <v>3.5329084318540552E-2</v>
      </c>
    </row>
    <row r="16" spans="1:16" ht="41.25" customHeight="1" x14ac:dyDescent="0.25">
      <c r="A16" s="61">
        <v>10</v>
      </c>
      <c r="B16" s="66" t="s">
        <v>119</v>
      </c>
      <c r="C16" s="100">
        <v>302981.99910000002</v>
      </c>
      <c r="D16" s="92">
        <v>268828.21549000003</v>
      </c>
      <c r="E16" s="96">
        <f t="shared" si="0"/>
        <v>0.12704687098319289</v>
      </c>
      <c r="F16" s="31">
        <f t="shared" si="1"/>
        <v>2.3121409446075502E-2</v>
      </c>
      <c r="I16" s="61">
        <v>10</v>
      </c>
      <c r="J16" s="66" t="s">
        <v>154</v>
      </c>
      <c r="K16" s="100">
        <v>144699.36900000001</v>
      </c>
      <c r="L16" s="92">
        <v>52838.510489</v>
      </c>
      <c r="M16" s="96">
        <f t="shared" si="2"/>
        <v>1.7385209700436905</v>
      </c>
      <c r="N16" s="31">
        <f t="shared" si="3"/>
        <v>2.479892135414468E-2</v>
      </c>
    </row>
    <row r="17" spans="1:14" ht="89.25" x14ac:dyDescent="0.25">
      <c r="A17" s="61">
        <v>11</v>
      </c>
      <c r="B17" s="69" t="s">
        <v>143</v>
      </c>
      <c r="C17" s="100">
        <v>301429.06270000007</v>
      </c>
      <c r="D17" s="92">
        <v>224822.99569000001</v>
      </c>
      <c r="E17" s="96">
        <f t="shared" si="0"/>
        <v>0.34073946383860698</v>
      </c>
      <c r="F17" s="31">
        <f t="shared" si="1"/>
        <v>2.300290049684825E-2</v>
      </c>
      <c r="I17" s="61">
        <v>11</v>
      </c>
      <c r="J17" s="69" t="s">
        <v>117</v>
      </c>
      <c r="K17" s="100">
        <v>133372.45108500001</v>
      </c>
      <c r="L17" s="92">
        <v>128605.209852</v>
      </c>
      <c r="M17" s="96">
        <f t="shared" si="2"/>
        <v>3.7068803343862866E-2</v>
      </c>
      <c r="N17" s="31">
        <f t="shared" si="3"/>
        <v>2.2857687273442243E-2</v>
      </c>
    </row>
    <row r="18" spans="1:14" x14ac:dyDescent="0.25">
      <c r="A18" s="61">
        <v>12</v>
      </c>
      <c r="B18" s="66" t="s">
        <v>170</v>
      </c>
      <c r="C18" s="100">
        <v>253083.27641000005</v>
      </c>
      <c r="D18" s="92">
        <v>241227.96415999994</v>
      </c>
      <c r="E18" s="96">
        <f t="shared" si="0"/>
        <v>4.9145679653196384E-2</v>
      </c>
      <c r="F18" s="31">
        <f t="shared" si="1"/>
        <v>1.9313497419688495E-2</v>
      </c>
      <c r="I18" s="61">
        <v>12</v>
      </c>
      <c r="J18" s="66" t="s">
        <v>122</v>
      </c>
      <c r="K18" s="100">
        <v>121358.277135</v>
      </c>
      <c r="L18" s="92">
        <v>108725.539221</v>
      </c>
      <c r="M18" s="96">
        <f t="shared" si="2"/>
        <v>0.11618924131819819</v>
      </c>
      <c r="N18" s="31">
        <f t="shared" si="3"/>
        <v>2.0798669622017214E-2</v>
      </c>
    </row>
    <row r="19" spans="1:14" ht="25.5" x14ac:dyDescent="0.25">
      <c r="A19" s="61">
        <v>13</v>
      </c>
      <c r="B19" s="69" t="s">
        <v>165</v>
      </c>
      <c r="C19" s="100">
        <v>170345.61623999997</v>
      </c>
      <c r="D19" s="92">
        <v>145171.16154000003</v>
      </c>
      <c r="E19" s="96">
        <f t="shared" si="0"/>
        <v>0.17341222893682962</v>
      </c>
      <c r="F19" s="31">
        <f t="shared" si="1"/>
        <v>1.2999553610870235E-2</v>
      </c>
      <c r="I19" s="61">
        <v>13</v>
      </c>
      <c r="J19" s="69" t="s">
        <v>166</v>
      </c>
      <c r="K19" s="100">
        <v>100207.87892</v>
      </c>
      <c r="L19" s="92">
        <v>87980.841836000007</v>
      </c>
      <c r="M19" s="96">
        <f t="shared" si="2"/>
        <v>0.13897385872701373</v>
      </c>
      <c r="N19" s="31">
        <f t="shared" si="3"/>
        <v>1.7173864168009829E-2</v>
      </c>
    </row>
    <row r="20" spans="1:14" ht="63.75" x14ac:dyDescent="0.25">
      <c r="A20" s="61">
        <v>14</v>
      </c>
      <c r="B20" s="66" t="s">
        <v>154</v>
      </c>
      <c r="C20" s="100">
        <v>159269.35898000002</v>
      </c>
      <c r="D20" s="92">
        <v>62617.58569</v>
      </c>
      <c r="E20" s="96">
        <f t="shared" si="0"/>
        <v>1.5435244304769684</v>
      </c>
      <c r="F20" s="31">
        <f t="shared" si="1"/>
        <v>1.2154293232368345E-2</v>
      </c>
      <c r="I20" s="61">
        <v>14</v>
      </c>
      <c r="J20" s="66" t="s">
        <v>119</v>
      </c>
      <c r="K20" s="100">
        <v>89875.028630999994</v>
      </c>
      <c r="L20" s="92">
        <v>88693.932669000002</v>
      </c>
      <c r="M20" s="96">
        <f t="shared" si="2"/>
        <v>1.3316536164968085E-2</v>
      </c>
      <c r="N20" s="31">
        <f t="shared" si="3"/>
        <v>1.5402995756820958E-2</v>
      </c>
    </row>
    <row r="21" spans="1:14" ht="38.25" x14ac:dyDescent="0.25">
      <c r="A21" s="61">
        <v>15</v>
      </c>
      <c r="B21" s="66" t="s">
        <v>122</v>
      </c>
      <c r="C21" s="100">
        <v>139298.32990999997</v>
      </c>
      <c r="D21" s="92">
        <v>137210.51281000004</v>
      </c>
      <c r="E21" s="96">
        <f t="shared" si="0"/>
        <v>1.5216159879024804E-2</v>
      </c>
      <c r="F21" s="31">
        <f t="shared" si="1"/>
        <v>1.0630247772378682E-2</v>
      </c>
      <c r="I21" s="61">
        <v>15</v>
      </c>
      <c r="J21" s="66" t="s">
        <v>171</v>
      </c>
      <c r="K21" s="100">
        <v>75600.675963999995</v>
      </c>
      <c r="L21" s="92">
        <v>38807.113546</v>
      </c>
      <c r="M21" s="96">
        <f t="shared" si="2"/>
        <v>0.94811386511358942</v>
      </c>
      <c r="N21" s="31">
        <f t="shared" si="3"/>
        <v>1.2956623311546105E-2</v>
      </c>
    </row>
    <row r="22" spans="1:14" ht="25.5" x14ac:dyDescent="0.25">
      <c r="A22" s="61">
        <v>16</v>
      </c>
      <c r="B22" s="69" t="s">
        <v>164</v>
      </c>
      <c r="C22" s="100">
        <v>136797.65144000002</v>
      </c>
      <c r="D22" s="92">
        <v>115522.22280999999</v>
      </c>
      <c r="E22" s="96">
        <f t="shared" si="0"/>
        <v>0.18416741049894636</v>
      </c>
      <c r="F22" s="31">
        <f t="shared" si="1"/>
        <v>1.0439413957268856E-2</v>
      </c>
      <c r="I22" s="61">
        <v>16</v>
      </c>
      <c r="J22" s="69" t="s">
        <v>121</v>
      </c>
      <c r="K22" s="100">
        <v>75055.418590000001</v>
      </c>
      <c r="L22" s="92">
        <v>80841.159578999999</v>
      </c>
      <c r="M22" s="96">
        <f t="shared" si="2"/>
        <v>-7.1569247882274922E-2</v>
      </c>
      <c r="N22" s="31">
        <f t="shared" si="3"/>
        <v>1.2863175808429534E-2</v>
      </c>
    </row>
    <row r="23" spans="1:14" ht="140.25" x14ac:dyDescent="0.25">
      <c r="A23" s="61">
        <v>17</v>
      </c>
      <c r="B23" s="66" t="s">
        <v>135</v>
      </c>
      <c r="C23" s="100">
        <v>128208.88301000001</v>
      </c>
      <c r="D23" s="92">
        <v>127354.17430999999</v>
      </c>
      <c r="E23" s="96">
        <f t="shared" si="0"/>
        <v>6.7112735379959432E-3</v>
      </c>
      <c r="F23" s="31">
        <f t="shared" si="1"/>
        <v>9.7839808553108285E-3</v>
      </c>
      <c r="I23" s="61">
        <v>17</v>
      </c>
      <c r="J23" s="66" t="s">
        <v>143</v>
      </c>
      <c r="K23" s="100">
        <v>71537.346604000006</v>
      </c>
      <c r="L23" s="92">
        <v>65390.382051000001</v>
      </c>
      <c r="M23" s="96">
        <f t="shared" si="2"/>
        <v>9.400410825258354E-2</v>
      </c>
      <c r="N23" s="31">
        <f t="shared" si="3"/>
        <v>1.2260240280085707E-2</v>
      </c>
    </row>
    <row r="24" spans="1:14" ht="25.5" x14ac:dyDescent="0.25">
      <c r="A24" s="61">
        <v>18</v>
      </c>
      <c r="B24" s="66" t="s">
        <v>146</v>
      </c>
      <c r="C24" s="100">
        <v>128103.37403000001</v>
      </c>
      <c r="D24" s="92">
        <v>122477.84007999999</v>
      </c>
      <c r="E24" s="96">
        <f t="shared" si="0"/>
        <v>4.5931034922934044E-2</v>
      </c>
      <c r="F24" s="31">
        <f t="shared" si="1"/>
        <v>9.7759291679694552E-3</v>
      </c>
      <c r="I24" s="61">
        <v>18</v>
      </c>
      <c r="J24" s="66" t="s">
        <v>173</v>
      </c>
      <c r="K24" s="100">
        <v>71264.143523999999</v>
      </c>
      <c r="L24" s="92">
        <v>71766.335099000004</v>
      </c>
      <c r="M24" s="96">
        <f t="shared" si="2"/>
        <v>-6.9975925941772044E-3</v>
      </c>
      <c r="N24" s="31">
        <f t="shared" si="3"/>
        <v>1.2213418087691556E-2</v>
      </c>
    </row>
    <row r="25" spans="1:14" ht="63.75" x14ac:dyDescent="0.25">
      <c r="A25" s="61">
        <v>19</v>
      </c>
      <c r="B25" s="66" t="s">
        <v>160</v>
      </c>
      <c r="C25" s="100">
        <v>127930.44396</v>
      </c>
      <c r="D25" s="92">
        <v>75450.368319999994</v>
      </c>
      <c r="E25" s="96">
        <f t="shared" si="0"/>
        <v>0.69555758054648043</v>
      </c>
      <c r="F25" s="31">
        <f t="shared" si="1"/>
        <v>9.7627323874152124E-3</v>
      </c>
      <c r="I25" s="61">
        <v>19</v>
      </c>
      <c r="J25" s="66" t="s">
        <v>140</v>
      </c>
      <c r="K25" s="100">
        <v>55735.097979999999</v>
      </c>
      <c r="L25" s="92">
        <v>49747.890116000002</v>
      </c>
      <c r="M25" s="96">
        <f t="shared" si="2"/>
        <v>0.12035099076642819</v>
      </c>
      <c r="N25" s="31">
        <f t="shared" si="3"/>
        <v>9.5520133987009159E-3</v>
      </c>
    </row>
    <row r="26" spans="1:14" ht="63.75" x14ac:dyDescent="0.25">
      <c r="A26" s="61">
        <v>20</v>
      </c>
      <c r="B26" s="69" t="s">
        <v>159</v>
      </c>
      <c r="C26" s="100">
        <v>119034.37048000001</v>
      </c>
      <c r="D26" s="92">
        <v>12215.198509999998</v>
      </c>
      <c r="E26" s="96">
        <f t="shared" si="0"/>
        <v>8.7447757711470899</v>
      </c>
      <c r="F26" s="31">
        <f t="shared" si="1"/>
        <v>9.083847971824684E-3</v>
      </c>
      <c r="I26" s="61">
        <v>20</v>
      </c>
      <c r="J26" s="69" t="s">
        <v>177</v>
      </c>
      <c r="K26" s="100">
        <v>50518.383600000001</v>
      </c>
      <c r="L26" s="92">
        <v>7996.4570000000003</v>
      </c>
      <c r="M26" s="96">
        <f t="shared" si="2"/>
        <v>5.3175958552644005</v>
      </c>
      <c r="N26" s="31">
        <f t="shared" si="3"/>
        <v>8.6579605045472748E-3</v>
      </c>
    </row>
    <row r="27" spans="1:14" ht="13.15" customHeight="1" x14ac:dyDescent="0.25">
      <c r="A27" s="63"/>
      <c r="B27" s="64"/>
      <c r="C27" s="64"/>
      <c r="D27" s="64"/>
      <c r="E27" s="64"/>
      <c r="F27" s="65"/>
      <c r="I27" s="63"/>
      <c r="J27" s="64"/>
      <c r="K27" s="64"/>
      <c r="L27" s="64"/>
      <c r="M27" s="64"/>
      <c r="N27" s="65"/>
    </row>
    <row r="28" spans="1:14" x14ac:dyDescent="0.25">
      <c r="A28" s="62"/>
      <c r="B28" s="33" t="s">
        <v>133</v>
      </c>
      <c r="C28" s="103">
        <f>SUM(C7:C26)</f>
        <v>9211196.1926999986</v>
      </c>
      <c r="D28" s="93">
        <f>SUM(D7:D27)</f>
        <v>7503649.7285000011</v>
      </c>
      <c r="E28" s="96">
        <f t="shared" ref="E28:E31" si="4">(C28/D28)-1</f>
        <v>0.22756212323110936</v>
      </c>
      <c r="F28" s="37">
        <f>C28/$C$30</f>
        <v>0.7029323170755607</v>
      </c>
      <c r="I28" s="62"/>
      <c r="J28" s="33" t="s">
        <v>133</v>
      </c>
      <c r="K28" s="103">
        <f>SUM(K7:K26)</f>
        <v>3873129.7613749993</v>
      </c>
      <c r="L28" s="93">
        <f>SUM(L7:L26)</f>
        <v>3162847.4450799986</v>
      </c>
      <c r="M28" s="96">
        <f t="shared" ref="M28" si="5">(K28/L28)-1</f>
        <v>0.22457052659934273</v>
      </c>
      <c r="N28" s="37">
        <f>K28/$K$30</f>
        <v>0.66378617274229956</v>
      </c>
    </row>
    <row r="29" spans="1:14" x14ac:dyDescent="0.25">
      <c r="A29" s="63"/>
      <c r="B29" s="64"/>
      <c r="C29" s="64"/>
      <c r="D29" s="64"/>
      <c r="E29" s="64"/>
      <c r="F29" s="65"/>
      <c r="I29" s="63"/>
      <c r="J29" s="64"/>
      <c r="K29" s="64"/>
      <c r="L29" s="64"/>
      <c r="M29" s="64"/>
      <c r="N29" s="65"/>
    </row>
    <row r="30" spans="1:14" x14ac:dyDescent="0.25">
      <c r="A30" s="104" t="s">
        <v>111</v>
      </c>
      <c r="B30" s="105"/>
      <c r="C30" s="102">
        <f>'Ranking capítulos'!D31</f>
        <v>13103958.900369998</v>
      </c>
      <c r="D30" s="94">
        <f>'Ranking capítulos'!C31</f>
        <v>11336551.63202</v>
      </c>
      <c r="E30" s="97">
        <f t="shared" si="4"/>
        <v>0.15590342863679729</v>
      </c>
      <c r="F30" s="35">
        <f>C30/$C$30</f>
        <v>1</v>
      </c>
      <c r="I30" s="104" t="s">
        <v>111</v>
      </c>
      <c r="J30" s="105"/>
      <c r="K30" s="102">
        <f>'Export-Import Provincias'!I16</f>
        <v>5834905.7579399999</v>
      </c>
      <c r="L30" s="94">
        <f>'Export-Import Provincias'!G16</f>
        <v>5139530.4985180004</v>
      </c>
      <c r="M30" s="97">
        <f>(K30/L30)-1</f>
        <v>0.13529937406199122</v>
      </c>
      <c r="N30" s="35">
        <f>K30/K30</f>
        <v>1</v>
      </c>
    </row>
    <row r="31" spans="1:14" ht="15.75" thickBot="1" x14ac:dyDescent="0.3">
      <c r="A31" s="106" t="s">
        <v>112</v>
      </c>
      <c r="B31" s="107"/>
      <c r="C31" s="101">
        <f>'Ranking capítulos'!D32</f>
        <v>33576638.79434</v>
      </c>
      <c r="D31" s="95">
        <f>'Ranking capítulos'!C32</f>
        <v>31746794.647570007</v>
      </c>
      <c r="E31" s="98">
        <f t="shared" si="4"/>
        <v>5.7638705484556851E-2</v>
      </c>
      <c r="F31" s="10">
        <f>C30/C31</f>
        <v>0.39027012145655648</v>
      </c>
      <c r="I31" s="106" t="s">
        <v>112</v>
      </c>
      <c r="J31" s="107"/>
      <c r="K31" s="101">
        <v>29005081.815526001</v>
      </c>
      <c r="L31" s="95">
        <v>27680482.135972999</v>
      </c>
      <c r="M31" s="98">
        <f>(K31/L31)-1</f>
        <v>4.7853201148963409E-2</v>
      </c>
      <c r="N31" s="10">
        <f>K30/K31</f>
        <v>0.20116839507815693</v>
      </c>
    </row>
    <row r="32" spans="1:14" x14ac:dyDescent="0.25">
      <c r="B32" s="3" t="s">
        <v>38</v>
      </c>
    </row>
    <row r="33" spans="1:649" s="123" customFormat="1" x14ac:dyDescent="0.25">
      <c r="B33" s="123" t="s">
        <v>167</v>
      </c>
      <c r="E33" s="126"/>
      <c r="F33" s="127"/>
    </row>
    <row r="34" spans="1:649" x14ac:dyDescent="0.25">
      <c r="A34" s="90"/>
      <c r="B34" s="90" t="s">
        <v>48</v>
      </c>
      <c r="C34" s="123"/>
      <c r="D34" s="123"/>
      <c r="F34" s="90"/>
      <c r="H34" s="90"/>
      <c r="I34" s="90"/>
      <c r="J34" s="90"/>
      <c r="K34" s="116"/>
      <c r="L34" s="116"/>
      <c r="M34" s="116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0"/>
      <c r="BC34" s="90"/>
      <c r="BD34" s="90"/>
      <c r="BE34" s="90"/>
      <c r="BF34" s="90"/>
      <c r="BG34" s="90"/>
      <c r="BH34" s="90"/>
      <c r="BI34" s="90"/>
      <c r="BJ34" s="90"/>
      <c r="BK34" s="90"/>
      <c r="BL34" s="90"/>
      <c r="BM34" s="90"/>
      <c r="BN34" s="90"/>
      <c r="BO34" s="90"/>
      <c r="BP34" s="90"/>
      <c r="BQ34" s="90"/>
      <c r="BR34" s="90"/>
      <c r="BS34" s="90"/>
      <c r="BT34" s="90"/>
      <c r="BU34" s="90"/>
      <c r="BV34" s="90"/>
      <c r="BW34" s="90"/>
      <c r="BX34" s="90"/>
      <c r="BY34" s="90"/>
      <c r="BZ34" s="90"/>
      <c r="CA34" s="90"/>
      <c r="CB34" s="90"/>
      <c r="CC34" s="90"/>
      <c r="CD34" s="90"/>
      <c r="CE34" s="90"/>
      <c r="CF34" s="90"/>
      <c r="CG34" s="90"/>
      <c r="CH34" s="90"/>
      <c r="CI34" s="90"/>
      <c r="CJ34" s="90"/>
      <c r="CK34" s="90"/>
      <c r="CL34" s="90"/>
      <c r="CM34" s="90"/>
      <c r="CN34" s="90"/>
      <c r="CO34" s="90"/>
      <c r="CP34" s="90"/>
      <c r="CQ34" s="90"/>
      <c r="CR34" s="90"/>
      <c r="CS34" s="90"/>
      <c r="CT34" s="90"/>
      <c r="CU34" s="90"/>
      <c r="CV34" s="90"/>
      <c r="CW34" s="90"/>
      <c r="CX34" s="90"/>
      <c r="CY34" s="90"/>
      <c r="CZ34" s="90"/>
      <c r="DA34" s="90"/>
      <c r="DB34" s="90"/>
      <c r="DC34" s="90"/>
      <c r="DD34" s="90"/>
      <c r="DE34" s="90"/>
      <c r="DF34" s="90"/>
      <c r="DG34" s="90"/>
      <c r="DH34" s="90"/>
      <c r="DI34" s="90"/>
      <c r="DJ34" s="90"/>
      <c r="DK34" s="90"/>
      <c r="DL34" s="90"/>
      <c r="DM34" s="90"/>
      <c r="DN34" s="90"/>
      <c r="DO34" s="90"/>
      <c r="DP34" s="90"/>
      <c r="DQ34" s="90"/>
      <c r="DR34" s="90"/>
      <c r="DS34" s="90"/>
      <c r="DT34" s="90"/>
      <c r="DU34" s="90"/>
      <c r="DV34" s="90"/>
      <c r="DW34" s="90"/>
      <c r="DX34" s="90"/>
      <c r="DY34" s="90"/>
      <c r="DZ34" s="90"/>
      <c r="EA34" s="90"/>
      <c r="EB34" s="90"/>
      <c r="EC34" s="90"/>
      <c r="ED34" s="90"/>
      <c r="EE34" s="90"/>
      <c r="EF34" s="90"/>
      <c r="EG34" s="90"/>
      <c r="EH34" s="90"/>
      <c r="EI34" s="90"/>
      <c r="EJ34" s="90"/>
      <c r="EK34" s="90"/>
      <c r="EL34" s="90"/>
      <c r="EM34" s="90"/>
      <c r="EN34" s="90"/>
      <c r="EO34" s="90"/>
      <c r="EP34" s="90"/>
      <c r="EQ34" s="90"/>
      <c r="ER34" s="90"/>
      <c r="ES34" s="90"/>
      <c r="ET34" s="90"/>
      <c r="EU34" s="90"/>
      <c r="EV34" s="90"/>
      <c r="EW34" s="90"/>
      <c r="EX34" s="90"/>
      <c r="EY34" s="90"/>
      <c r="EZ34" s="90"/>
      <c r="FA34" s="90"/>
      <c r="FB34" s="90"/>
      <c r="FC34" s="90"/>
      <c r="FD34" s="90"/>
      <c r="FE34" s="90"/>
      <c r="FF34" s="90"/>
      <c r="FG34" s="90"/>
      <c r="FH34" s="90"/>
      <c r="FI34" s="90"/>
      <c r="FJ34" s="90"/>
      <c r="FK34" s="90"/>
      <c r="FL34" s="90"/>
      <c r="FM34" s="90"/>
      <c r="FN34" s="90"/>
      <c r="FO34" s="90"/>
      <c r="FP34" s="90"/>
      <c r="FQ34" s="90"/>
      <c r="FR34" s="90"/>
      <c r="FS34" s="90"/>
      <c r="FT34" s="90"/>
      <c r="FU34" s="90"/>
      <c r="FV34" s="90"/>
      <c r="FW34" s="90"/>
      <c r="FX34" s="90"/>
      <c r="FY34" s="90"/>
      <c r="FZ34" s="90"/>
      <c r="GA34" s="90"/>
      <c r="GB34" s="90"/>
      <c r="GC34" s="90"/>
      <c r="GD34" s="90"/>
      <c r="GE34" s="90"/>
      <c r="GF34" s="90"/>
      <c r="GG34" s="90"/>
      <c r="GH34" s="90"/>
      <c r="GI34" s="90"/>
      <c r="GJ34" s="90"/>
      <c r="GK34" s="90"/>
      <c r="GL34" s="90"/>
      <c r="GM34" s="90"/>
      <c r="GN34" s="90"/>
      <c r="GO34" s="90"/>
      <c r="GP34" s="90"/>
      <c r="GQ34" s="90"/>
      <c r="GR34" s="90"/>
      <c r="GS34" s="90"/>
      <c r="GT34" s="90"/>
      <c r="GU34" s="90"/>
      <c r="GV34" s="90"/>
      <c r="GW34" s="90"/>
      <c r="GX34" s="90"/>
      <c r="GY34" s="90"/>
      <c r="GZ34" s="90"/>
      <c r="HA34" s="90"/>
      <c r="HB34" s="90"/>
      <c r="HC34" s="90"/>
      <c r="HD34" s="90"/>
      <c r="HE34" s="90"/>
      <c r="HF34" s="90"/>
      <c r="HG34" s="90"/>
      <c r="HH34" s="90"/>
      <c r="HI34" s="90"/>
      <c r="HJ34" s="90"/>
      <c r="HK34" s="90"/>
      <c r="HL34" s="90"/>
      <c r="HM34" s="90"/>
      <c r="HN34" s="90"/>
      <c r="HO34" s="90"/>
      <c r="HP34" s="90"/>
      <c r="HQ34" s="90"/>
      <c r="HR34" s="90"/>
      <c r="HS34" s="90"/>
      <c r="HT34" s="90"/>
      <c r="HU34" s="90"/>
      <c r="HV34" s="90"/>
      <c r="HW34" s="90"/>
      <c r="HX34" s="90"/>
      <c r="HY34" s="90"/>
      <c r="HZ34" s="90"/>
      <c r="IA34" s="90"/>
      <c r="IB34" s="90"/>
      <c r="IC34" s="90"/>
      <c r="ID34" s="90"/>
      <c r="IE34" s="90"/>
      <c r="IF34" s="90"/>
      <c r="IG34" s="90"/>
      <c r="IH34" s="90"/>
      <c r="II34" s="90"/>
      <c r="IJ34" s="90"/>
      <c r="IK34" s="90"/>
      <c r="IL34" s="90"/>
      <c r="IM34" s="90"/>
      <c r="IN34" s="90"/>
      <c r="IO34" s="90"/>
      <c r="IP34" s="90"/>
      <c r="IQ34" s="90"/>
      <c r="IR34" s="90"/>
      <c r="IS34" s="90"/>
      <c r="IT34" s="90"/>
      <c r="IU34" s="90"/>
      <c r="IV34" s="90"/>
      <c r="IW34" s="90"/>
      <c r="IX34" s="90"/>
      <c r="IY34" s="90"/>
      <c r="IZ34" s="90"/>
      <c r="JA34" s="90"/>
      <c r="JB34" s="90"/>
      <c r="JC34" s="90"/>
      <c r="JD34" s="90"/>
      <c r="JE34" s="90"/>
      <c r="JF34" s="90"/>
      <c r="JG34" s="90"/>
      <c r="JH34" s="90"/>
      <c r="JI34" s="90"/>
      <c r="JJ34" s="90"/>
      <c r="JK34" s="90"/>
      <c r="JL34" s="90"/>
      <c r="JM34" s="90"/>
      <c r="JN34" s="90"/>
      <c r="JO34" s="90"/>
      <c r="JP34" s="90"/>
      <c r="JQ34" s="90"/>
      <c r="JR34" s="90"/>
      <c r="JS34" s="90"/>
      <c r="JT34" s="90"/>
      <c r="JU34" s="90"/>
      <c r="JV34" s="90"/>
      <c r="JW34" s="90"/>
      <c r="JX34" s="90"/>
      <c r="JY34" s="90"/>
      <c r="JZ34" s="90"/>
      <c r="KA34" s="90"/>
      <c r="KB34" s="90"/>
      <c r="KC34" s="90"/>
      <c r="KD34" s="90"/>
      <c r="KE34" s="90"/>
      <c r="KF34" s="90"/>
      <c r="KG34" s="90"/>
      <c r="KH34" s="90"/>
      <c r="KI34" s="90"/>
      <c r="KJ34" s="90"/>
      <c r="KK34" s="90"/>
      <c r="KL34" s="90"/>
      <c r="KM34" s="90"/>
      <c r="KN34" s="90"/>
      <c r="KO34" s="90"/>
      <c r="KP34" s="90"/>
      <c r="KQ34" s="90"/>
      <c r="KR34" s="90"/>
      <c r="KS34" s="90"/>
      <c r="KT34" s="90"/>
      <c r="KU34" s="90"/>
      <c r="KV34" s="90"/>
      <c r="KW34" s="90"/>
      <c r="KX34" s="90"/>
      <c r="KY34" s="90"/>
      <c r="KZ34" s="90"/>
      <c r="LA34" s="90"/>
      <c r="LB34" s="90"/>
      <c r="LC34" s="90"/>
      <c r="LD34" s="90"/>
      <c r="LE34" s="90"/>
      <c r="LF34" s="90"/>
      <c r="LG34" s="90"/>
      <c r="LH34" s="90"/>
      <c r="LI34" s="90"/>
      <c r="LJ34" s="90"/>
      <c r="LK34" s="90"/>
      <c r="LL34" s="90"/>
      <c r="LM34" s="90"/>
      <c r="LN34" s="90"/>
      <c r="LO34" s="90"/>
      <c r="LP34" s="90"/>
      <c r="LQ34" s="90"/>
      <c r="LR34" s="90"/>
      <c r="LS34" s="90"/>
      <c r="LT34" s="90"/>
      <c r="LU34" s="90"/>
      <c r="LV34" s="90"/>
      <c r="LW34" s="90"/>
      <c r="LX34" s="90"/>
      <c r="LY34" s="90"/>
      <c r="LZ34" s="90"/>
      <c r="MA34" s="90"/>
      <c r="MB34" s="90"/>
      <c r="MC34" s="90"/>
      <c r="MD34" s="90"/>
      <c r="ME34" s="90"/>
      <c r="MF34" s="90"/>
      <c r="MG34" s="90"/>
      <c r="MH34" s="90"/>
      <c r="MI34" s="90"/>
      <c r="MJ34" s="90"/>
      <c r="MK34" s="90"/>
      <c r="ML34" s="90"/>
      <c r="MM34" s="90"/>
      <c r="MN34" s="90"/>
      <c r="MO34" s="90"/>
      <c r="MP34" s="90"/>
      <c r="MQ34" s="90"/>
      <c r="MR34" s="90"/>
      <c r="MS34" s="90"/>
      <c r="MT34" s="90"/>
      <c r="MU34" s="90"/>
      <c r="MV34" s="90"/>
      <c r="MW34" s="90"/>
      <c r="MX34" s="90"/>
      <c r="MY34" s="90"/>
      <c r="MZ34" s="90"/>
      <c r="NA34" s="90"/>
      <c r="NB34" s="90"/>
      <c r="NC34" s="90"/>
      <c r="ND34" s="90"/>
      <c r="NE34" s="90"/>
      <c r="NF34" s="90"/>
      <c r="NG34" s="90"/>
      <c r="NH34" s="90"/>
      <c r="NI34" s="90"/>
      <c r="NJ34" s="90"/>
      <c r="NK34" s="90"/>
      <c r="NL34" s="90"/>
      <c r="NM34" s="90"/>
      <c r="NN34" s="90"/>
      <c r="NO34" s="90"/>
      <c r="NP34" s="90"/>
      <c r="NQ34" s="90"/>
      <c r="NR34" s="90"/>
      <c r="NS34" s="90"/>
      <c r="NT34" s="90"/>
      <c r="NU34" s="90"/>
      <c r="NV34" s="90"/>
      <c r="NW34" s="90"/>
      <c r="NX34" s="90"/>
      <c r="NY34" s="90"/>
      <c r="NZ34" s="90"/>
      <c r="OA34" s="90"/>
      <c r="OB34" s="90"/>
      <c r="OC34" s="90"/>
      <c r="OD34" s="90"/>
      <c r="OE34" s="90"/>
      <c r="OF34" s="90"/>
      <c r="OG34" s="90"/>
      <c r="OH34" s="90"/>
      <c r="OI34" s="90"/>
      <c r="OJ34" s="90"/>
      <c r="OK34" s="90"/>
      <c r="OL34" s="90"/>
      <c r="OM34" s="90"/>
      <c r="ON34" s="90"/>
      <c r="OO34" s="90"/>
      <c r="OP34" s="90"/>
      <c r="OQ34" s="90"/>
      <c r="OR34" s="90"/>
      <c r="OS34" s="90"/>
      <c r="OT34" s="90"/>
      <c r="OU34" s="90"/>
      <c r="OV34" s="90"/>
      <c r="OW34" s="90"/>
      <c r="OX34" s="90"/>
      <c r="OY34" s="90"/>
      <c r="OZ34" s="90"/>
      <c r="PA34" s="90"/>
      <c r="PB34" s="90"/>
      <c r="PC34" s="90"/>
      <c r="PD34" s="90"/>
      <c r="PE34" s="90"/>
      <c r="PF34" s="90"/>
      <c r="PG34" s="90"/>
      <c r="PH34" s="90"/>
      <c r="PI34" s="90"/>
      <c r="PJ34" s="90"/>
      <c r="PK34" s="90"/>
      <c r="PL34" s="90"/>
      <c r="PM34" s="90"/>
      <c r="PN34" s="90"/>
      <c r="PO34" s="90"/>
      <c r="PP34" s="90"/>
      <c r="PQ34" s="90"/>
      <c r="PR34" s="90"/>
      <c r="PS34" s="90"/>
      <c r="PT34" s="90"/>
      <c r="PU34" s="90"/>
      <c r="PV34" s="90"/>
      <c r="PW34" s="90"/>
      <c r="PX34" s="90"/>
      <c r="PY34" s="90"/>
      <c r="PZ34" s="90"/>
      <c r="QA34" s="90"/>
      <c r="QB34" s="90"/>
      <c r="QC34" s="90"/>
      <c r="QD34" s="90"/>
      <c r="QE34" s="90"/>
      <c r="QF34" s="90"/>
      <c r="QG34" s="90"/>
      <c r="QH34" s="90"/>
      <c r="QI34" s="90"/>
      <c r="QJ34" s="90"/>
      <c r="QK34" s="90"/>
      <c r="QL34" s="90"/>
      <c r="QM34" s="90"/>
      <c r="QN34" s="90"/>
      <c r="QO34" s="90"/>
      <c r="QP34" s="90"/>
      <c r="QQ34" s="90"/>
      <c r="QR34" s="90"/>
      <c r="QS34" s="90"/>
      <c r="QT34" s="90"/>
      <c r="QU34" s="90"/>
      <c r="QV34" s="90"/>
      <c r="QW34" s="90"/>
      <c r="QX34" s="90"/>
      <c r="QY34" s="90"/>
      <c r="QZ34" s="90"/>
      <c r="RA34" s="90"/>
      <c r="RB34" s="90"/>
      <c r="RC34" s="90"/>
      <c r="RD34" s="90"/>
      <c r="RE34" s="90"/>
      <c r="RF34" s="90"/>
      <c r="RG34" s="90"/>
      <c r="RH34" s="90"/>
      <c r="RI34" s="90"/>
      <c r="RJ34" s="90"/>
      <c r="RK34" s="90"/>
      <c r="RL34" s="90"/>
      <c r="RM34" s="90"/>
      <c r="RN34" s="90"/>
      <c r="RO34" s="90"/>
      <c r="RP34" s="90"/>
      <c r="RQ34" s="90"/>
      <c r="RR34" s="90"/>
      <c r="RS34" s="90"/>
      <c r="RT34" s="90"/>
      <c r="RU34" s="90"/>
      <c r="RV34" s="90"/>
      <c r="RW34" s="90"/>
      <c r="RX34" s="90"/>
      <c r="RY34" s="90"/>
      <c r="RZ34" s="90"/>
      <c r="SA34" s="90"/>
      <c r="SB34" s="90"/>
      <c r="SC34" s="90"/>
      <c r="SD34" s="90"/>
      <c r="SE34" s="90"/>
      <c r="SF34" s="90"/>
      <c r="SG34" s="90"/>
      <c r="SH34" s="90"/>
      <c r="SI34" s="90"/>
      <c r="SJ34" s="90"/>
      <c r="SK34" s="90"/>
      <c r="SL34" s="90"/>
      <c r="SM34" s="90"/>
      <c r="SN34" s="90"/>
      <c r="SO34" s="90"/>
      <c r="SP34" s="90"/>
      <c r="SQ34" s="90"/>
      <c r="SR34" s="90"/>
      <c r="SS34" s="90"/>
      <c r="ST34" s="90"/>
      <c r="SU34" s="90"/>
      <c r="SV34" s="90"/>
      <c r="SW34" s="90"/>
      <c r="SX34" s="90"/>
      <c r="SY34" s="90"/>
      <c r="SZ34" s="90"/>
      <c r="TA34" s="90"/>
      <c r="TB34" s="90"/>
      <c r="TC34" s="90"/>
      <c r="TD34" s="90"/>
      <c r="TE34" s="90"/>
      <c r="TF34" s="90"/>
      <c r="TG34" s="90"/>
      <c r="TH34" s="90"/>
      <c r="TI34" s="90"/>
      <c r="TJ34" s="90"/>
      <c r="TK34" s="90"/>
      <c r="TL34" s="90"/>
      <c r="TM34" s="90"/>
      <c r="TN34" s="90"/>
      <c r="TO34" s="90"/>
      <c r="TP34" s="90"/>
      <c r="TQ34" s="90"/>
      <c r="TR34" s="90"/>
      <c r="TS34" s="90"/>
      <c r="TT34" s="90"/>
      <c r="TU34" s="90"/>
      <c r="TV34" s="90"/>
      <c r="TW34" s="90"/>
      <c r="TX34" s="90"/>
      <c r="TY34" s="90"/>
      <c r="TZ34" s="90"/>
      <c r="UA34" s="90"/>
      <c r="UB34" s="90"/>
      <c r="UC34" s="90"/>
      <c r="UD34" s="90"/>
      <c r="UE34" s="90"/>
      <c r="UF34" s="90"/>
      <c r="UG34" s="90"/>
      <c r="UH34" s="90"/>
      <c r="UI34" s="90"/>
      <c r="UJ34" s="90"/>
      <c r="UK34" s="90"/>
      <c r="UL34" s="90"/>
      <c r="UM34" s="90"/>
      <c r="UN34" s="90"/>
      <c r="UO34" s="90"/>
      <c r="UP34" s="90"/>
      <c r="UQ34" s="90"/>
      <c r="UR34" s="90"/>
      <c r="US34" s="90"/>
      <c r="UT34" s="90"/>
      <c r="UU34" s="90"/>
      <c r="UV34" s="90"/>
      <c r="UW34" s="90"/>
      <c r="UX34" s="90"/>
      <c r="UY34" s="90"/>
      <c r="UZ34" s="90"/>
      <c r="VA34" s="90"/>
      <c r="VB34" s="90"/>
      <c r="VC34" s="90"/>
      <c r="VD34" s="90"/>
      <c r="VE34" s="90"/>
      <c r="VF34" s="90"/>
      <c r="VG34" s="90"/>
      <c r="VH34" s="90"/>
      <c r="VI34" s="90"/>
      <c r="VJ34" s="90"/>
      <c r="VK34" s="90"/>
      <c r="VL34" s="90"/>
      <c r="VM34" s="90"/>
      <c r="VN34" s="90"/>
      <c r="VO34" s="90"/>
      <c r="VP34" s="90"/>
      <c r="VQ34" s="90"/>
      <c r="VR34" s="90"/>
      <c r="VS34" s="90"/>
      <c r="VT34" s="90"/>
      <c r="VU34" s="90"/>
      <c r="VV34" s="90"/>
      <c r="VW34" s="90"/>
      <c r="VX34" s="90"/>
      <c r="VY34" s="90"/>
      <c r="VZ34" s="90"/>
      <c r="WA34" s="90"/>
      <c r="WB34" s="90"/>
      <c r="WC34" s="90"/>
      <c r="WD34" s="90"/>
      <c r="WE34" s="90"/>
      <c r="WF34" s="90"/>
      <c r="WG34" s="90"/>
      <c r="WH34" s="90"/>
      <c r="WI34" s="90"/>
      <c r="WJ34" s="90"/>
      <c r="WK34" s="90"/>
      <c r="WL34" s="90"/>
      <c r="WM34" s="90"/>
      <c r="WN34" s="90"/>
      <c r="WO34" s="90"/>
      <c r="WP34" s="90"/>
      <c r="WQ34" s="90"/>
      <c r="WR34" s="90"/>
      <c r="WS34" s="90"/>
      <c r="WT34" s="90"/>
      <c r="WU34" s="90"/>
      <c r="WV34" s="90"/>
      <c r="WW34" s="90"/>
      <c r="WX34" s="90"/>
      <c r="WY34" s="90"/>
      <c r="WZ34" s="90"/>
      <c r="XA34" s="90"/>
      <c r="XB34" s="90"/>
      <c r="XC34" s="90"/>
      <c r="XD34" s="90"/>
      <c r="XE34" s="90"/>
      <c r="XF34" s="90"/>
      <c r="XG34" s="90"/>
      <c r="XH34" s="90"/>
      <c r="XI34" s="90"/>
      <c r="XJ34" s="90"/>
      <c r="XK34" s="90"/>
      <c r="XL34" s="90"/>
      <c r="XM34" s="90"/>
      <c r="XN34" s="90"/>
      <c r="XO34" s="90"/>
      <c r="XP34" s="90"/>
      <c r="XQ34" s="90"/>
      <c r="XR34" s="90"/>
      <c r="XS34" s="90"/>
      <c r="XT34" s="90"/>
      <c r="XU34" s="90"/>
      <c r="XV34" s="90"/>
      <c r="XW34" s="90"/>
      <c r="XX34" s="90"/>
      <c r="XY34" s="90"/>
    </row>
    <row r="35" spans="1:649" s="70" customFormat="1" x14ac:dyDescent="0.25">
      <c r="A35" s="90"/>
      <c r="B35" s="90" t="s">
        <v>49</v>
      </c>
      <c r="C35" s="90"/>
      <c r="D35" s="90"/>
      <c r="E35" s="90"/>
      <c r="F35" s="90"/>
      <c r="G35" s="90"/>
      <c r="H35" s="90"/>
      <c r="I35" s="90"/>
      <c r="J35" s="90"/>
      <c r="K35" s="116"/>
      <c r="L35" s="116"/>
      <c r="M35" s="116"/>
      <c r="N35" s="90"/>
      <c r="O35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0"/>
      <c r="BD35" s="90"/>
      <c r="BE35" s="90"/>
      <c r="BF35" s="90"/>
      <c r="BG35" s="90"/>
      <c r="BH35" s="90"/>
      <c r="BI35" s="90"/>
      <c r="BJ35" s="90"/>
      <c r="BK35" s="90"/>
      <c r="BL35" s="90"/>
      <c r="BM35" s="90"/>
      <c r="BN35" s="90"/>
      <c r="BO35" s="90"/>
      <c r="BP35" s="90"/>
      <c r="BQ35" s="90"/>
      <c r="BR35" s="90"/>
      <c r="BS35" s="90"/>
      <c r="BT35" s="90"/>
      <c r="BU35" s="90"/>
      <c r="BV35" s="90"/>
      <c r="BW35" s="90"/>
      <c r="BX35" s="90"/>
      <c r="BY35" s="90"/>
      <c r="BZ35" s="90"/>
      <c r="CA35" s="90"/>
      <c r="CB35" s="90"/>
      <c r="CC35" s="90"/>
      <c r="CD35" s="90"/>
      <c r="CE35" s="90"/>
      <c r="CF35" s="90"/>
      <c r="CG35" s="90"/>
      <c r="CH35" s="90"/>
      <c r="CI35" s="90"/>
      <c r="CJ35" s="90"/>
      <c r="CK35" s="90"/>
      <c r="CL35" s="90"/>
      <c r="CM35" s="90"/>
      <c r="CN35" s="90"/>
      <c r="CO35" s="90"/>
      <c r="CP35" s="90"/>
      <c r="CQ35" s="90"/>
      <c r="CR35" s="90"/>
      <c r="CS35" s="90"/>
      <c r="CT35" s="90"/>
      <c r="CU35" s="90"/>
      <c r="CV35" s="90"/>
      <c r="CW35" s="90"/>
      <c r="CX35" s="90"/>
      <c r="CY35" s="90"/>
      <c r="CZ35" s="90"/>
      <c r="DA35" s="90"/>
      <c r="DB35" s="90"/>
      <c r="DC35" s="90"/>
      <c r="DD35" s="90"/>
      <c r="DE35" s="90"/>
      <c r="DF35" s="90"/>
      <c r="DG35" s="90"/>
      <c r="DH35" s="90"/>
      <c r="DI35" s="90"/>
      <c r="DJ35" s="90"/>
      <c r="DK35" s="90"/>
      <c r="DL35" s="90"/>
      <c r="DM35" s="90"/>
      <c r="DN35" s="90"/>
      <c r="DO35" s="90"/>
      <c r="DP35" s="90"/>
      <c r="DQ35" s="90"/>
      <c r="DR35" s="90"/>
      <c r="DS35" s="90"/>
      <c r="DT35" s="90"/>
      <c r="DU35" s="90"/>
      <c r="DV35" s="90"/>
      <c r="DW35" s="90"/>
      <c r="DX35" s="90"/>
      <c r="DY35" s="90"/>
      <c r="DZ35" s="90"/>
      <c r="EA35" s="90"/>
      <c r="EB35" s="90"/>
      <c r="EC35" s="90"/>
      <c r="ED35" s="90"/>
      <c r="EE35" s="90"/>
      <c r="EF35" s="90"/>
      <c r="EG35" s="90"/>
      <c r="EH35" s="90"/>
      <c r="EI35" s="90"/>
      <c r="EJ35" s="90"/>
      <c r="EK35" s="90"/>
      <c r="EL35" s="90"/>
      <c r="EM35" s="90"/>
      <c r="EN35" s="90"/>
      <c r="EO35" s="90"/>
      <c r="EP35" s="90"/>
      <c r="EQ35" s="90"/>
      <c r="ER35" s="90"/>
      <c r="ES35" s="90"/>
      <c r="ET35" s="90"/>
      <c r="EU35" s="90"/>
      <c r="EV35" s="90"/>
      <c r="EW35" s="90"/>
      <c r="EX35" s="90"/>
      <c r="EY35" s="90"/>
      <c r="EZ35" s="90"/>
      <c r="FA35" s="90"/>
      <c r="FB35" s="90"/>
      <c r="FC35" s="90"/>
      <c r="FD35" s="90"/>
      <c r="FE35" s="90"/>
      <c r="FF35" s="90"/>
      <c r="FG35" s="90"/>
      <c r="FH35" s="90"/>
      <c r="FI35" s="90"/>
      <c r="FJ35" s="90"/>
      <c r="FK35" s="90"/>
      <c r="FL35" s="90"/>
      <c r="FM35" s="90"/>
      <c r="FN35" s="90"/>
      <c r="FO35" s="90"/>
      <c r="FP35" s="90"/>
      <c r="FQ35" s="90"/>
      <c r="FR35" s="90"/>
      <c r="FS35" s="90"/>
      <c r="FT35" s="90"/>
      <c r="FU35" s="90"/>
      <c r="FV35" s="90"/>
      <c r="FW35" s="90"/>
      <c r="FX35" s="90"/>
      <c r="FY35" s="90"/>
      <c r="FZ35" s="90"/>
      <c r="GA35" s="90"/>
      <c r="GB35" s="90"/>
      <c r="GC35" s="90"/>
      <c r="GD35" s="90"/>
      <c r="GE35" s="90"/>
      <c r="GF35" s="90"/>
      <c r="GG35" s="90"/>
      <c r="GH35" s="90"/>
      <c r="GI35" s="90"/>
      <c r="GJ35" s="90"/>
      <c r="GK35" s="90"/>
      <c r="GL35" s="90"/>
      <c r="GM35" s="90"/>
      <c r="GN35" s="90"/>
      <c r="GO35" s="90"/>
      <c r="GP35" s="90"/>
      <c r="GQ35" s="90"/>
      <c r="GR35" s="90"/>
      <c r="GS35" s="90"/>
      <c r="GT35" s="90"/>
      <c r="GU35" s="90"/>
      <c r="GV35" s="90"/>
      <c r="GW35" s="90"/>
      <c r="GX35" s="90"/>
      <c r="GY35" s="90"/>
      <c r="GZ35" s="90"/>
      <c r="HA35" s="90"/>
      <c r="HB35" s="90"/>
      <c r="HC35" s="90"/>
      <c r="HD35" s="90"/>
      <c r="HE35" s="90"/>
      <c r="HF35" s="90"/>
      <c r="HG35" s="90"/>
      <c r="HH35" s="90"/>
      <c r="HI35" s="90"/>
      <c r="HJ35" s="90"/>
      <c r="HK35" s="90"/>
      <c r="HL35" s="90"/>
      <c r="HM35" s="90"/>
      <c r="HN35" s="90"/>
      <c r="HO35" s="90"/>
      <c r="HP35" s="90"/>
      <c r="HQ35" s="90"/>
      <c r="HR35" s="90"/>
      <c r="HS35" s="90"/>
      <c r="HT35" s="90"/>
      <c r="HU35" s="90"/>
      <c r="HV35" s="90"/>
      <c r="HW35" s="90"/>
      <c r="HX35" s="90"/>
      <c r="HY35" s="90"/>
      <c r="HZ35" s="90"/>
      <c r="IA35" s="90"/>
      <c r="IB35" s="90"/>
      <c r="IC35" s="90"/>
      <c r="ID35" s="90"/>
      <c r="IE35" s="90"/>
      <c r="IF35" s="90"/>
      <c r="IG35" s="90"/>
      <c r="IH35" s="90"/>
      <c r="II35" s="90"/>
      <c r="IJ35" s="90"/>
      <c r="IK35" s="90"/>
      <c r="IL35" s="90"/>
      <c r="IM35" s="90"/>
      <c r="IN35" s="90"/>
      <c r="IO35" s="90"/>
      <c r="IP35" s="90"/>
      <c r="IQ35" s="90"/>
      <c r="IR35" s="90"/>
      <c r="IS35" s="90"/>
      <c r="IT35" s="90"/>
      <c r="IU35" s="90"/>
      <c r="IV35" s="90"/>
      <c r="IW35" s="90"/>
      <c r="IX35" s="90"/>
      <c r="IY35" s="90"/>
      <c r="IZ35" s="90"/>
      <c r="JA35" s="90"/>
      <c r="JB35" s="90"/>
      <c r="JC35" s="90"/>
      <c r="JD35" s="90"/>
      <c r="JE35" s="90"/>
      <c r="JF35" s="90"/>
      <c r="JG35" s="90"/>
      <c r="JH35" s="90"/>
      <c r="JI35" s="90"/>
      <c r="JJ35" s="90"/>
      <c r="JK35" s="90"/>
      <c r="JL35" s="90"/>
      <c r="JM35" s="90"/>
      <c r="JN35" s="90"/>
      <c r="JO35" s="90"/>
      <c r="JP35" s="90"/>
      <c r="JQ35" s="90"/>
      <c r="JR35" s="90"/>
      <c r="JS35" s="90"/>
      <c r="JT35" s="90"/>
      <c r="JU35" s="90"/>
      <c r="JV35" s="90"/>
      <c r="JW35" s="90"/>
      <c r="JX35" s="90"/>
      <c r="JY35" s="90"/>
      <c r="JZ35" s="90"/>
      <c r="KA35" s="90"/>
      <c r="KB35" s="90"/>
      <c r="KC35" s="90"/>
      <c r="KD35" s="90"/>
      <c r="KE35" s="90"/>
      <c r="KF35" s="90"/>
      <c r="KG35" s="90"/>
      <c r="KH35" s="90"/>
      <c r="KI35" s="90"/>
      <c r="KJ35" s="90"/>
      <c r="KK35" s="90"/>
      <c r="KL35" s="90"/>
      <c r="KM35" s="90"/>
      <c r="KN35" s="90"/>
      <c r="KO35" s="90"/>
      <c r="KP35" s="90"/>
      <c r="KQ35" s="90"/>
      <c r="KR35" s="90"/>
      <c r="KS35" s="90"/>
      <c r="KT35" s="90"/>
      <c r="KU35" s="90"/>
      <c r="KV35" s="90"/>
      <c r="KW35" s="90"/>
      <c r="KX35" s="90"/>
      <c r="KY35" s="90"/>
      <c r="KZ35" s="90"/>
      <c r="LA35" s="90"/>
      <c r="LB35" s="90"/>
      <c r="LC35" s="90"/>
      <c r="LD35" s="90"/>
      <c r="LE35" s="90"/>
      <c r="LF35" s="90"/>
      <c r="LG35" s="90"/>
      <c r="LH35" s="90"/>
      <c r="LI35" s="90"/>
      <c r="LJ35" s="90"/>
      <c r="LK35" s="90"/>
      <c r="LL35" s="90"/>
      <c r="LM35" s="90"/>
      <c r="LN35" s="90"/>
      <c r="LO35" s="90"/>
      <c r="LP35" s="90"/>
      <c r="LQ35" s="90"/>
      <c r="LR35" s="90"/>
      <c r="LS35" s="90"/>
      <c r="LT35" s="90"/>
      <c r="LU35" s="90"/>
      <c r="LV35" s="90"/>
      <c r="LW35" s="90"/>
      <c r="LX35" s="90"/>
      <c r="LY35" s="90"/>
      <c r="LZ35" s="90"/>
      <c r="MA35" s="90"/>
      <c r="MB35" s="90"/>
      <c r="MC35" s="90"/>
      <c r="MD35" s="90"/>
      <c r="ME35" s="90"/>
      <c r="MF35" s="90"/>
      <c r="MG35" s="90"/>
      <c r="MH35" s="90"/>
      <c r="MI35" s="90"/>
      <c r="MJ35" s="90"/>
      <c r="MK35" s="90"/>
      <c r="ML35" s="90"/>
      <c r="MM35" s="90"/>
      <c r="MN35" s="90"/>
      <c r="MO35" s="90"/>
      <c r="MP35" s="90"/>
      <c r="MQ35" s="90"/>
      <c r="MR35" s="90"/>
      <c r="MS35" s="90"/>
      <c r="MT35" s="90"/>
      <c r="MU35" s="90"/>
      <c r="MV35" s="90"/>
      <c r="MW35" s="90"/>
      <c r="MX35" s="90"/>
      <c r="MY35" s="90"/>
      <c r="MZ35" s="90"/>
      <c r="NA35" s="90"/>
      <c r="NB35" s="90"/>
      <c r="NC35" s="90"/>
      <c r="ND35" s="90"/>
      <c r="NE35" s="90"/>
      <c r="NF35" s="90"/>
      <c r="NG35" s="90"/>
      <c r="NH35" s="90"/>
      <c r="NI35" s="90"/>
      <c r="NJ35" s="90"/>
      <c r="NK35" s="90"/>
      <c r="NL35" s="90"/>
      <c r="NM35" s="90"/>
      <c r="NN35" s="90"/>
      <c r="NO35" s="90"/>
      <c r="NP35" s="90"/>
      <c r="NQ35" s="90"/>
      <c r="NR35" s="90"/>
      <c r="NS35" s="90"/>
      <c r="NT35" s="90"/>
      <c r="NU35" s="90"/>
      <c r="NV35" s="90"/>
      <c r="NW35" s="90"/>
      <c r="NX35" s="90"/>
      <c r="NY35" s="90"/>
      <c r="NZ35" s="90"/>
      <c r="OA35" s="90"/>
      <c r="OB35" s="90"/>
      <c r="OC35" s="90"/>
      <c r="OD35" s="90"/>
      <c r="OE35" s="90"/>
      <c r="OF35" s="90"/>
      <c r="OG35" s="90"/>
      <c r="OH35" s="90"/>
      <c r="OI35" s="90"/>
      <c r="OJ35" s="90"/>
      <c r="OK35" s="90"/>
      <c r="OL35" s="90"/>
      <c r="OM35" s="90"/>
      <c r="ON35" s="90"/>
      <c r="OO35" s="90"/>
      <c r="OP35" s="90"/>
      <c r="OQ35" s="90"/>
      <c r="OR35" s="90"/>
      <c r="OS35" s="90"/>
      <c r="OT35" s="90"/>
      <c r="OU35" s="90"/>
      <c r="OV35" s="90"/>
      <c r="OW35" s="90"/>
      <c r="OX35" s="90"/>
      <c r="OY35" s="90"/>
      <c r="OZ35" s="90"/>
      <c r="PA35" s="90"/>
      <c r="PB35" s="90"/>
      <c r="PC35" s="90"/>
      <c r="PD35" s="90"/>
      <c r="PE35" s="90"/>
      <c r="PF35" s="90"/>
      <c r="PG35" s="90"/>
      <c r="PH35" s="90"/>
      <c r="PI35" s="90"/>
      <c r="PJ35" s="90"/>
      <c r="PK35" s="90"/>
      <c r="PL35" s="90"/>
      <c r="PM35" s="90"/>
      <c r="PN35" s="90"/>
      <c r="PO35" s="90"/>
      <c r="PP35" s="90"/>
      <c r="PQ35" s="90"/>
      <c r="PR35" s="90"/>
      <c r="PS35" s="90"/>
      <c r="PT35" s="90"/>
      <c r="PU35" s="90"/>
      <c r="PV35" s="90"/>
      <c r="PW35" s="90"/>
      <c r="PX35" s="90"/>
      <c r="PY35" s="90"/>
      <c r="PZ35" s="90"/>
      <c r="QA35" s="90"/>
      <c r="QB35" s="90"/>
      <c r="QC35" s="90"/>
      <c r="QD35" s="90"/>
      <c r="QE35" s="90"/>
      <c r="QF35" s="90"/>
      <c r="QG35" s="90"/>
      <c r="QH35" s="90"/>
      <c r="QI35" s="90"/>
      <c r="QJ35" s="90"/>
      <c r="QK35" s="90"/>
      <c r="QL35" s="90"/>
      <c r="QM35" s="90"/>
      <c r="QN35" s="90"/>
      <c r="QO35" s="90"/>
      <c r="QP35" s="90"/>
      <c r="QQ35" s="90"/>
      <c r="QR35" s="90"/>
      <c r="QS35" s="90"/>
      <c r="QT35" s="90"/>
      <c r="QU35" s="90"/>
      <c r="QV35" s="90"/>
      <c r="QW35" s="90"/>
      <c r="QX35" s="90"/>
      <c r="QY35" s="90"/>
      <c r="QZ35" s="90"/>
      <c r="RA35" s="90"/>
      <c r="RB35" s="90"/>
      <c r="RC35" s="90"/>
      <c r="RD35" s="90"/>
      <c r="RE35" s="90"/>
      <c r="RF35" s="90"/>
      <c r="RG35" s="90"/>
      <c r="RH35" s="90"/>
      <c r="RI35" s="90"/>
      <c r="RJ35" s="90"/>
      <c r="RK35" s="90"/>
      <c r="RL35" s="90"/>
      <c r="RM35" s="90"/>
      <c r="RN35" s="90"/>
      <c r="RO35" s="90"/>
      <c r="RP35" s="90"/>
      <c r="RQ35" s="90"/>
      <c r="RR35" s="90"/>
      <c r="RS35" s="90"/>
      <c r="RT35" s="90"/>
      <c r="RU35" s="90"/>
      <c r="RV35" s="90"/>
      <c r="RW35" s="90"/>
      <c r="RX35" s="90"/>
      <c r="RY35" s="90"/>
      <c r="RZ35" s="90"/>
      <c r="SA35" s="90"/>
      <c r="SB35" s="90"/>
      <c r="SC35" s="90"/>
      <c r="SD35" s="90"/>
      <c r="SE35" s="90"/>
      <c r="SF35" s="90"/>
      <c r="SG35" s="90"/>
      <c r="SH35" s="90"/>
      <c r="SI35" s="90"/>
      <c r="SJ35" s="90"/>
      <c r="SK35" s="90"/>
      <c r="SL35" s="90"/>
      <c r="SM35" s="90"/>
      <c r="SN35" s="90"/>
      <c r="SO35" s="90"/>
      <c r="SP35" s="90"/>
      <c r="SQ35" s="90"/>
      <c r="SR35" s="90"/>
      <c r="SS35" s="90"/>
      <c r="ST35" s="90"/>
      <c r="SU35" s="90"/>
      <c r="SV35" s="90"/>
      <c r="SW35" s="90"/>
      <c r="SX35" s="90"/>
      <c r="SY35" s="90"/>
      <c r="SZ35" s="90"/>
      <c r="TA35" s="90"/>
      <c r="TB35" s="90"/>
      <c r="TC35" s="90"/>
      <c r="TD35" s="90"/>
      <c r="TE35" s="90"/>
      <c r="TF35" s="90"/>
      <c r="TG35" s="90"/>
      <c r="TH35" s="90"/>
      <c r="TI35" s="90"/>
      <c r="TJ35" s="90"/>
      <c r="TK35" s="90"/>
      <c r="TL35" s="90"/>
      <c r="TM35" s="90"/>
      <c r="TN35" s="90"/>
      <c r="TO35" s="90"/>
      <c r="TP35" s="90"/>
      <c r="TQ35" s="90"/>
      <c r="TR35" s="90"/>
      <c r="TS35" s="90"/>
      <c r="TT35" s="90"/>
      <c r="TU35" s="90"/>
      <c r="TV35" s="90"/>
      <c r="TW35" s="90"/>
      <c r="TX35" s="90"/>
      <c r="TY35" s="90"/>
      <c r="TZ35" s="90"/>
      <c r="UA35" s="90"/>
      <c r="UB35" s="90"/>
      <c r="UC35" s="90"/>
      <c r="UD35" s="90"/>
      <c r="UE35" s="90"/>
      <c r="UF35" s="90"/>
      <c r="UG35" s="90"/>
      <c r="UH35" s="90"/>
      <c r="UI35" s="90"/>
      <c r="UJ35" s="90"/>
      <c r="UK35" s="90"/>
      <c r="UL35" s="90"/>
      <c r="UM35" s="90"/>
      <c r="UN35" s="90"/>
      <c r="UO35" s="90"/>
      <c r="UP35" s="90"/>
      <c r="UQ35" s="90"/>
      <c r="UR35" s="90"/>
      <c r="US35" s="90"/>
      <c r="UT35" s="90"/>
      <c r="UU35" s="90"/>
      <c r="UV35" s="90"/>
      <c r="UW35" s="90"/>
      <c r="UX35" s="90"/>
      <c r="UY35" s="90"/>
      <c r="UZ35" s="90"/>
      <c r="VA35" s="90"/>
      <c r="VB35" s="90"/>
      <c r="VC35" s="90"/>
      <c r="VD35" s="90"/>
      <c r="VE35" s="90"/>
      <c r="VF35" s="90"/>
      <c r="VG35" s="90"/>
      <c r="VH35" s="90"/>
      <c r="VI35" s="90"/>
      <c r="VJ35" s="90"/>
      <c r="VK35" s="90"/>
      <c r="VL35" s="90"/>
      <c r="VM35" s="90"/>
      <c r="VN35" s="90"/>
      <c r="VO35" s="90"/>
      <c r="VP35" s="90"/>
      <c r="VQ35" s="90"/>
      <c r="VR35" s="90"/>
      <c r="VS35" s="90"/>
      <c r="VT35" s="90"/>
      <c r="VU35" s="90"/>
      <c r="VV35" s="90"/>
      <c r="VW35" s="90"/>
      <c r="VX35" s="90"/>
      <c r="VY35" s="90"/>
      <c r="VZ35" s="90"/>
      <c r="WA35" s="90"/>
      <c r="WB35" s="90"/>
      <c r="WC35" s="90"/>
      <c r="WD35" s="90"/>
      <c r="WE35" s="90"/>
      <c r="WF35" s="90"/>
      <c r="WG35" s="90"/>
      <c r="WH35" s="90"/>
      <c r="WI35" s="90"/>
      <c r="WJ35" s="90"/>
      <c r="WK35" s="90"/>
      <c r="WL35" s="90"/>
      <c r="WM35" s="90"/>
      <c r="WN35" s="90"/>
      <c r="WO35" s="90"/>
      <c r="WP35" s="90"/>
      <c r="WQ35" s="90"/>
      <c r="WR35" s="90"/>
      <c r="WS35" s="90"/>
      <c r="WT35" s="90"/>
      <c r="WU35" s="90"/>
      <c r="WV35" s="90"/>
      <c r="WW35" s="90"/>
      <c r="WX35" s="90"/>
      <c r="WY35" s="90"/>
      <c r="WZ35" s="90"/>
      <c r="XA35" s="90"/>
      <c r="XB35" s="90"/>
      <c r="XC35" s="90"/>
      <c r="XD35" s="90"/>
      <c r="XE35" s="90"/>
      <c r="XF35" s="90"/>
      <c r="XG35" s="90"/>
      <c r="XH35" s="90"/>
      <c r="XI35" s="90"/>
      <c r="XJ35" s="90"/>
      <c r="XK35" s="90"/>
      <c r="XL35" s="90"/>
      <c r="XM35" s="90"/>
      <c r="XN35" s="90"/>
      <c r="XO35" s="90"/>
      <c r="XP35" s="90"/>
      <c r="XQ35" s="90"/>
      <c r="XR35" s="90"/>
      <c r="XS35" s="90"/>
      <c r="XT35" s="90"/>
      <c r="XU35" s="90"/>
      <c r="XV35" s="90"/>
      <c r="XW35" s="90"/>
      <c r="XX35" s="90"/>
      <c r="XY35" s="90"/>
    </row>
    <row r="36" spans="1:649" s="70" customFormat="1" x14ac:dyDescent="0.25">
      <c r="A36" s="90"/>
      <c r="B36" s="90"/>
      <c r="C36" s="90"/>
      <c r="D36" s="90"/>
      <c r="E36" s="90"/>
      <c r="F36" s="90"/>
      <c r="G36" s="90"/>
      <c r="H36" s="90"/>
      <c r="I36" s="90"/>
      <c r="J36" s="90"/>
      <c r="K36"/>
      <c r="L36" s="90"/>
      <c r="M36" s="90"/>
      <c r="N36"/>
      <c r="O36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  <c r="BG36" s="90"/>
      <c r="BH36" s="90"/>
      <c r="BI36" s="90"/>
      <c r="BJ36" s="90"/>
      <c r="BK36" s="90"/>
      <c r="BL36" s="90"/>
      <c r="BM36" s="90"/>
      <c r="BN36" s="90"/>
      <c r="BO36" s="90"/>
      <c r="BP36" s="90"/>
      <c r="BQ36" s="90"/>
      <c r="BR36" s="90"/>
      <c r="BS36" s="90"/>
      <c r="BT36" s="90"/>
      <c r="BU36" s="90"/>
      <c r="BV36" s="90"/>
      <c r="BW36" s="90"/>
      <c r="BX36" s="90"/>
      <c r="BY36" s="90"/>
      <c r="BZ36" s="90"/>
      <c r="CA36" s="90"/>
      <c r="CB36" s="90"/>
      <c r="CC36" s="90"/>
      <c r="CD36" s="90"/>
      <c r="CE36" s="90"/>
      <c r="CF36" s="90"/>
      <c r="CG36" s="90"/>
      <c r="CH36" s="90"/>
      <c r="CI36" s="90"/>
      <c r="CJ36" s="90"/>
      <c r="CK36" s="90"/>
      <c r="CL36" s="90"/>
      <c r="CM36" s="90"/>
      <c r="CN36" s="90"/>
      <c r="CO36" s="90"/>
      <c r="CP36" s="90"/>
      <c r="CQ36" s="90"/>
      <c r="CR36" s="90"/>
      <c r="CS36" s="90"/>
      <c r="CT36" s="90"/>
      <c r="CU36" s="90"/>
      <c r="CV36" s="90"/>
      <c r="CW36" s="90"/>
      <c r="CX36" s="90"/>
      <c r="CY36" s="90"/>
      <c r="CZ36" s="90"/>
      <c r="DA36" s="90"/>
      <c r="DB36" s="90"/>
      <c r="DC36" s="90"/>
      <c r="DD36" s="90"/>
      <c r="DE36" s="90"/>
      <c r="DF36" s="90"/>
      <c r="DG36" s="90"/>
      <c r="DH36" s="90"/>
      <c r="DI36" s="90"/>
      <c r="DJ36" s="90"/>
      <c r="DK36" s="90"/>
      <c r="DL36" s="90"/>
      <c r="DM36" s="90"/>
      <c r="DN36" s="90"/>
      <c r="DO36" s="90"/>
      <c r="DP36" s="90"/>
      <c r="DQ36" s="90"/>
      <c r="DR36" s="90"/>
      <c r="DS36" s="90"/>
      <c r="DT36" s="90"/>
      <c r="DU36" s="90"/>
      <c r="DV36" s="90"/>
      <c r="DW36" s="90"/>
      <c r="DX36" s="90"/>
      <c r="DY36" s="90"/>
      <c r="DZ36" s="90"/>
      <c r="EA36" s="90"/>
      <c r="EB36" s="90"/>
      <c r="EC36" s="90"/>
      <c r="ED36" s="90"/>
      <c r="EE36" s="90"/>
      <c r="EF36" s="90"/>
      <c r="EG36" s="90"/>
      <c r="EH36" s="90"/>
      <c r="EI36" s="90"/>
      <c r="EJ36" s="90"/>
      <c r="EK36" s="90"/>
      <c r="EL36" s="90"/>
      <c r="EM36" s="90"/>
      <c r="EN36" s="90"/>
      <c r="EO36" s="90"/>
      <c r="EP36" s="90"/>
      <c r="EQ36" s="90"/>
      <c r="ER36" s="90"/>
      <c r="ES36" s="90"/>
      <c r="ET36" s="90"/>
      <c r="EU36" s="90"/>
      <c r="EV36" s="90"/>
      <c r="EW36" s="90"/>
      <c r="EX36" s="90"/>
      <c r="EY36" s="90"/>
      <c r="EZ36" s="90"/>
      <c r="FA36" s="90"/>
      <c r="FB36" s="90"/>
      <c r="FC36" s="90"/>
      <c r="FD36" s="90"/>
      <c r="FE36" s="90"/>
      <c r="FF36" s="90"/>
      <c r="FG36" s="90"/>
      <c r="FH36" s="90"/>
      <c r="FI36" s="90"/>
      <c r="FJ36" s="90"/>
      <c r="FK36" s="90"/>
      <c r="FL36" s="90"/>
      <c r="FM36" s="90"/>
      <c r="FN36" s="90"/>
      <c r="FO36" s="90"/>
      <c r="FP36" s="90"/>
      <c r="FQ36" s="90"/>
      <c r="FR36" s="90"/>
      <c r="FS36" s="90"/>
      <c r="FT36" s="90"/>
      <c r="FU36" s="90"/>
      <c r="FV36" s="90"/>
      <c r="FW36" s="90"/>
      <c r="FX36" s="90"/>
      <c r="FY36" s="90"/>
      <c r="FZ36" s="90"/>
      <c r="GA36" s="90"/>
      <c r="GB36" s="90"/>
      <c r="GC36" s="90"/>
      <c r="GD36" s="90"/>
      <c r="GE36" s="90"/>
      <c r="GF36" s="90"/>
      <c r="GG36" s="90"/>
      <c r="GH36" s="90"/>
      <c r="GI36" s="90"/>
      <c r="GJ36" s="90"/>
      <c r="GK36" s="90"/>
      <c r="GL36" s="90"/>
      <c r="GM36" s="90"/>
      <c r="GN36" s="90"/>
      <c r="GO36" s="90"/>
      <c r="GP36" s="90"/>
      <c r="GQ36" s="90"/>
      <c r="GR36" s="90"/>
      <c r="GS36" s="90"/>
      <c r="GT36" s="90"/>
      <c r="GU36" s="90"/>
      <c r="GV36" s="90"/>
      <c r="GW36" s="90"/>
      <c r="GX36" s="90"/>
      <c r="GY36" s="90"/>
      <c r="GZ36" s="90"/>
      <c r="HA36" s="90"/>
      <c r="HB36" s="90"/>
      <c r="HC36" s="90"/>
      <c r="HD36" s="90"/>
      <c r="HE36" s="90"/>
      <c r="HF36" s="90"/>
      <c r="HG36" s="90"/>
      <c r="HH36" s="90"/>
      <c r="HI36" s="90"/>
      <c r="HJ36" s="90"/>
      <c r="HK36" s="90"/>
      <c r="HL36" s="90"/>
      <c r="HM36" s="90"/>
      <c r="HN36" s="90"/>
      <c r="HO36" s="90"/>
      <c r="HP36" s="90"/>
      <c r="HQ36" s="90"/>
      <c r="HR36" s="90"/>
      <c r="HS36" s="90"/>
      <c r="HT36" s="90"/>
      <c r="HU36" s="90"/>
      <c r="HV36" s="90"/>
      <c r="HW36" s="90"/>
      <c r="HX36" s="90"/>
      <c r="HY36" s="90"/>
      <c r="HZ36" s="90"/>
      <c r="IA36" s="90"/>
      <c r="IB36" s="90"/>
      <c r="IC36" s="90"/>
      <c r="ID36" s="90"/>
      <c r="IE36" s="90"/>
      <c r="IF36" s="90"/>
      <c r="IG36" s="90"/>
      <c r="IH36" s="90"/>
      <c r="II36" s="90"/>
      <c r="IJ36" s="90"/>
      <c r="IK36" s="90"/>
      <c r="IL36" s="90"/>
      <c r="IM36" s="90"/>
      <c r="IN36" s="90"/>
      <c r="IO36" s="90"/>
      <c r="IP36" s="90"/>
      <c r="IQ36" s="90"/>
      <c r="IR36" s="90"/>
      <c r="IS36" s="90"/>
      <c r="IT36" s="90"/>
      <c r="IU36" s="90"/>
      <c r="IV36" s="90"/>
      <c r="IW36" s="90"/>
      <c r="IX36" s="90"/>
      <c r="IY36" s="90"/>
      <c r="IZ36" s="90"/>
      <c r="JA36" s="90"/>
      <c r="JB36" s="90"/>
      <c r="JC36" s="90"/>
      <c r="JD36" s="90"/>
      <c r="JE36" s="90"/>
      <c r="JF36" s="90"/>
      <c r="JG36" s="90"/>
      <c r="JH36" s="90"/>
      <c r="JI36" s="90"/>
      <c r="JJ36" s="90"/>
      <c r="JK36" s="90"/>
      <c r="JL36" s="90"/>
      <c r="JM36" s="90"/>
      <c r="JN36" s="90"/>
      <c r="JO36" s="90"/>
      <c r="JP36" s="90"/>
      <c r="JQ36" s="90"/>
      <c r="JR36" s="90"/>
      <c r="JS36" s="90"/>
      <c r="JT36" s="90"/>
      <c r="JU36" s="90"/>
      <c r="JV36" s="90"/>
      <c r="JW36" s="90"/>
      <c r="JX36" s="90"/>
      <c r="JY36" s="90"/>
      <c r="JZ36" s="90"/>
      <c r="KA36" s="90"/>
      <c r="KB36" s="90"/>
      <c r="KC36" s="90"/>
      <c r="KD36" s="90"/>
      <c r="KE36" s="90"/>
      <c r="KF36" s="90"/>
      <c r="KG36" s="90"/>
      <c r="KH36" s="90"/>
      <c r="KI36" s="90"/>
      <c r="KJ36" s="90"/>
      <c r="KK36" s="90"/>
      <c r="KL36" s="90"/>
      <c r="KM36" s="90"/>
      <c r="KN36" s="90"/>
      <c r="KO36" s="90"/>
      <c r="KP36" s="90"/>
      <c r="KQ36" s="90"/>
      <c r="KR36" s="90"/>
      <c r="KS36" s="90"/>
      <c r="KT36" s="90"/>
      <c r="KU36" s="90"/>
      <c r="KV36" s="90"/>
      <c r="KW36" s="90"/>
      <c r="KX36" s="90"/>
      <c r="KY36" s="90"/>
      <c r="KZ36" s="90"/>
      <c r="LA36" s="90"/>
      <c r="LB36" s="90"/>
      <c r="LC36" s="90"/>
      <c r="LD36" s="90"/>
      <c r="LE36" s="90"/>
      <c r="LF36" s="90"/>
      <c r="LG36" s="90"/>
      <c r="LH36" s="90"/>
      <c r="LI36" s="90"/>
      <c r="LJ36" s="90"/>
      <c r="LK36" s="90"/>
      <c r="LL36" s="90"/>
      <c r="LM36" s="90"/>
      <c r="LN36" s="90"/>
      <c r="LO36" s="90"/>
      <c r="LP36" s="90"/>
      <c r="LQ36" s="90"/>
      <c r="LR36" s="90"/>
      <c r="LS36" s="90"/>
      <c r="LT36" s="90"/>
      <c r="LU36" s="90"/>
      <c r="LV36" s="90"/>
      <c r="LW36" s="90"/>
      <c r="LX36" s="90"/>
      <c r="LY36" s="90"/>
      <c r="LZ36" s="90"/>
      <c r="MA36" s="90"/>
      <c r="MB36" s="90"/>
      <c r="MC36" s="90"/>
      <c r="MD36" s="90"/>
      <c r="ME36" s="90"/>
      <c r="MF36" s="90"/>
      <c r="MG36" s="90"/>
      <c r="MH36" s="90"/>
      <c r="MI36" s="90"/>
      <c r="MJ36" s="90"/>
      <c r="MK36" s="90"/>
      <c r="ML36" s="90"/>
      <c r="MM36" s="90"/>
      <c r="MN36" s="90"/>
      <c r="MO36" s="90"/>
      <c r="MP36" s="90"/>
      <c r="MQ36" s="90"/>
      <c r="MR36" s="90"/>
      <c r="MS36" s="90"/>
      <c r="MT36" s="90"/>
      <c r="MU36" s="90"/>
      <c r="MV36" s="90"/>
      <c r="MW36" s="90"/>
      <c r="MX36" s="90"/>
      <c r="MY36" s="90"/>
      <c r="MZ36" s="90"/>
      <c r="NA36" s="90"/>
      <c r="NB36" s="90"/>
      <c r="NC36" s="90"/>
      <c r="ND36" s="90"/>
      <c r="NE36" s="90"/>
      <c r="NF36" s="90"/>
      <c r="NG36" s="90"/>
      <c r="NH36" s="90"/>
      <c r="NI36" s="90"/>
      <c r="NJ36" s="90"/>
      <c r="NK36" s="90"/>
      <c r="NL36" s="90"/>
      <c r="NM36" s="90"/>
      <c r="NN36" s="90"/>
      <c r="NO36" s="90"/>
      <c r="NP36" s="90"/>
      <c r="NQ36" s="90"/>
      <c r="NR36" s="90"/>
      <c r="NS36" s="90"/>
      <c r="NT36" s="90"/>
      <c r="NU36" s="90"/>
      <c r="NV36" s="90"/>
      <c r="NW36" s="90"/>
      <c r="NX36" s="90"/>
      <c r="NY36" s="90"/>
      <c r="NZ36" s="90"/>
      <c r="OA36" s="90"/>
      <c r="OB36" s="90"/>
      <c r="OC36" s="90"/>
      <c r="OD36" s="90"/>
      <c r="OE36" s="90"/>
      <c r="OF36" s="90"/>
      <c r="OG36" s="90"/>
      <c r="OH36" s="90"/>
      <c r="OI36" s="90"/>
      <c r="OJ36" s="90"/>
      <c r="OK36" s="90"/>
      <c r="OL36" s="90"/>
      <c r="OM36" s="90"/>
      <c r="ON36" s="90"/>
      <c r="OO36" s="90"/>
      <c r="OP36" s="90"/>
      <c r="OQ36" s="90"/>
      <c r="OR36" s="90"/>
      <c r="OS36" s="90"/>
      <c r="OT36" s="90"/>
      <c r="OU36" s="90"/>
      <c r="OV36" s="90"/>
      <c r="OW36" s="90"/>
      <c r="OX36" s="90"/>
      <c r="OY36" s="90"/>
      <c r="OZ36" s="90"/>
      <c r="PA36" s="90"/>
      <c r="PB36" s="90"/>
      <c r="PC36" s="90"/>
      <c r="PD36" s="90"/>
      <c r="PE36" s="90"/>
      <c r="PF36" s="90"/>
      <c r="PG36" s="90"/>
      <c r="PH36" s="90"/>
      <c r="PI36" s="90"/>
      <c r="PJ36" s="90"/>
      <c r="PK36" s="90"/>
      <c r="PL36" s="90"/>
      <c r="PM36" s="90"/>
      <c r="PN36" s="90"/>
      <c r="PO36" s="90"/>
      <c r="PP36" s="90"/>
      <c r="PQ36" s="90"/>
      <c r="PR36" s="90"/>
      <c r="PS36" s="90"/>
      <c r="PT36" s="90"/>
      <c r="PU36" s="90"/>
      <c r="PV36" s="90"/>
      <c r="PW36" s="90"/>
      <c r="PX36" s="90"/>
      <c r="PY36" s="90"/>
      <c r="PZ36" s="90"/>
      <c r="QA36" s="90"/>
      <c r="QB36" s="90"/>
      <c r="QC36" s="90"/>
      <c r="QD36" s="90"/>
      <c r="QE36" s="90"/>
      <c r="QF36" s="90"/>
      <c r="QG36" s="90"/>
      <c r="QH36" s="90"/>
      <c r="QI36" s="90"/>
      <c r="QJ36" s="90"/>
      <c r="QK36" s="90"/>
      <c r="QL36" s="90"/>
      <c r="QM36" s="90"/>
      <c r="QN36" s="90"/>
      <c r="QO36" s="90"/>
      <c r="QP36" s="90"/>
      <c r="QQ36" s="90"/>
      <c r="QR36" s="90"/>
      <c r="QS36" s="90"/>
      <c r="QT36" s="90"/>
      <c r="QU36" s="90"/>
      <c r="QV36" s="90"/>
      <c r="QW36" s="90"/>
      <c r="QX36" s="90"/>
      <c r="QY36" s="90"/>
      <c r="QZ36" s="90"/>
      <c r="RA36" s="90"/>
      <c r="RB36" s="90"/>
      <c r="RC36" s="90"/>
      <c r="RD36" s="90"/>
      <c r="RE36" s="90"/>
      <c r="RF36" s="90"/>
      <c r="RG36" s="90"/>
      <c r="RH36" s="90"/>
      <c r="RI36" s="90"/>
      <c r="RJ36" s="90"/>
      <c r="RK36" s="90"/>
      <c r="RL36" s="90"/>
      <c r="RM36" s="90"/>
      <c r="RN36" s="90"/>
      <c r="RO36" s="90"/>
      <c r="RP36" s="90"/>
      <c r="RQ36" s="90"/>
      <c r="RR36" s="90"/>
      <c r="RS36" s="90"/>
      <c r="RT36" s="90"/>
      <c r="RU36" s="90"/>
      <c r="RV36" s="90"/>
      <c r="RW36" s="90"/>
      <c r="RX36" s="90"/>
      <c r="RY36" s="90"/>
      <c r="RZ36" s="90"/>
      <c r="SA36" s="90"/>
      <c r="SB36" s="90"/>
      <c r="SC36" s="90"/>
      <c r="SD36" s="90"/>
      <c r="SE36" s="90"/>
      <c r="SF36" s="90"/>
      <c r="SG36" s="90"/>
      <c r="SH36" s="90"/>
      <c r="SI36" s="90"/>
      <c r="SJ36" s="90"/>
      <c r="SK36" s="90"/>
      <c r="SL36" s="90"/>
      <c r="SM36" s="90"/>
      <c r="SN36" s="90"/>
      <c r="SO36" s="90"/>
      <c r="SP36" s="90"/>
      <c r="SQ36" s="90"/>
      <c r="SR36" s="90"/>
      <c r="SS36" s="90"/>
      <c r="ST36" s="90"/>
      <c r="SU36" s="90"/>
      <c r="SV36" s="90"/>
      <c r="SW36" s="90"/>
      <c r="SX36" s="90"/>
      <c r="SY36" s="90"/>
      <c r="SZ36" s="90"/>
      <c r="TA36" s="90"/>
      <c r="TB36" s="90"/>
      <c r="TC36" s="90"/>
      <c r="TD36" s="90"/>
      <c r="TE36" s="90"/>
      <c r="TF36" s="90"/>
      <c r="TG36" s="90"/>
      <c r="TH36" s="90"/>
      <c r="TI36" s="90"/>
      <c r="TJ36" s="90"/>
      <c r="TK36" s="90"/>
      <c r="TL36" s="90"/>
      <c r="TM36" s="90"/>
      <c r="TN36" s="90"/>
      <c r="TO36" s="90"/>
      <c r="TP36" s="90"/>
      <c r="TQ36" s="90"/>
      <c r="TR36" s="90"/>
      <c r="TS36" s="90"/>
      <c r="TT36" s="90"/>
      <c r="TU36" s="90"/>
      <c r="TV36" s="90"/>
      <c r="TW36" s="90"/>
      <c r="TX36" s="90"/>
      <c r="TY36" s="90"/>
      <c r="TZ36" s="90"/>
      <c r="UA36" s="90"/>
      <c r="UB36" s="90"/>
      <c r="UC36" s="90"/>
      <c r="UD36" s="90"/>
      <c r="UE36" s="90"/>
      <c r="UF36" s="90"/>
      <c r="UG36" s="90"/>
      <c r="UH36" s="90"/>
      <c r="UI36" s="90"/>
      <c r="UJ36" s="90"/>
      <c r="UK36" s="90"/>
      <c r="UL36" s="90"/>
      <c r="UM36" s="90"/>
      <c r="UN36" s="90"/>
      <c r="UO36" s="90"/>
      <c r="UP36" s="90"/>
      <c r="UQ36" s="90"/>
      <c r="UR36" s="90"/>
      <c r="US36" s="90"/>
      <c r="UT36" s="90"/>
      <c r="UU36" s="90"/>
      <c r="UV36" s="90"/>
      <c r="UW36" s="90"/>
      <c r="UX36" s="90"/>
      <c r="UY36" s="90"/>
      <c r="UZ36" s="90"/>
      <c r="VA36" s="90"/>
      <c r="VB36" s="90"/>
      <c r="VC36" s="90"/>
      <c r="VD36" s="90"/>
      <c r="VE36" s="90"/>
      <c r="VF36" s="90"/>
      <c r="VG36" s="90"/>
      <c r="VH36" s="90"/>
      <c r="VI36" s="90"/>
      <c r="VJ36" s="90"/>
      <c r="VK36" s="90"/>
      <c r="VL36" s="90"/>
      <c r="VM36" s="90"/>
      <c r="VN36" s="90"/>
      <c r="VO36" s="90"/>
      <c r="VP36" s="90"/>
      <c r="VQ36" s="90"/>
      <c r="VR36" s="90"/>
      <c r="VS36" s="90"/>
      <c r="VT36" s="90"/>
      <c r="VU36" s="90"/>
      <c r="VV36" s="90"/>
      <c r="VW36" s="90"/>
      <c r="VX36" s="90"/>
      <c r="VY36" s="90"/>
      <c r="VZ36" s="90"/>
      <c r="WA36" s="90"/>
      <c r="WB36" s="90"/>
      <c r="WC36" s="90"/>
      <c r="WD36" s="90"/>
      <c r="WE36" s="90"/>
      <c r="WF36" s="90"/>
      <c r="WG36" s="90"/>
      <c r="WH36" s="90"/>
      <c r="WI36" s="90"/>
      <c r="WJ36" s="90"/>
      <c r="WK36" s="90"/>
      <c r="WL36" s="90"/>
      <c r="WM36" s="90"/>
      <c r="WN36" s="90"/>
      <c r="WO36" s="90"/>
      <c r="WP36" s="90"/>
      <c r="WQ36" s="90"/>
      <c r="WR36" s="90"/>
      <c r="WS36" s="90"/>
      <c r="WT36" s="90"/>
      <c r="WU36" s="90"/>
      <c r="WV36" s="90"/>
      <c r="WW36" s="90"/>
      <c r="WX36" s="90"/>
      <c r="WY36" s="90"/>
      <c r="WZ36" s="90"/>
      <c r="XA36" s="90"/>
      <c r="XB36" s="90"/>
      <c r="XC36" s="90"/>
      <c r="XD36" s="90"/>
      <c r="XE36" s="90"/>
      <c r="XF36" s="90"/>
      <c r="XG36" s="90"/>
      <c r="XH36" s="90"/>
      <c r="XI36" s="90"/>
      <c r="XJ36" s="90"/>
      <c r="XK36" s="90"/>
      <c r="XL36" s="90"/>
      <c r="XM36" s="90"/>
      <c r="XN36" s="90"/>
      <c r="XO36" s="90"/>
      <c r="XP36" s="90"/>
      <c r="XQ36" s="90"/>
      <c r="XR36" s="90"/>
      <c r="XS36" s="90"/>
      <c r="XT36" s="90"/>
      <c r="XU36" s="90"/>
      <c r="XV36" s="90"/>
      <c r="XW36" s="90"/>
      <c r="XX36" s="90"/>
      <c r="XY36" s="90"/>
    </row>
    <row r="37" spans="1:649" s="70" customFormat="1" x14ac:dyDescent="0.25">
      <c r="A37"/>
      <c r="B37" s="3"/>
      <c r="C37"/>
      <c r="D37" s="90"/>
      <c r="E37" s="90"/>
      <c r="F37"/>
      <c r="G37" s="90"/>
      <c r="H37"/>
      <c r="I37"/>
      <c r="J37"/>
      <c r="K37"/>
      <c r="L37" s="90"/>
      <c r="M37" s="90"/>
      <c r="N37"/>
      <c r="O37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0"/>
      <c r="BH37" s="90"/>
      <c r="BI37" s="90"/>
      <c r="BJ37" s="90"/>
      <c r="BK37" s="90"/>
      <c r="BL37" s="90"/>
      <c r="BM37" s="90"/>
      <c r="BN37" s="90"/>
      <c r="BO37" s="90"/>
      <c r="BP37" s="90"/>
      <c r="BQ37" s="90"/>
      <c r="BR37" s="90"/>
      <c r="BS37" s="90"/>
      <c r="BT37" s="90"/>
      <c r="BU37" s="90"/>
      <c r="BV37" s="90"/>
      <c r="BW37" s="90"/>
      <c r="BX37" s="90"/>
      <c r="BY37" s="90"/>
      <c r="BZ37" s="90"/>
      <c r="CA37" s="90"/>
      <c r="CB37" s="90"/>
      <c r="CC37" s="90"/>
      <c r="CD37" s="90"/>
      <c r="CE37" s="90"/>
      <c r="CF37" s="90"/>
      <c r="CG37" s="90"/>
      <c r="CH37" s="90"/>
      <c r="CI37" s="90"/>
      <c r="CJ37" s="90"/>
      <c r="CK37" s="90"/>
      <c r="CL37" s="90"/>
      <c r="CM37" s="90"/>
      <c r="CN37" s="90"/>
      <c r="CO37" s="90"/>
      <c r="CP37" s="90"/>
      <c r="CQ37" s="90"/>
      <c r="CR37" s="90"/>
      <c r="CS37" s="90"/>
      <c r="CT37" s="90"/>
      <c r="CU37" s="90"/>
      <c r="CV37" s="90"/>
      <c r="CW37" s="90"/>
      <c r="CX37" s="90"/>
      <c r="CY37" s="90"/>
      <c r="CZ37" s="90"/>
      <c r="DA37" s="90"/>
      <c r="DB37" s="90"/>
      <c r="DC37" s="90"/>
      <c r="DD37" s="90"/>
      <c r="DE37" s="90"/>
      <c r="DF37" s="90"/>
      <c r="DG37" s="90"/>
      <c r="DH37" s="90"/>
      <c r="DI37" s="90"/>
      <c r="DJ37" s="90"/>
      <c r="DK37" s="90"/>
      <c r="DL37" s="90"/>
      <c r="DM37" s="90"/>
      <c r="DN37" s="90"/>
      <c r="DO37" s="90"/>
      <c r="DP37" s="90"/>
      <c r="DQ37" s="90"/>
      <c r="DR37" s="90"/>
      <c r="DS37" s="90"/>
      <c r="DT37" s="90"/>
      <c r="DU37" s="90"/>
      <c r="DV37" s="90"/>
      <c r="DW37" s="90"/>
      <c r="DX37" s="90"/>
      <c r="DY37" s="90"/>
      <c r="DZ37" s="90"/>
      <c r="EA37" s="90"/>
      <c r="EB37" s="90"/>
      <c r="EC37" s="90"/>
      <c r="ED37" s="90"/>
      <c r="EE37" s="90"/>
      <c r="EF37" s="90"/>
      <c r="EG37" s="90"/>
      <c r="EH37" s="90"/>
      <c r="EI37" s="90"/>
      <c r="EJ37" s="90"/>
      <c r="EK37" s="90"/>
      <c r="EL37" s="90"/>
      <c r="EM37" s="90"/>
      <c r="EN37" s="90"/>
      <c r="EO37" s="90"/>
      <c r="EP37" s="90"/>
      <c r="EQ37" s="90"/>
      <c r="ER37" s="90"/>
      <c r="ES37" s="90"/>
      <c r="ET37" s="90"/>
      <c r="EU37" s="90"/>
      <c r="EV37" s="90"/>
      <c r="EW37" s="90"/>
      <c r="EX37" s="90"/>
      <c r="EY37" s="90"/>
      <c r="EZ37" s="90"/>
      <c r="FA37" s="90"/>
      <c r="FB37" s="90"/>
      <c r="FC37" s="90"/>
      <c r="FD37" s="90"/>
      <c r="FE37" s="90"/>
      <c r="FF37" s="90"/>
      <c r="FG37" s="90"/>
      <c r="FH37" s="90"/>
      <c r="FI37" s="90"/>
      <c r="FJ37" s="90"/>
      <c r="FK37" s="90"/>
      <c r="FL37" s="90"/>
      <c r="FM37" s="90"/>
      <c r="FN37" s="90"/>
      <c r="FO37" s="90"/>
      <c r="FP37" s="90"/>
      <c r="FQ37" s="90"/>
      <c r="FR37" s="90"/>
      <c r="FS37" s="90"/>
      <c r="FT37" s="90"/>
      <c r="FU37" s="90"/>
      <c r="FV37" s="90"/>
      <c r="FW37" s="90"/>
      <c r="FX37" s="90"/>
      <c r="FY37" s="90"/>
      <c r="FZ37" s="90"/>
      <c r="GA37" s="90"/>
      <c r="GB37" s="90"/>
      <c r="GC37" s="90"/>
      <c r="GD37" s="90"/>
      <c r="GE37" s="90"/>
      <c r="GF37" s="90"/>
      <c r="GG37" s="90"/>
      <c r="GH37" s="90"/>
      <c r="GI37" s="90"/>
      <c r="GJ37" s="90"/>
      <c r="GK37" s="90"/>
      <c r="GL37" s="90"/>
      <c r="GM37" s="90"/>
      <c r="GN37" s="90"/>
      <c r="GO37" s="90"/>
      <c r="GP37" s="90"/>
      <c r="GQ37" s="90"/>
      <c r="GR37" s="90"/>
      <c r="GS37" s="90"/>
      <c r="GT37" s="90"/>
      <c r="GU37" s="90"/>
      <c r="GV37" s="90"/>
      <c r="GW37" s="90"/>
      <c r="GX37" s="90"/>
      <c r="GY37" s="90"/>
      <c r="GZ37" s="90"/>
      <c r="HA37" s="90"/>
      <c r="HB37" s="90"/>
      <c r="HC37" s="90"/>
      <c r="HD37" s="90"/>
      <c r="HE37" s="90"/>
      <c r="HF37" s="90"/>
      <c r="HG37" s="90"/>
      <c r="HH37" s="90"/>
      <c r="HI37" s="90"/>
      <c r="HJ37" s="90"/>
      <c r="HK37" s="90"/>
      <c r="HL37" s="90"/>
      <c r="HM37" s="90"/>
      <c r="HN37" s="90"/>
      <c r="HO37" s="90"/>
      <c r="HP37" s="90"/>
      <c r="HQ37" s="90"/>
      <c r="HR37" s="90"/>
      <c r="HS37" s="90"/>
      <c r="HT37" s="90"/>
      <c r="HU37" s="90"/>
      <c r="HV37" s="90"/>
      <c r="HW37" s="90"/>
      <c r="HX37" s="90"/>
      <c r="HY37" s="90"/>
      <c r="HZ37" s="90"/>
      <c r="IA37" s="90"/>
      <c r="IB37" s="90"/>
      <c r="IC37" s="90"/>
      <c r="ID37" s="90"/>
      <c r="IE37" s="90"/>
      <c r="IF37" s="90"/>
      <c r="IG37" s="90"/>
      <c r="IH37" s="90"/>
      <c r="II37" s="90"/>
      <c r="IJ37" s="90"/>
      <c r="IK37" s="90"/>
      <c r="IL37" s="90"/>
      <c r="IM37" s="90"/>
      <c r="IN37" s="90"/>
      <c r="IO37" s="90"/>
      <c r="IP37" s="90"/>
      <c r="IQ37" s="90"/>
      <c r="IR37" s="90"/>
      <c r="IS37" s="90"/>
      <c r="IT37" s="90"/>
      <c r="IU37" s="90"/>
      <c r="IV37" s="90"/>
      <c r="IW37" s="90"/>
      <c r="IX37" s="90"/>
      <c r="IY37" s="90"/>
      <c r="IZ37" s="90"/>
      <c r="JA37" s="90"/>
      <c r="JB37" s="90"/>
      <c r="JC37" s="90"/>
      <c r="JD37" s="90"/>
      <c r="JE37" s="90"/>
      <c r="JF37" s="90"/>
      <c r="JG37" s="90"/>
      <c r="JH37" s="90"/>
      <c r="JI37" s="90"/>
      <c r="JJ37" s="90"/>
      <c r="JK37" s="90"/>
      <c r="JL37" s="90"/>
      <c r="JM37" s="90"/>
      <c r="JN37" s="90"/>
      <c r="JO37" s="90"/>
      <c r="JP37" s="90"/>
      <c r="JQ37" s="90"/>
      <c r="JR37" s="90"/>
      <c r="JS37" s="90"/>
      <c r="JT37" s="90"/>
      <c r="JU37" s="90"/>
      <c r="JV37" s="90"/>
      <c r="JW37" s="90"/>
      <c r="JX37" s="90"/>
      <c r="JY37" s="90"/>
      <c r="JZ37" s="90"/>
      <c r="KA37" s="90"/>
      <c r="KB37" s="90"/>
      <c r="KC37" s="90"/>
      <c r="KD37" s="90"/>
      <c r="KE37" s="90"/>
      <c r="KF37" s="90"/>
      <c r="KG37" s="90"/>
      <c r="KH37" s="90"/>
      <c r="KI37" s="90"/>
      <c r="KJ37" s="90"/>
      <c r="KK37" s="90"/>
      <c r="KL37" s="90"/>
      <c r="KM37" s="90"/>
      <c r="KN37" s="90"/>
      <c r="KO37" s="90"/>
      <c r="KP37" s="90"/>
      <c r="KQ37" s="90"/>
      <c r="KR37" s="90"/>
      <c r="KS37" s="90"/>
      <c r="KT37" s="90"/>
      <c r="KU37" s="90"/>
      <c r="KV37" s="90"/>
      <c r="KW37" s="90"/>
      <c r="KX37" s="90"/>
      <c r="KY37" s="90"/>
      <c r="KZ37" s="90"/>
      <c r="LA37" s="90"/>
      <c r="LB37" s="90"/>
      <c r="LC37" s="90"/>
      <c r="LD37" s="90"/>
      <c r="LE37" s="90"/>
      <c r="LF37" s="90"/>
      <c r="LG37" s="90"/>
      <c r="LH37" s="90"/>
      <c r="LI37" s="90"/>
      <c r="LJ37" s="90"/>
      <c r="LK37" s="90"/>
      <c r="LL37" s="90"/>
      <c r="LM37" s="90"/>
      <c r="LN37" s="90"/>
      <c r="LO37" s="90"/>
      <c r="LP37" s="90"/>
      <c r="LQ37" s="90"/>
      <c r="LR37" s="90"/>
      <c r="LS37" s="90"/>
      <c r="LT37" s="90"/>
      <c r="LU37" s="90"/>
      <c r="LV37" s="90"/>
      <c r="LW37" s="90"/>
      <c r="LX37" s="90"/>
      <c r="LY37" s="90"/>
      <c r="LZ37" s="90"/>
      <c r="MA37" s="90"/>
      <c r="MB37" s="90"/>
      <c r="MC37" s="90"/>
      <c r="MD37" s="90"/>
      <c r="ME37" s="90"/>
      <c r="MF37" s="90"/>
      <c r="MG37" s="90"/>
      <c r="MH37" s="90"/>
      <c r="MI37" s="90"/>
      <c r="MJ37" s="90"/>
      <c r="MK37" s="90"/>
      <c r="ML37" s="90"/>
      <c r="MM37" s="90"/>
      <c r="MN37" s="90"/>
      <c r="MO37" s="90"/>
      <c r="MP37" s="90"/>
      <c r="MQ37" s="90"/>
      <c r="MR37" s="90"/>
      <c r="MS37" s="90"/>
      <c r="MT37" s="90"/>
      <c r="MU37" s="90"/>
      <c r="MV37" s="90"/>
      <c r="MW37" s="90"/>
      <c r="MX37" s="90"/>
      <c r="MY37" s="90"/>
      <c r="MZ37" s="90"/>
      <c r="NA37" s="90"/>
      <c r="NB37" s="90"/>
      <c r="NC37" s="90"/>
      <c r="ND37" s="90"/>
      <c r="NE37" s="90"/>
      <c r="NF37" s="90"/>
      <c r="NG37" s="90"/>
      <c r="NH37" s="90"/>
      <c r="NI37" s="90"/>
      <c r="NJ37" s="90"/>
      <c r="NK37" s="90"/>
      <c r="NL37" s="90"/>
      <c r="NM37" s="90"/>
      <c r="NN37" s="90"/>
      <c r="NO37" s="90"/>
      <c r="NP37" s="90"/>
      <c r="NQ37" s="90"/>
      <c r="NR37" s="90"/>
      <c r="NS37" s="90"/>
      <c r="NT37" s="90"/>
      <c r="NU37" s="90"/>
      <c r="NV37" s="90"/>
      <c r="NW37" s="90"/>
      <c r="NX37" s="90"/>
      <c r="NY37" s="90"/>
      <c r="NZ37" s="90"/>
      <c r="OA37" s="90"/>
      <c r="OB37" s="90"/>
      <c r="OC37" s="90"/>
      <c r="OD37" s="90"/>
      <c r="OE37" s="90"/>
      <c r="OF37" s="90"/>
      <c r="OG37" s="90"/>
      <c r="OH37" s="90"/>
      <c r="OI37" s="90"/>
      <c r="OJ37" s="90"/>
      <c r="OK37" s="90"/>
      <c r="OL37" s="90"/>
      <c r="OM37" s="90"/>
      <c r="ON37" s="90"/>
      <c r="OO37" s="90"/>
      <c r="OP37" s="90"/>
      <c r="OQ37" s="90"/>
      <c r="OR37" s="90"/>
      <c r="OS37" s="90"/>
      <c r="OT37" s="90"/>
      <c r="OU37" s="90"/>
      <c r="OV37" s="90"/>
      <c r="OW37" s="90"/>
      <c r="OX37" s="90"/>
      <c r="OY37" s="90"/>
      <c r="OZ37" s="90"/>
      <c r="PA37" s="90"/>
      <c r="PB37" s="90"/>
      <c r="PC37" s="90"/>
      <c r="PD37" s="90"/>
      <c r="PE37" s="90"/>
      <c r="PF37" s="90"/>
      <c r="PG37" s="90"/>
      <c r="PH37" s="90"/>
      <c r="PI37" s="90"/>
      <c r="PJ37" s="90"/>
      <c r="PK37" s="90"/>
      <c r="PL37" s="90"/>
      <c r="PM37" s="90"/>
      <c r="PN37" s="90"/>
      <c r="PO37" s="90"/>
      <c r="PP37" s="90"/>
      <c r="PQ37" s="90"/>
      <c r="PR37" s="90"/>
      <c r="PS37" s="90"/>
      <c r="PT37" s="90"/>
      <c r="PU37" s="90"/>
      <c r="PV37" s="90"/>
      <c r="PW37" s="90"/>
      <c r="PX37" s="90"/>
      <c r="PY37" s="90"/>
      <c r="PZ37" s="90"/>
      <c r="QA37" s="90"/>
      <c r="QB37" s="90"/>
      <c r="QC37" s="90"/>
      <c r="QD37" s="90"/>
      <c r="QE37" s="90"/>
      <c r="QF37" s="90"/>
      <c r="QG37" s="90"/>
      <c r="QH37" s="90"/>
      <c r="QI37" s="90"/>
      <c r="QJ37" s="90"/>
      <c r="QK37" s="90"/>
      <c r="QL37" s="90"/>
      <c r="QM37" s="90"/>
      <c r="QN37" s="90"/>
      <c r="QO37" s="90"/>
      <c r="QP37" s="90"/>
      <c r="QQ37" s="90"/>
      <c r="QR37" s="90"/>
      <c r="QS37" s="90"/>
      <c r="QT37" s="90"/>
      <c r="QU37" s="90"/>
      <c r="QV37" s="90"/>
      <c r="QW37" s="90"/>
      <c r="QX37" s="90"/>
      <c r="QY37" s="90"/>
      <c r="QZ37" s="90"/>
      <c r="RA37" s="90"/>
      <c r="RB37" s="90"/>
      <c r="RC37" s="90"/>
      <c r="RD37" s="90"/>
      <c r="RE37" s="90"/>
      <c r="RF37" s="90"/>
      <c r="RG37" s="90"/>
      <c r="RH37" s="90"/>
      <c r="RI37" s="90"/>
      <c r="RJ37" s="90"/>
      <c r="RK37" s="90"/>
      <c r="RL37" s="90"/>
      <c r="RM37" s="90"/>
      <c r="RN37" s="90"/>
      <c r="RO37" s="90"/>
      <c r="RP37" s="90"/>
      <c r="RQ37" s="90"/>
      <c r="RR37" s="90"/>
      <c r="RS37" s="90"/>
      <c r="RT37" s="90"/>
      <c r="RU37" s="90"/>
      <c r="RV37" s="90"/>
      <c r="RW37" s="90"/>
      <c r="RX37" s="90"/>
      <c r="RY37" s="90"/>
      <c r="RZ37" s="90"/>
      <c r="SA37" s="90"/>
      <c r="SB37" s="90"/>
      <c r="SC37" s="90"/>
      <c r="SD37" s="90"/>
      <c r="SE37" s="90"/>
      <c r="SF37" s="90"/>
      <c r="SG37" s="90"/>
      <c r="SH37" s="90"/>
      <c r="SI37" s="90"/>
      <c r="SJ37" s="90"/>
      <c r="SK37" s="90"/>
      <c r="SL37" s="90"/>
      <c r="SM37" s="90"/>
      <c r="SN37" s="90"/>
      <c r="SO37" s="90"/>
      <c r="SP37" s="90"/>
      <c r="SQ37" s="90"/>
      <c r="SR37" s="90"/>
      <c r="SS37" s="90"/>
      <c r="ST37" s="90"/>
      <c r="SU37" s="90"/>
      <c r="SV37" s="90"/>
      <c r="SW37" s="90"/>
      <c r="SX37" s="90"/>
      <c r="SY37" s="90"/>
      <c r="SZ37" s="90"/>
      <c r="TA37" s="90"/>
      <c r="TB37" s="90"/>
      <c r="TC37" s="90"/>
      <c r="TD37" s="90"/>
      <c r="TE37" s="90"/>
      <c r="TF37" s="90"/>
      <c r="TG37" s="90"/>
      <c r="TH37" s="90"/>
      <c r="TI37" s="90"/>
      <c r="TJ37" s="90"/>
      <c r="TK37" s="90"/>
      <c r="TL37" s="90"/>
      <c r="TM37" s="90"/>
      <c r="TN37" s="90"/>
      <c r="TO37" s="90"/>
      <c r="TP37" s="90"/>
      <c r="TQ37" s="90"/>
      <c r="TR37" s="90"/>
      <c r="TS37" s="90"/>
      <c r="TT37" s="90"/>
      <c r="TU37" s="90"/>
      <c r="TV37" s="90"/>
      <c r="TW37" s="90"/>
      <c r="TX37" s="90"/>
      <c r="TY37" s="90"/>
      <c r="TZ37" s="90"/>
      <c r="UA37" s="90"/>
      <c r="UB37" s="90"/>
      <c r="UC37" s="90"/>
      <c r="UD37" s="90"/>
      <c r="UE37" s="90"/>
      <c r="UF37" s="90"/>
      <c r="UG37" s="90"/>
      <c r="UH37" s="90"/>
      <c r="UI37" s="90"/>
      <c r="UJ37" s="90"/>
      <c r="UK37" s="90"/>
      <c r="UL37" s="90"/>
      <c r="UM37" s="90"/>
      <c r="UN37" s="90"/>
      <c r="UO37" s="90"/>
      <c r="UP37" s="90"/>
      <c r="UQ37" s="90"/>
      <c r="UR37" s="90"/>
      <c r="US37" s="90"/>
      <c r="UT37" s="90"/>
      <c r="UU37" s="90"/>
      <c r="UV37" s="90"/>
      <c r="UW37" s="90"/>
      <c r="UX37" s="90"/>
      <c r="UY37" s="90"/>
      <c r="UZ37" s="90"/>
      <c r="VA37" s="90"/>
      <c r="VB37" s="90"/>
      <c r="VC37" s="90"/>
      <c r="VD37" s="90"/>
      <c r="VE37" s="90"/>
      <c r="VF37" s="90"/>
      <c r="VG37" s="90"/>
      <c r="VH37" s="90"/>
      <c r="VI37" s="90"/>
      <c r="VJ37" s="90"/>
      <c r="VK37" s="90"/>
      <c r="VL37" s="90"/>
      <c r="VM37" s="90"/>
      <c r="VN37" s="90"/>
      <c r="VO37" s="90"/>
      <c r="VP37" s="90"/>
      <c r="VQ37" s="90"/>
      <c r="VR37" s="90"/>
      <c r="VS37" s="90"/>
      <c r="VT37" s="90"/>
      <c r="VU37" s="90"/>
      <c r="VV37" s="90"/>
      <c r="VW37" s="90"/>
      <c r="VX37" s="90"/>
      <c r="VY37" s="90"/>
      <c r="VZ37" s="90"/>
      <c r="WA37" s="90"/>
      <c r="WB37" s="90"/>
      <c r="WC37" s="90"/>
      <c r="WD37" s="90"/>
      <c r="WE37" s="90"/>
      <c r="WF37" s="90"/>
      <c r="WG37" s="90"/>
      <c r="WH37" s="90"/>
      <c r="WI37" s="90"/>
      <c r="WJ37" s="90"/>
      <c r="WK37" s="90"/>
      <c r="WL37" s="90"/>
      <c r="WM37" s="90"/>
      <c r="WN37" s="90"/>
      <c r="WO37" s="90"/>
      <c r="WP37" s="90"/>
      <c r="WQ37" s="90"/>
      <c r="WR37" s="90"/>
      <c r="WS37" s="90"/>
      <c r="WT37" s="90"/>
      <c r="WU37" s="90"/>
      <c r="WV37" s="90"/>
      <c r="WW37" s="90"/>
      <c r="WX37" s="90"/>
      <c r="WY37" s="90"/>
      <c r="WZ37" s="90"/>
      <c r="XA37" s="90"/>
      <c r="XB37" s="90"/>
      <c r="XC37" s="90"/>
      <c r="XD37" s="90"/>
      <c r="XE37" s="90"/>
      <c r="XF37" s="90"/>
      <c r="XG37" s="90"/>
      <c r="XH37" s="90"/>
      <c r="XI37" s="90"/>
      <c r="XJ37" s="90"/>
      <c r="XK37" s="90"/>
      <c r="XL37" s="90"/>
      <c r="XM37" s="90"/>
      <c r="XN37" s="90"/>
      <c r="XO37" s="90"/>
      <c r="XP37" s="90"/>
      <c r="XQ37" s="90"/>
      <c r="XR37" s="90"/>
      <c r="XS37" s="90"/>
      <c r="XT37" s="90"/>
      <c r="XU37" s="90"/>
      <c r="XV37" s="90"/>
      <c r="XW37" s="90"/>
      <c r="XX37" s="90"/>
      <c r="XY37" s="90"/>
    </row>
    <row r="38" spans="1:649" s="70" customFormat="1" x14ac:dyDescent="0.25">
      <c r="A38"/>
      <c r="B38" s="3"/>
      <c r="C38"/>
      <c r="D38" s="90"/>
      <c r="E38" s="90"/>
      <c r="F38"/>
      <c r="G38" s="90"/>
      <c r="H38"/>
      <c r="I38"/>
      <c r="J38"/>
      <c r="K38"/>
      <c r="L38" s="90"/>
      <c r="M38" s="90"/>
      <c r="N38"/>
      <c r="O38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90"/>
      <c r="BG38" s="90"/>
      <c r="BH38" s="90"/>
      <c r="BI38" s="90"/>
      <c r="BJ38" s="90"/>
      <c r="BK38" s="90"/>
      <c r="BL38" s="90"/>
      <c r="BM38" s="90"/>
      <c r="BN38" s="90"/>
      <c r="BO38" s="90"/>
      <c r="BP38" s="90"/>
      <c r="BQ38" s="90"/>
      <c r="BR38" s="90"/>
      <c r="BS38" s="90"/>
      <c r="BT38" s="90"/>
      <c r="BU38" s="90"/>
      <c r="BV38" s="90"/>
      <c r="BW38" s="90"/>
      <c r="BX38" s="90"/>
      <c r="BY38" s="90"/>
      <c r="BZ38" s="90"/>
      <c r="CA38" s="90"/>
      <c r="CB38" s="90"/>
      <c r="CC38" s="90"/>
      <c r="CD38" s="90"/>
      <c r="CE38" s="90"/>
      <c r="CF38" s="90"/>
      <c r="CG38" s="90"/>
      <c r="CH38" s="90"/>
      <c r="CI38" s="90"/>
      <c r="CJ38" s="90"/>
      <c r="CK38" s="90"/>
      <c r="CL38" s="90"/>
      <c r="CM38" s="90"/>
      <c r="CN38" s="90"/>
      <c r="CO38" s="90"/>
      <c r="CP38" s="90"/>
      <c r="CQ38" s="90"/>
      <c r="CR38" s="90"/>
      <c r="CS38" s="90"/>
      <c r="CT38" s="90"/>
      <c r="CU38" s="90"/>
      <c r="CV38" s="90"/>
      <c r="CW38" s="90"/>
      <c r="CX38" s="90"/>
      <c r="CY38" s="90"/>
      <c r="CZ38" s="90"/>
      <c r="DA38" s="90"/>
      <c r="DB38" s="90"/>
      <c r="DC38" s="90"/>
      <c r="DD38" s="90"/>
      <c r="DE38" s="90"/>
      <c r="DF38" s="90"/>
      <c r="DG38" s="90"/>
      <c r="DH38" s="90"/>
      <c r="DI38" s="90"/>
      <c r="DJ38" s="90"/>
      <c r="DK38" s="90"/>
      <c r="DL38" s="90"/>
      <c r="DM38" s="90"/>
      <c r="DN38" s="90"/>
      <c r="DO38" s="90"/>
      <c r="DP38" s="90"/>
      <c r="DQ38" s="90"/>
      <c r="DR38" s="90"/>
      <c r="DS38" s="90"/>
      <c r="DT38" s="90"/>
      <c r="DU38" s="90"/>
      <c r="DV38" s="90"/>
      <c r="DW38" s="90"/>
      <c r="DX38" s="90"/>
      <c r="DY38" s="90"/>
      <c r="DZ38" s="90"/>
      <c r="EA38" s="90"/>
      <c r="EB38" s="90"/>
      <c r="EC38" s="90"/>
      <c r="ED38" s="90"/>
      <c r="EE38" s="90"/>
      <c r="EF38" s="90"/>
      <c r="EG38" s="90"/>
      <c r="EH38" s="90"/>
      <c r="EI38" s="90"/>
      <c r="EJ38" s="90"/>
      <c r="EK38" s="90"/>
      <c r="EL38" s="90"/>
      <c r="EM38" s="90"/>
      <c r="EN38" s="90"/>
      <c r="EO38" s="90"/>
      <c r="EP38" s="90"/>
      <c r="EQ38" s="90"/>
      <c r="ER38" s="90"/>
      <c r="ES38" s="90"/>
      <c r="ET38" s="90"/>
      <c r="EU38" s="90"/>
      <c r="EV38" s="90"/>
      <c r="EW38" s="90"/>
      <c r="EX38" s="90"/>
      <c r="EY38" s="90"/>
      <c r="EZ38" s="90"/>
      <c r="FA38" s="90"/>
      <c r="FB38" s="90"/>
      <c r="FC38" s="90"/>
      <c r="FD38" s="90"/>
      <c r="FE38" s="90"/>
      <c r="FF38" s="90"/>
      <c r="FG38" s="90"/>
      <c r="FH38" s="90"/>
      <c r="FI38" s="90"/>
      <c r="FJ38" s="90"/>
      <c r="FK38" s="90"/>
      <c r="FL38" s="90"/>
      <c r="FM38" s="90"/>
      <c r="FN38" s="90"/>
      <c r="FO38" s="90"/>
      <c r="FP38" s="90"/>
      <c r="FQ38" s="90"/>
      <c r="FR38" s="90"/>
      <c r="FS38" s="90"/>
      <c r="FT38" s="90"/>
      <c r="FU38" s="90"/>
      <c r="FV38" s="90"/>
      <c r="FW38" s="90"/>
      <c r="FX38" s="90"/>
      <c r="FY38" s="90"/>
      <c r="FZ38" s="90"/>
      <c r="GA38" s="90"/>
      <c r="GB38" s="90"/>
      <c r="GC38" s="90"/>
      <c r="GD38" s="90"/>
      <c r="GE38" s="90"/>
      <c r="GF38" s="90"/>
      <c r="GG38" s="90"/>
      <c r="GH38" s="90"/>
      <c r="GI38" s="90"/>
      <c r="GJ38" s="90"/>
      <c r="GK38" s="90"/>
      <c r="GL38" s="90"/>
      <c r="GM38" s="90"/>
      <c r="GN38" s="90"/>
      <c r="GO38" s="90"/>
      <c r="GP38" s="90"/>
      <c r="GQ38" s="90"/>
      <c r="GR38" s="90"/>
      <c r="GS38" s="90"/>
      <c r="GT38" s="90"/>
      <c r="GU38" s="90"/>
      <c r="GV38" s="90"/>
      <c r="GW38" s="90"/>
      <c r="GX38" s="90"/>
      <c r="GY38" s="90"/>
      <c r="GZ38" s="90"/>
      <c r="HA38" s="90"/>
      <c r="HB38" s="90"/>
      <c r="HC38" s="90"/>
      <c r="HD38" s="90"/>
      <c r="HE38" s="90"/>
      <c r="HF38" s="90"/>
      <c r="HG38" s="90"/>
      <c r="HH38" s="90"/>
      <c r="HI38" s="90"/>
      <c r="HJ38" s="90"/>
      <c r="HK38" s="90"/>
      <c r="HL38" s="90"/>
      <c r="HM38" s="90"/>
      <c r="HN38" s="90"/>
      <c r="HO38" s="90"/>
      <c r="HP38" s="90"/>
      <c r="HQ38" s="90"/>
      <c r="HR38" s="90"/>
      <c r="HS38" s="90"/>
      <c r="HT38" s="90"/>
      <c r="HU38" s="90"/>
      <c r="HV38" s="90"/>
      <c r="HW38" s="90"/>
      <c r="HX38" s="90"/>
      <c r="HY38" s="90"/>
      <c r="HZ38" s="90"/>
      <c r="IA38" s="90"/>
      <c r="IB38" s="90"/>
      <c r="IC38" s="90"/>
      <c r="ID38" s="90"/>
      <c r="IE38" s="90"/>
      <c r="IF38" s="90"/>
      <c r="IG38" s="90"/>
      <c r="IH38" s="90"/>
      <c r="II38" s="90"/>
      <c r="IJ38" s="90"/>
      <c r="IK38" s="90"/>
      <c r="IL38" s="90"/>
      <c r="IM38" s="90"/>
      <c r="IN38" s="90"/>
      <c r="IO38" s="90"/>
      <c r="IP38" s="90"/>
      <c r="IQ38" s="90"/>
      <c r="IR38" s="90"/>
      <c r="IS38" s="90"/>
      <c r="IT38" s="90"/>
      <c r="IU38" s="90"/>
      <c r="IV38" s="90"/>
      <c r="IW38" s="90"/>
      <c r="IX38" s="90"/>
      <c r="IY38" s="90"/>
      <c r="IZ38" s="90"/>
      <c r="JA38" s="90"/>
      <c r="JB38" s="90"/>
      <c r="JC38" s="90"/>
      <c r="JD38" s="90"/>
      <c r="JE38" s="90"/>
      <c r="JF38" s="90"/>
      <c r="JG38" s="90"/>
      <c r="JH38" s="90"/>
      <c r="JI38" s="90"/>
      <c r="JJ38" s="90"/>
      <c r="JK38" s="90"/>
      <c r="JL38" s="90"/>
      <c r="JM38" s="90"/>
      <c r="JN38" s="90"/>
      <c r="JO38" s="90"/>
      <c r="JP38" s="90"/>
      <c r="JQ38" s="90"/>
      <c r="JR38" s="90"/>
      <c r="JS38" s="90"/>
      <c r="JT38" s="90"/>
      <c r="JU38" s="90"/>
      <c r="JV38" s="90"/>
      <c r="JW38" s="90"/>
      <c r="JX38" s="90"/>
      <c r="JY38" s="90"/>
      <c r="JZ38" s="90"/>
      <c r="KA38" s="90"/>
      <c r="KB38" s="90"/>
      <c r="KC38" s="90"/>
      <c r="KD38" s="90"/>
      <c r="KE38" s="90"/>
      <c r="KF38" s="90"/>
      <c r="KG38" s="90"/>
      <c r="KH38" s="90"/>
      <c r="KI38" s="90"/>
      <c r="KJ38" s="90"/>
      <c r="KK38" s="90"/>
      <c r="KL38" s="90"/>
      <c r="KM38" s="90"/>
      <c r="KN38" s="90"/>
      <c r="KO38" s="90"/>
      <c r="KP38" s="90"/>
      <c r="KQ38" s="90"/>
      <c r="KR38" s="90"/>
      <c r="KS38" s="90"/>
      <c r="KT38" s="90"/>
      <c r="KU38" s="90"/>
      <c r="KV38" s="90"/>
      <c r="KW38" s="90"/>
      <c r="KX38" s="90"/>
      <c r="KY38" s="90"/>
      <c r="KZ38" s="90"/>
      <c r="LA38" s="90"/>
      <c r="LB38" s="90"/>
      <c r="LC38" s="90"/>
      <c r="LD38" s="90"/>
      <c r="LE38" s="90"/>
      <c r="LF38" s="90"/>
      <c r="LG38" s="90"/>
      <c r="LH38" s="90"/>
      <c r="LI38" s="90"/>
      <c r="LJ38" s="90"/>
      <c r="LK38" s="90"/>
      <c r="LL38" s="90"/>
      <c r="LM38" s="90"/>
      <c r="LN38" s="90"/>
      <c r="LO38" s="90"/>
      <c r="LP38" s="90"/>
      <c r="LQ38" s="90"/>
      <c r="LR38" s="90"/>
      <c r="LS38" s="90"/>
      <c r="LT38" s="90"/>
      <c r="LU38" s="90"/>
      <c r="LV38" s="90"/>
      <c r="LW38" s="90"/>
      <c r="LX38" s="90"/>
      <c r="LY38" s="90"/>
      <c r="LZ38" s="90"/>
      <c r="MA38" s="90"/>
      <c r="MB38" s="90"/>
      <c r="MC38" s="90"/>
      <c r="MD38" s="90"/>
      <c r="ME38" s="90"/>
      <c r="MF38" s="90"/>
      <c r="MG38" s="90"/>
      <c r="MH38" s="90"/>
      <c r="MI38" s="90"/>
      <c r="MJ38" s="90"/>
      <c r="MK38" s="90"/>
      <c r="ML38" s="90"/>
      <c r="MM38" s="90"/>
      <c r="MN38" s="90"/>
      <c r="MO38" s="90"/>
      <c r="MP38" s="90"/>
      <c r="MQ38" s="90"/>
      <c r="MR38" s="90"/>
      <c r="MS38" s="90"/>
      <c r="MT38" s="90"/>
      <c r="MU38" s="90"/>
      <c r="MV38" s="90"/>
      <c r="MW38" s="90"/>
      <c r="MX38" s="90"/>
      <c r="MY38" s="90"/>
      <c r="MZ38" s="90"/>
      <c r="NA38" s="90"/>
      <c r="NB38" s="90"/>
      <c r="NC38" s="90"/>
      <c r="ND38" s="90"/>
      <c r="NE38" s="90"/>
      <c r="NF38" s="90"/>
      <c r="NG38" s="90"/>
      <c r="NH38" s="90"/>
      <c r="NI38" s="90"/>
      <c r="NJ38" s="90"/>
      <c r="NK38" s="90"/>
      <c r="NL38" s="90"/>
      <c r="NM38" s="90"/>
      <c r="NN38" s="90"/>
      <c r="NO38" s="90"/>
      <c r="NP38" s="90"/>
      <c r="NQ38" s="90"/>
      <c r="NR38" s="90"/>
      <c r="NS38" s="90"/>
      <c r="NT38" s="90"/>
      <c r="NU38" s="90"/>
      <c r="NV38" s="90"/>
      <c r="NW38" s="90"/>
      <c r="NX38" s="90"/>
      <c r="NY38" s="90"/>
      <c r="NZ38" s="90"/>
      <c r="OA38" s="90"/>
      <c r="OB38" s="90"/>
      <c r="OC38" s="90"/>
      <c r="OD38" s="90"/>
      <c r="OE38" s="90"/>
      <c r="OF38" s="90"/>
      <c r="OG38" s="90"/>
      <c r="OH38" s="90"/>
      <c r="OI38" s="90"/>
      <c r="OJ38" s="90"/>
      <c r="OK38" s="90"/>
      <c r="OL38" s="90"/>
      <c r="OM38" s="90"/>
      <c r="ON38" s="90"/>
      <c r="OO38" s="90"/>
      <c r="OP38" s="90"/>
      <c r="OQ38" s="90"/>
      <c r="OR38" s="90"/>
      <c r="OS38" s="90"/>
      <c r="OT38" s="90"/>
      <c r="OU38" s="90"/>
      <c r="OV38" s="90"/>
      <c r="OW38" s="90"/>
      <c r="OX38" s="90"/>
      <c r="OY38" s="90"/>
      <c r="OZ38" s="90"/>
      <c r="PA38" s="90"/>
      <c r="PB38" s="90"/>
      <c r="PC38" s="90"/>
      <c r="PD38" s="90"/>
      <c r="PE38" s="90"/>
      <c r="PF38" s="90"/>
      <c r="PG38" s="90"/>
      <c r="PH38" s="90"/>
      <c r="PI38" s="90"/>
      <c r="PJ38" s="90"/>
      <c r="PK38" s="90"/>
      <c r="PL38" s="90"/>
      <c r="PM38" s="90"/>
      <c r="PN38" s="90"/>
      <c r="PO38" s="90"/>
      <c r="PP38" s="90"/>
      <c r="PQ38" s="90"/>
      <c r="PR38" s="90"/>
      <c r="PS38" s="90"/>
      <c r="PT38" s="90"/>
      <c r="PU38" s="90"/>
      <c r="PV38" s="90"/>
      <c r="PW38" s="90"/>
      <c r="PX38" s="90"/>
      <c r="PY38" s="90"/>
      <c r="PZ38" s="90"/>
      <c r="QA38" s="90"/>
      <c r="QB38" s="90"/>
      <c r="QC38" s="90"/>
      <c r="QD38" s="90"/>
      <c r="QE38" s="90"/>
      <c r="QF38" s="90"/>
      <c r="QG38" s="90"/>
      <c r="QH38" s="90"/>
      <c r="QI38" s="90"/>
      <c r="QJ38" s="90"/>
      <c r="QK38" s="90"/>
      <c r="QL38" s="90"/>
      <c r="QM38" s="90"/>
      <c r="QN38" s="90"/>
      <c r="QO38" s="90"/>
      <c r="QP38" s="90"/>
      <c r="QQ38" s="90"/>
      <c r="QR38" s="90"/>
      <c r="QS38" s="90"/>
      <c r="QT38" s="90"/>
      <c r="QU38" s="90"/>
      <c r="QV38" s="90"/>
      <c r="QW38" s="90"/>
      <c r="QX38" s="90"/>
      <c r="QY38" s="90"/>
      <c r="QZ38" s="90"/>
      <c r="RA38" s="90"/>
      <c r="RB38" s="90"/>
      <c r="RC38" s="90"/>
      <c r="RD38" s="90"/>
      <c r="RE38" s="90"/>
      <c r="RF38" s="90"/>
      <c r="RG38" s="90"/>
      <c r="RH38" s="90"/>
      <c r="RI38" s="90"/>
      <c r="RJ38" s="90"/>
      <c r="RK38" s="90"/>
      <c r="RL38" s="90"/>
      <c r="RM38" s="90"/>
      <c r="RN38" s="90"/>
      <c r="RO38" s="90"/>
      <c r="RP38" s="90"/>
      <c r="RQ38" s="90"/>
      <c r="RR38" s="90"/>
      <c r="RS38" s="90"/>
      <c r="RT38" s="90"/>
      <c r="RU38" s="90"/>
      <c r="RV38" s="90"/>
      <c r="RW38" s="90"/>
      <c r="RX38" s="90"/>
      <c r="RY38" s="90"/>
      <c r="RZ38" s="90"/>
      <c r="SA38" s="90"/>
      <c r="SB38" s="90"/>
      <c r="SC38" s="90"/>
      <c r="SD38" s="90"/>
      <c r="SE38" s="90"/>
      <c r="SF38" s="90"/>
      <c r="SG38" s="90"/>
      <c r="SH38" s="90"/>
      <c r="SI38" s="90"/>
      <c r="SJ38" s="90"/>
      <c r="SK38" s="90"/>
      <c r="SL38" s="90"/>
      <c r="SM38" s="90"/>
      <c r="SN38" s="90"/>
      <c r="SO38" s="90"/>
      <c r="SP38" s="90"/>
      <c r="SQ38" s="90"/>
      <c r="SR38" s="90"/>
      <c r="SS38" s="90"/>
      <c r="ST38" s="90"/>
      <c r="SU38" s="90"/>
      <c r="SV38" s="90"/>
      <c r="SW38" s="90"/>
      <c r="SX38" s="90"/>
      <c r="SY38" s="90"/>
      <c r="SZ38" s="90"/>
      <c r="TA38" s="90"/>
      <c r="TB38" s="90"/>
      <c r="TC38" s="90"/>
      <c r="TD38" s="90"/>
      <c r="TE38" s="90"/>
      <c r="TF38" s="90"/>
      <c r="TG38" s="90"/>
      <c r="TH38" s="90"/>
      <c r="TI38" s="90"/>
      <c r="TJ38" s="90"/>
      <c r="TK38" s="90"/>
      <c r="TL38" s="90"/>
      <c r="TM38" s="90"/>
      <c r="TN38" s="90"/>
      <c r="TO38" s="90"/>
      <c r="TP38" s="90"/>
      <c r="TQ38" s="90"/>
      <c r="TR38" s="90"/>
      <c r="TS38" s="90"/>
      <c r="TT38" s="90"/>
      <c r="TU38" s="90"/>
      <c r="TV38" s="90"/>
      <c r="TW38" s="90"/>
      <c r="TX38" s="90"/>
      <c r="TY38" s="90"/>
      <c r="TZ38" s="90"/>
      <c r="UA38" s="90"/>
      <c r="UB38" s="90"/>
      <c r="UC38" s="90"/>
      <c r="UD38" s="90"/>
      <c r="UE38" s="90"/>
      <c r="UF38" s="90"/>
      <c r="UG38" s="90"/>
      <c r="UH38" s="90"/>
      <c r="UI38" s="90"/>
      <c r="UJ38" s="90"/>
      <c r="UK38" s="90"/>
      <c r="UL38" s="90"/>
      <c r="UM38" s="90"/>
      <c r="UN38" s="90"/>
      <c r="UO38" s="90"/>
      <c r="UP38" s="90"/>
      <c r="UQ38" s="90"/>
      <c r="UR38" s="90"/>
      <c r="US38" s="90"/>
      <c r="UT38" s="90"/>
      <c r="UU38" s="90"/>
      <c r="UV38" s="90"/>
      <c r="UW38" s="90"/>
      <c r="UX38" s="90"/>
      <c r="UY38" s="90"/>
      <c r="UZ38" s="90"/>
      <c r="VA38" s="90"/>
      <c r="VB38" s="90"/>
      <c r="VC38" s="90"/>
      <c r="VD38" s="90"/>
      <c r="VE38" s="90"/>
      <c r="VF38" s="90"/>
      <c r="VG38" s="90"/>
      <c r="VH38" s="90"/>
      <c r="VI38" s="90"/>
      <c r="VJ38" s="90"/>
      <c r="VK38" s="90"/>
      <c r="VL38" s="90"/>
      <c r="VM38" s="90"/>
      <c r="VN38" s="90"/>
      <c r="VO38" s="90"/>
      <c r="VP38" s="90"/>
      <c r="VQ38" s="90"/>
      <c r="VR38" s="90"/>
      <c r="VS38" s="90"/>
      <c r="VT38" s="90"/>
      <c r="VU38" s="90"/>
      <c r="VV38" s="90"/>
      <c r="VW38" s="90"/>
      <c r="VX38" s="90"/>
      <c r="VY38" s="90"/>
      <c r="VZ38" s="90"/>
      <c r="WA38" s="90"/>
      <c r="WB38" s="90"/>
      <c r="WC38" s="90"/>
      <c r="WD38" s="90"/>
      <c r="WE38" s="90"/>
      <c r="WF38" s="90"/>
      <c r="WG38" s="90"/>
      <c r="WH38" s="90"/>
      <c r="WI38" s="90"/>
      <c r="WJ38" s="90"/>
      <c r="WK38" s="90"/>
      <c r="WL38" s="90"/>
      <c r="WM38" s="90"/>
      <c r="WN38" s="90"/>
      <c r="WO38" s="90"/>
      <c r="WP38" s="90"/>
      <c r="WQ38" s="90"/>
      <c r="WR38" s="90"/>
      <c r="WS38" s="90"/>
      <c r="WT38" s="90"/>
      <c r="WU38" s="90"/>
      <c r="WV38" s="90"/>
      <c r="WW38" s="90"/>
      <c r="WX38" s="90"/>
      <c r="WY38" s="90"/>
      <c r="WZ38" s="90"/>
      <c r="XA38" s="90"/>
      <c r="XB38" s="90"/>
      <c r="XC38" s="90"/>
      <c r="XD38" s="90"/>
      <c r="XE38" s="90"/>
      <c r="XF38" s="90"/>
      <c r="XG38" s="90"/>
      <c r="XH38" s="90"/>
      <c r="XI38" s="90"/>
      <c r="XJ38" s="90"/>
      <c r="XK38" s="90"/>
      <c r="XL38" s="90"/>
      <c r="XM38" s="90"/>
      <c r="XN38" s="90"/>
      <c r="XO38" s="90"/>
      <c r="XP38" s="90"/>
      <c r="XQ38" s="90"/>
      <c r="XR38" s="90"/>
      <c r="XS38" s="90"/>
      <c r="XT38" s="90"/>
      <c r="XU38" s="90"/>
      <c r="XV38" s="90"/>
      <c r="XW38" s="90"/>
      <c r="XX38" s="90"/>
      <c r="XY38" s="90"/>
    </row>
    <row r="39" spans="1:649" s="70" customFormat="1" x14ac:dyDescent="0.25">
      <c r="A39"/>
      <c r="B39" s="3"/>
      <c r="C39"/>
      <c r="D39" s="90"/>
      <c r="E39" s="90"/>
      <c r="F39"/>
      <c r="G39" s="90"/>
      <c r="H39"/>
      <c r="I39"/>
      <c r="J39"/>
      <c r="K39"/>
      <c r="L39" s="90"/>
      <c r="M39" s="90"/>
      <c r="N39"/>
      <c r="O39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0"/>
      <c r="BC39" s="90"/>
      <c r="BD39" s="90"/>
      <c r="BE39" s="90"/>
      <c r="BF39" s="90"/>
      <c r="BG39" s="90"/>
      <c r="BH39" s="90"/>
      <c r="BI39" s="90"/>
      <c r="BJ39" s="90"/>
      <c r="BK39" s="90"/>
      <c r="BL39" s="90"/>
      <c r="BM39" s="90"/>
      <c r="BN39" s="90"/>
      <c r="BO39" s="90"/>
      <c r="BP39" s="90"/>
      <c r="BQ39" s="90"/>
      <c r="BR39" s="90"/>
      <c r="BS39" s="90"/>
      <c r="BT39" s="90"/>
      <c r="BU39" s="90"/>
      <c r="BV39" s="90"/>
      <c r="BW39" s="90"/>
      <c r="BX39" s="90"/>
      <c r="BY39" s="90"/>
      <c r="BZ39" s="90"/>
      <c r="CA39" s="90"/>
      <c r="CB39" s="90"/>
      <c r="CC39" s="90"/>
      <c r="CD39" s="90"/>
      <c r="CE39" s="90"/>
      <c r="CF39" s="90"/>
      <c r="CG39" s="90"/>
      <c r="CH39" s="90"/>
      <c r="CI39" s="90"/>
      <c r="CJ39" s="90"/>
      <c r="CK39" s="90"/>
      <c r="CL39" s="90"/>
      <c r="CM39" s="90"/>
      <c r="CN39" s="90"/>
      <c r="CO39" s="90"/>
      <c r="CP39" s="90"/>
      <c r="CQ39" s="90"/>
      <c r="CR39" s="90"/>
      <c r="CS39" s="90"/>
      <c r="CT39" s="90"/>
      <c r="CU39" s="90"/>
      <c r="CV39" s="90"/>
      <c r="CW39" s="90"/>
      <c r="CX39" s="90"/>
      <c r="CY39" s="90"/>
      <c r="CZ39" s="90"/>
      <c r="DA39" s="90"/>
      <c r="DB39" s="90"/>
      <c r="DC39" s="90"/>
      <c r="DD39" s="90"/>
      <c r="DE39" s="90"/>
      <c r="DF39" s="90"/>
      <c r="DG39" s="90"/>
      <c r="DH39" s="90"/>
      <c r="DI39" s="90"/>
      <c r="DJ39" s="90"/>
      <c r="DK39" s="90"/>
      <c r="DL39" s="90"/>
      <c r="DM39" s="90"/>
      <c r="DN39" s="90"/>
      <c r="DO39" s="90"/>
      <c r="DP39" s="90"/>
      <c r="DQ39" s="90"/>
      <c r="DR39" s="90"/>
      <c r="DS39" s="90"/>
      <c r="DT39" s="90"/>
      <c r="DU39" s="90"/>
      <c r="DV39" s="90"/>
      <c r="DW39" s="90"/>
      <c r="DX39" s="90"/>
      <c r="DY39" s="90"/>
      <c r="DZ39" s="90"/>
      <c r="EA39" s="90"/>
      <c r="EB39" s="90"/>
      <c r="EC39" s="90"/>
      <c r="ED39" s="90"/>
      <c r="EE39" s="90"/>
      <c r="EF39" s="90"/>
      <c r="EG39" s="90"/>
      <c r="EH39" s="90"/>
      <c r="EI39" s="90"/>
      <c r="EJ39" s="90"/>
      <c r="EK39" s="90"/>
      <c r="EL39" s="90"/>
      <c r="EM39" s="90"/>
      <c r="EN39" s="90"/>
      <c r="EO39" s="90"/>
      <c r="EP39" s="90"/>
      <c r="EQ39" s="90"/>
      <c r="ER39" s="90"/>
      <c r="ES39" s="90"/>
      <c r="ET39" s="90"/>
      <c r="EU39" s="90"/>
      <c r="EV39" s="90"/>
      <c r="EW39" s="90"/>
      <c r="EX39" s="90"/>
      <c r="EY39" s="90"/>
      <c r="EZ39" s="90"/>
      <c r="FA39" s="90"/>
      <c r="FB39" s="90"/>
      <c r="FC39" s="90"/>
      <c r="FD39" s="90"/>
      <c r="FE39" s="90"/>
      <c r="FF39" s="90"/>
      <c r="FG39" s="90"/>
      <c r="FH39" s="90"/>
      <c r="FI39" s="90"/>
      <c r="FJ39" s="90"/>
      <c r="FK39" s="90"/>
      <c r="FL39" s="90"/>
      <c r="FM39" s="90"/>
      <c r="FN39" s="90"/>
      <c r="FO39" s="90"/>
      <c r="FP39" s="90"/>
      <c r="FQ39" s="90"/>
      <c r="FR39" s="90"/>
      <c r="FS39" s="90"/>
      <c r="FT39" s="90"/>
      <c r="FU39" s="90"/>
      <c r="FV39" s="90"/>
      <c r="FW39" s="90"/>
      <c r="FX39" s="90"/>
      <c r="FY39" s="90"/>
      <c r="FZ39" s="90"/>
      <c r="GA39" s="90"/>
      <c r="GB39" s="90"/>
      <c r="GC39" s="90"/>
      <c r="GD39" s="90"/>
      <c r="GE39" s="90"/>
      <c r="GF39" s="90"/>
      <c r="GG39" s="90"/>
      <c r="GH39" s="90"/>
      <c r="GI39" s="90"/>
      <c r="GJ39" s="90"/>
      <c r="GK39" s="90"/>
      <c r="GL39" s="90"/>
      <c r="GM39" s="90"/>
      <c r="GN39" s="90"/>
      <c r="GO39" s="90"/>
      <c r="GP39" s="90"/>
      <c r="GQ39" s="90"/>
      <c r="GR39" s="90"/>
      <c r="GS39" s="90"/>
      <c r="GT39" s="90"/>
      <c r="GU39" s="90"/>
      <c r="GV39" s="90"/>
      <c r="GW39" s="90"/>
      <c r="GX39" s="90"/>
      <c r="GY39" s="90"/>
      <c r="GZ39" s="90"/>
      <c r="HA39" s="90"/>
      <c r="HB39" s="90"/>
      <c r="HC39" s="90"/>
      <c r="HD39" s="90"/>
      <c r="HE39" s="90"/>
      <c r="HF39" s="90"/>
      <c r="HG39" s="90"/>
      <c r="HH39" s="90"/>
      <c r="HI39" s="90"/>
      <c r="HJ39" s="90"/>
      <c r="HK39" s="90"/>
      <c r="HL39" s="90"/>
      <c r="HM39" s="90"/>
      <c r="HN39" s="90"/>
      <c r="HO39" s="90"/>
      <c r="HP39" s="90"/>
      <c r="HQ39" s="90"/>
      <c r="HR39" s="90"/>
      <c r="HS39" s="90"/>
      <c r="HT39" s="90"/>
      <c r="HU39" s="90"/>
      <c r="HV39" s="90"/>
      <c r="HW39" s="90"/>
      <c r="HX39" s="90"/>
      <c r="HY39" s="90"/>
      <c r="HZ39" s="90"/>
      <c r="IA39" s="90"/>
      <c r="IB39" s="90"/>
      <c r="IC39" s="90"/>
      <c r="ID39" s="90"/>
      <c r="IE39" s="90"/>
      <c r="IF39" s="90"/>
      <c r="IG39" s="90"/>
      <c r="IH39" s="90"/>
      <c r="II39" s="90"/>
      <c r="IJ39" s="90"/>
      <c r="IK39" s="90"/>
      <c r="IL39" s="90"/>
      <c r="IM39" s="90"/>
      <c r="IN39" s="90"/>
      <c r="IO39" s="90"/>
      <c r="IP39" s="90"/>
      <c r="IQ39" s="90"/>
      <c r="IR39" s="90"/>
      <c r="IS39" s="90"/>
      <c r="IT39" s="90"/>
      <c r="IU39" s="90"/>
      <c r="IV39" s="90"/>
      <c r="IW39" s="90"/>
      <c r="IX39" s="90"/>
      <c r="IY39" s="90"/>
      <c r="IZ39" s="90"/>
      <c r="JA39" s="90"/>
      <c r="JB39" s="90"/>
      <c r="JC39" s="90"/>
      <c r="JD39" s="90"/>
      <c r="JE39" s="90"/>
      <c r="JF39" s="90"/>
      <c r="JG39" s="90"/>
      <c r="JH39" s="90"/>
      <c r="JI39" s="90"/>
      <c r="JJ39" s="90"/>
      <c r="JK39" s="90"/>
      <c r="JL39" s="90"/>
      <c r="JM39" s="90"/>
      <c r="JN39" s="90"/>
      <c r="JO39" s="90"/>
      <c r="JP39" s="90"/>
      <c r="JQ39" s="90"/>
      <c r="JR39" s="90"/>
      <c r="JS39" s="90"/>
      <c r="JT39" s="90"/>
      <c r="JU39" s="90"/>
      <c r="JV39" s="90"/>
      <c r="JW39" s="90"/>
      <c r="JX39" s="90"/>
      <c r="JY39" s="90"/>
      <c r="JZ39" s="90"/>
      <c r="KA39" s="90"/>
      <c r="KB39" s="90"/>
      <c r="KC39" s="90"/>
      <c r="KD39" s="90"/>
      <c r="KE39" s="90"/>
      <c r="KF39" s="90"/>
      <c r="KG39" s="90"/>
      <c r="KH39" s="90"/>
      <c r="KI39" s="90"/>
      <c r="KJ39" s="90"/>
      <c r="KK39" s="90"/>
      <c r="KL39" s="90"/>
      <c r="KM39" s="90"/>
      <c r="KN39" s="90"/>
      <c r="KO39" s="90"/>
      <c r="KP39" s="90"/>
      <c r="KQ39" s="90"/>
      <c r="KR39" s="90"/>
      <c r="KS39" s="90"/>
      <c r="KT39" s="90"/>
      <c r="KU39" s="90"/>
      <c r="KV39" s="90"/>
      <c r="KW39" s="90"/>
      <c r="KX39" s="90"/>
      <c r="KY39" s="90"/>
      <c r="KZ39" s="90"/>
      <c r="LA39" s="90"/>
      <c r="LB39" s="90"/>
      <c r="LC39" s="90"/>
      <c r="LD39" s="90"/>
      <c r="LE39" s="90"/>
      <c r="LF39" s="90"/>
      <c r="LG39" s="90"/>
      <c r="LH39" s="90"/>
      <c r="LI39" s="90"/>
      <c r="LJ39" s="90"/>
      <c r="LK39" s="90"/>
      <c r="LL39" s="90"/>
      <c r="LM39" s="90"/>
      <c r="LN39" s="90"/>
      <c r="LO39" s="90"/>
      <c r="LP39" s="90"/>
      <c r="LQ39" s="90"/>
      <c r="LR39" s="90"/>
      <c r="LS39" s="90"/>
      <c r="LT39" s="90"/>
      <c r="LU39" s="90"/>
      <c r="LV39" s="90"/>
      <c r="LW39" s="90"/>
      <c r="LX39" s="90"/>
      <c r="LY39" s="90"/>
      <c r="LZ39" s="90"/>
      <c r="MA39" s="90"/>
      <c r="MB39" s="90"/>
      <c r="MC39" s="90"/>
      <c r="MD39" s="90"/>
      <c r="ME39" s="90"/>
      <c r="MF39" s="90"/>
      <c r="MG39" s="90"/>
      <c r="MH39" s="90"/>
      <c r="MI39" s="90"/>
      <c r="MJ39" s="90"/>
      <c r="MK39" s="90"/>
      <c r="ML39" s="90"/>
      <c r="MM39" s="90"/>
      <c r="MN39" s="90"/>
      <c r="MO39" s="90"/>
      <c r="MP39" s="90"/>
      <c r="MQ39" s="90"/>
      <c r="MR39" s="90"/>
      <c r="MS39" s="90"/>
      <c r="MT39" s="90"/>
      <c r="MU39" s="90"/>
      <c r="MV39" s="90"/>
      <c r="MW39" s="90"/>
      <c r="MX39" s="90"/>
      <c r="MY39" s="90"/>
      <c r="MZ39" s="90"/>
      <c r="NA39" s="90"/>
      <c r="NB39" s="90"/>
      <c r="NC39" s="90"/>
      <c r="ND39" s="90"/>
      <c r="NE39" s="90"/>
      <c r="NF39" s="90"/>
      <c r="NG39" s="90"/>
      <c r="NH39" s="90"/>
      <c r="NI39" s="90"/>
      <c r="NJ39" s="90"/>
      <c r="NK39" s="90"/>
      <c r="NL39" s="90"/>
      <c r="NM39" s="90"/>
      <c r="NN39" s="90"/>
      <c r="NO39" s="90"/>
      <c r="NP39" s="90"/>
      <c r="NQ39" s="90"/>
      <c r="NR39" s="90"/>
      <c r="NS39" s="90"/>
      <c r="NT39" s="90"/>
      <c r="NU39" s="90"/>
      <c r="NV39" s="90"/>
      <c r="NW39" s="90"/>
      <c r="NX39" s="90"/>
      <c r="NY39" s="90"/>
      <c r="NZ39" s="90"/>
      <c r="OA39" s="90"/>
      <c r="OB39" s="90"/>
      <c r="OC39" s="90"/>
      <c r="OD39" s="90"/>
      <c r="OE39" s="90"/>
      <c r="OF39" s="90"/>
      <c r="OG39" s="90"/>
      <c r="OH39" s="90"/>
      <c r="OI39" s="90"/>
      <c r="OJ39" s="90"/>
      <c r="OK39" s="90"/>
      <c r="OL39" s="90"/>
      <c r="OM39" s="90"/>
      <c r="ON39" s="90"/>
      <c r="OO39" s="90"/>
      <c r="OP39" s="90"/>
      <c r="OQ39" s="90"/>
      <c r="OR39" s="90"/>
      <c r="OS39" s="90"/>
      <c r="OT39" s="90"/>
      <c r="OU39" s="90"/>
      <c r="OV39" s="90"/>
      <c r="OW39" s="90"/>
      <c r="OX39" s="90"/>
      <c r="OY39" s="90"/>
      <c r="OZ39" s="90"/>
      <c r="PA39" s="90"/>
      <c r="PB39" s="90"/>
      <c r="PC39" s="90"/>
      <c r="PD39" s="90"/>
      <c r="PE39" s="90"/>
      <c r="PF39" s="90"/>
      <c r="PG39" s="90"/>
      <c r="PH39" s="90"/>
      <c r="PI39" s="90"/>
      <c r="PJ39" s="90"/>
      <c r="PK39" s="90"/>
      <c r="PL39" s="90"/>
      <c r="PM39" s="90"/>
      <c r="PN39" s="90"/>
      <c r="PO39" s="90"/>
      <c r="PP39" s="90"/>
      <c r="PQ39" s="90"/>
      <c r="PR39" s="90"/>
      <c r="PS39" s="90"/>
      <c r="PT39" s="90"/>
      <c r="PU39" s="90"/>
      <c r="PV39" s="90"/>
      <c r="PW39" s="90"/>
      <c r="PX39" s="90"/>
      <c r="PY39" s="90"/>
      <c r="PZ39" s="90"/>
      <c r="QA39" s="90"/>
      <c r="QB39" s="90"/>
      <c r="QC39" s="90"/>
      <c r="QD39" s="90"/>
      <c r="QE39" s="90"/>
      <c r="QF39" s="90"/>
      <c r="QG39" s="90"/>
      <c r="QH39" s="90"/>
      <c r="QI39" s="90"/>
      <c r="QJ39" s="90"/>
      <c r="QK39" s="90"/>
      <c r="QL39" s="90"/>
      <c r="QM39" s="90"/>
      <c r="QN39" s="90"/>
      <c r="QO39" s="90"/>
      <c r="QP39" s="90"/>
      <c r="QQ39" s="90"/>
      <c r="QR39" s="90"/>
      <c r="QS39" s="90"/>
      <c r="QT39" s="90"/>
      <c r="QU39" s="90"/>
      <c r="QV39" s="90"/>
      <c r="QW39" s="90"/>
      <c r="QX39" s="90"/>
      <c r="QY39" s="90"/>
      <c r="QZ39" s="90"/>
      <c r="RA39" s="90"/>
      <c r="RB39" s="90"/>
      <c r="RC39" s="90"/>
      <c r="RD39" s="90"/>
      <c r="RE39" s="90"/>
      <c r="RF39" s="90"/>
      <c r="RG39" s="90"/>
      <c r="RH39" s="90"/>
      <c r="RI39" s="90"/>
      <c r="RJ39" s="90"/>
      <c r="RK39" s="90"/>
      <c r="RL39" s="90"/>
      <c r="RM39" s="90"/>
      <c r="RN39" s="90"/>
      <c r="RO39" s="90"/>
      <c r="RP39" s="90"/>
      <c r="RQ39" s="90"/>
      <c r="RR39" s="90"/>
      <c r="RS39" s="90"/>
      <c r="RT39" s="90"/>
      <c r="RU39" s="90"/>
      <c r="RV39" s="90"/>
      <c r="RW39" s="90"/>
      <c r="RX39" s="90"/>
      <c r="RY39" s="90"/>
      <c r="RZ39" s="90"/>
      <c r="SA39" s="90"/>
      <c r="SB39" s="90"/>
      <c r="SC39" s="90"/>
      <c r="SD39" s="90"/>
      <c r="SE39" s="90"/>
      <c r="SF39" s="90"/>
      <c r="SG39" s="90"/>
      <c r="SH39" s="90"/>
      <c r="SI39" s="90"/>
      <c r="SJ39" s="90"/>
      <c r="SK39" s="90"/>
      <c r="SL39" s="90"/>
      <c r="SM39" s="90"/>
      <c r="SN39" s="90"/>
      <c r="SO39" s="90"/>
      <c r="SP39" s="90"/>
      <c r="SQ39" s="90"/>
      <c r="SR39" s="90"/>
      <c r="SS39" s="90"/>
      <c r="ST39" s="90"/>
      <c r="SU39" s="90"/>
      <c r="SV39" s="90"/>
      <c r="SW39" s="90"/>
      <c r="SX39" s="90"/>
      <c r="SY39" s="90"/>
      <c r="SZ39" s="90"/>
      <c r="TA39" s="90"/>
      <c r="TB39" s="90"/>
      <c r="TC39" s="90"/>
      <c r="TD39" s="90"/>
      <c r="TE39" s="90"/>
      <c r="TF39" s="90"/>
      <c r="TG39" s="90"/>
      <c r="TH39" s="90"/>
      <c r="TI39" s="90"/>
      <c r="TJ39" s="90"/>
      <c r="TK39" s="90"/>
      <c r="TL39" s="90"/>
      <c r="TM39" s="90"/>
      <c r="TN39" s="90"/>
      <c r="TO39" s="90"/>
      <c r="TP39" s="90"/>
      <c r="TQ39" s="90"/>
      <c r="TR39" s="90"/>
      <c r="TS39" s="90"/>
      <c r="TT39" s="90"/>
      <c r="TU39" s="90"/>
      <c r="TV39" s="90"/>
      <c r="TW39" s="90"/>
      <c r="TX39" s="90"/>
      <c r="TY39" s="90"/>
      <c r="TZ39" s="90"/>
      <c r="UA39" s="90"/>
      <c r="UB39" s="90"/>
      <c r="UC39" s="90"/>
      <c r="UD39" s="90"/>
      <c r="UE39" s="90"/>
      <c r="UF39" s="90"/>
      <c r="UG39" s="90"/>
      <c r="UH39" s="90"/>
      <c r="UI39" s="90"/>
      <c r="UJ39" s="90"/>
      <c r="UK39" s="90"/>
      <c r="UL39" s="90"/>
      <c r="UM39" s="90"/>
      <c r="UN39" s="90"/>
      <c r="UO39" s="90"/>
      <c r="UP39" s="90"/>
      <c r="UQ39" s="90"/>
      <c r="UR39" s="90"/>
      <c r="US39" s="90"/>
      <c r="UT39" s="90"/>
      <c r="UU39" s="90"/>
      <c r="UV39" s="90"/>
      <c r="UW39" s="90"/>
      <c r="UX39" s="90"/>
      <c r="UY39" s="90"/>
      <c r="UZ39" s="90"/>
      <c r="VA39" s="90"/>
      <c r="VB39" s="90"/>
      <c r="VC39" s="90"/>
      <c r="VD39" s="90"/>
      <c r="VE39" s="90"/>
      <c r="VF39" s="90"/>
      <c r="VG39" s="90"/>
      <c r="VH39" s="90"/>
      <c r="VI39" s="90"/>
      <c r="VJ39" s="90"/>
      <c r="VK39" s="90"/>
      <c r="VL39" s="90"/>
      <c r="VM39" s="90"/>
      <c r="VN39" s="90"/>
      <c r="VO39" s="90"/>
      <c r="VP39" s="90"/>
      <c r="VQ39" s="90"/>
      <c r="VR39" s="90"/>
      <c r="VS39" s="90"/>
      <c r="VT39" s="90"/>
      <c r="VU39" s="90"/>
      <c r="VV39" s="90"/>
      <c r="VW39" s="90"/>
      <c r="VX39" s="90"/>
      <c r="VY39" s="90"/>
      <c r="VZ39" s="90"/>
      <c r="WA39" s="90"/>
      <c r="WB39" s="90"/>
      <c r="WC39" s="90"/>
      <c r="WD39" s="90"/>
      <c r="WE39" s="90"/>
      <c r="WF39" s="90"/>
      <c r="WG39" s="90"/>
      <c r="WH39" s="90"/>
      <c r="WI39" s="90"/>
      <c r="WJ39" s="90"/>
      <c r="WK39" s="90"/>
      <c r="WL39" s="90"/>
      <c r="WM39" s="90"/>
      <c r="WN39" s="90"/>
      <c r="WO39" s="90"/>
      <c r="WP39" s="90"/>
      <c r="WQ39" s="90"/>
      <c r="WR39" s="90"/>
      <c r="WS39" s="90"/>
      <c r="WT39" s="90"/>
      <c r="WU39" s="90"/>
      <c r="WV39" s="90"/>
      <c r="WW39" s="90"/>
      <c r="WX39" s="90"/>
      <c r="WY39" s="90"/>
      <c r="WZ39" s="90"/>
      <c r="XA39" s="90"/>
      <c r="XB39" s="90"/>
      <c r="XC39" s="90"/>
      <c r="XD39" s="90"/>
      <c r="XE39" s="90"/>
      <c r="XF39" s="90"/>
      <c r="XG39" s="90"/>
      <c r="XH39" s="90"/>
      <c r="XI39" s="90"/>
      <c r="XJ39" s="90"/>
      <c r="XK39" s="90"/>
      <c r="XL39" s="90"/>
      <c r="XM39" s="90"/>
      <c r="XN39" s="90"/>
      <c r="XO39" s="90"/>
      <c r="XP39" s="90"/>
      <c r="XQ39" s="90"/>
      <c r="XR39" s="90"/>
      <c r="XS39" s="90"/>
      <c r="XT39" s="90"/>
      <c r="XU39" s="90"/>
      <c r="XV39" s="90"/>
      <c r="XW39" s="90"/>
      <c r="XX39" s="90"/>
      <c r="XY39" s="90"/>
    </row>
    <row r="40" spans="1:649" s="70" customFormat="1" x14ac:dyDescent="0.25">
      <c r="A40"/>
      <c r="B40" s="3"/>
      <c r="C40"/>
      <c r="D40" s="90"/>
      <c r="E40" s="90"/>
      <c r="F40"/>
      <c r="G40" s="90"/>
      <c r="H40"/>
      <c r="I40"/>
      <c r="J40"/>
      <c r="K40"/>
      <c r="L40" s="90"/>
      <c r="M40" s="90"/>
      <c r="N40"/>
      <c r="O4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0"/>
      <c r="BC40" s="90"/>
      <c r="BD40" s="90"/>
      <c r="BE40" s="90"/>
      <c r="BF40" s="90"/>
      <c r="BG40" s="90"/>
      <c r="BH40" s="90"/>
      <c r="BI40" s="90"/>
      <c r="BJ40" s="90"/>
      <c r="BK40" s="90"/>
      <c r="BL40" s="90"/>
      <c r="BM40" s="90"/>
      <c r="BN40" s="90"/>
      <c r="BO40" s="90"/>
      <c r="BP40" s="90"/>
      <c r="BQ40" s="90"/>
      <c r="BR40" s="90"/>
      <c r="BS40" s="90"/>
      <c r="BT40" s="90"/>
      <c r="BU40" s="90"/>
      <c r="BV40" s="90"/>
      <c r="BW40" s="90"/>
      <c r="BX40" s="90"/>
      <c r="BY40" s="90"/>
      <c r="BZ40" s="90"/>
      <c r="CA40" s="90"/>
      <c r="CB40" s="90"/>
      <c r="CC40" s="90"/>
      <c r="CD40" s="90"/>
      <c r="CE40" s="90"/>
      <c r="CF40" s="90"/>
      <c r="CG40" s="90"/>
      <c r="CH40" s="90"/>
      <c r="CI40" s="90"/>
      <c r="CJ40" s="90"/>
      <c r="CK40" s="90"/>
      <c r="CL40" s="90"/>
      <c r="CM40" s="90"/>
      <c r="CN40" s="90"/>
      <c r="CO40" s="90"/>
      <c r="CP40" s="90"/>
      <c r="CQ40" s="90"/>
      <c r="CR40" s="90"/>
      <c r="CS40" s="90"/>
      <c r="CT40" s="90"/>
      <c r="CU40" s="90"/>
      <c r="CV40" s="90"/>
      <c r="CW40" s="90"/>
      <c r="CX40" s="90"/>
      <c r="CY40" s="90"/>
      <c r="CZ40" s="90"/>
      <c r="DA40" s="90"/>
      <c r="DB40" s="90"/>
      <c r="DC40" s="90"/>
      <c r="DD40" s="90"/>
      <c r="DE40" s="90"/>
      <c r="DF40" s="90"/>
      <c r="DG40" s="90"/>
      <c r="DH40" s="90"/>
      <c r="DI40" s="90"/>
      <c r="DJ40" s="90"/>
      <c r="DK40" s="90"/>
      <c r="DL40" s="90"/>
      <c r="DM40" s="90"/>
      <c r="DN40" s="90"/>
      <c r="DO40" s="90"/>
      <c r="DP40" s="90"/>
      <c r="DQ40" s="90"/>
      <c r="DR40" s="90"/>
      <c r="DS40" s="90"/>
      <c r="DT40" s="90"/>
      <c r="DU40" s="90"/>
      <c r="DV40" s="90"/>
      <c r="DW40" s="90"/>
      <c r="DX40" s="90"/>
      <c r="DY40" s="90"/>
      <c r="DZ40" s="90"/>
      <c r="EA40" s="90"/>
      <c r="EB40" s="90"/>
      <c r="EC40" s="90"/>
      <c r="ED40" s="90"/>
      <c r="EE40" s="90"/>
      <c r="EF40" s="90"/>
      <c r="EG40" s="90"/>
      <c r="EH40" s="90"/>
      <c r="EI40" s="90"/>
      <c r="EJ40" s="90"/>
      <c r="EK40" s="90"/>
      <c r="EL40" s="90"/>
      <c r="EM40" s="90"/>
      <c r="EN40" s="90"/>
      <c r="EO40" s="90"/>
      <c r="EP40" s="90"/>
      <c r="EQ40" s="90"/>
      <c r="ER40" s="90"/>
      <c r="ES40" s="90"/>
      <c r="ET40" s="90"/>
      <c r="EU40" s="90"/>
      <c r="EV40" s="90"/>
      <c r="EW40" s="90"/>
      <c r="EX40" s="90"/>
      <c r="EY40" s="90"/>
      <c r="EZ40" s="90"/>
      <c r="FA40" s="90"/>
      <c r="FB40" s="90"/>
      <c r="FC40" s="90"/>
      <c r="FD40" s="90"/>
      <c r="FE40" s="90"/>
      <c r="FF40" s="90"/>
      <c r="FG40" s="90"/>
      <c r="FH40" s="90"/>
      <c r="FI40" s="90"/>
      <c r="FJ40" s="90"/>
      <c r="FK40" s="90"/>
      <c r="FL40" s="90"/>
      <c r="FM40" s="90"/>
      <c r="FN40" s="90"/>
      <c r="FO40" s="90"/>
      <c r="FP40" s="90"/>
      <c r="FQ40" s="90"/>
      <c r="FR40" s="90"/>
      <c r="FS40" s="90"/>
      <c r="FT40" s="90"/>
      <c r="FU40" s="90"/>
      <c r="FV40" s="90"/>
      <c r="FW40" s="90"/>
      <c r="FX40" s="90"/>
      <c r="FY40" s="90"/>
      <c r="FZ40" s="90"/>
      <c r="GA40" s="90"/>
      <c r="GB40" s="90"/>
      <c r="GC40" s="90"/>
      <c r="GD40" s="90"/>
      <c r="GE40" s="90"/>
      <c r="GF40" s="90"/>
      <c r="GG40" s="90"/>
      <c r="GH40" s="90"/>
      <c r="GI40" s="90"/>
      <c r="GJ40" s="90"/>
      <c r="GK40" s="90"/>
      <c r="GL40" s="90"/>
      <c r="GM40" s="90"/>
      <c r="GN40" s="90"/>
      <c r="GO40" s="90"/>
      <c r="GP40" s="90"/>
      <c r="GQ40" s="90"/>
      <c r="GR40" s="90"/>
      <c r="GS40" s="90"/>
      <c r="GT40" s="90"/>
      <c r="GU40" s="90"/>
      <c r="GV40" s="90"/>
      <c r="GW40" s="90"/>
      <c r="GX40" s="90"/>
      <c r="GY40" s="90"/>
      <c r="GZ40" s="90"/>
      <c r="HA40" s="90"/>
      <c r="HB40" s="90"/>
      <c r="HC40" s="90"/>
      <c r="HD40" s="90"/>
      <c r="HE40" s="90"/>
      <c r="HF40" s="90"/>
      <c r="HG40" s="90"/>
      <c r="HH40" s="90"/>
      <c r="HI40" s="90"/>
      <c r="HJ40" s="90"/>
      <c r="HK40" s="90"/>
      <c r="HL40" s="90"/>
      <c r="HM40" s="90"/>
      <c r="HN40" s="90"/>
      <c r="HO40" s="90"/>
      <c r="HP40" s="90"/>
      <c r="HQ40" s="90"/>
      <c r="HR40" s="90"/>
      <c r="HS40" s="90"/>
      <c r="HT40" s="90"/>
      <c r="HU40" s="90"/>
      <c r="HV40" s="90"/>
      <c r="HW40" s="90"/>
      <c r="HX40" s="90"/>
      <c r="HY40" s="90"/>
      <c r="HZ40" s="90"/>
      <c r="IA40" s="90"/>
      <c r="IB40" s="90"/>
      <c r="IC40" s="90"/>
      <c r="ID40" s="90"/>
      <c r="IE40" s="90"/>
      <c r="IF40" s="90"/>
      <c r="IG40" s="90"/>
      <c r="IH40" s="90"/>
      <c r="II40" s="90"/>
      <c r="IJ40" s="90"/>
      <c r="IK40" s="90"/>
      <c r="IL40" s="90"/>
      <c r="IM40" s="90"/>
      <c r="IN40" s="90"/>
      <c r="IO40" s="90"/>
      <c r="IP40" s="90"/>
      <c r="IQ40" s="90"/>
      <c r="IR40" s="90"/>
      <c r="IS40" s="90"/>
      <c r="IT40" s="90"/>
      <c r="IU40" s="90"/>
      <c r="IV40" s="90"/>
      <c r="IW40" s="90"/>
      <c r="IX40" s="90"/>
      <c r="IY40" s="90"/>
      <c r="IZ40" s="90"/>
      <c r="JA40" s="90"/>
      <c r="JB40" s="90"/>
      <c r="JC40" s="90"/>
      <c r="JD40" s="90"/>
      <c r="JE40" s="90"/>
      <c r="JF40" s="90"/>
      <c r="JG40" s="90"/>
      <c r="JH40" s="90"/>
      <c r="JI40" s="90"/>
      <c r="JJ40" s="90"/>
      <c r="JK40" s="90"/>
      <c r="JL40" s="90"/>
      <c r="JM40" s="90"/>
      <c r="JN40" s="90"/>
      <c r="JO40" s="90"/>
      <c r="JP40" s="90"/>
      <c r="JQ40" s="90"/>
      <c r="JR40" s="90"/>
      <c r="JS40" s="90"/>
      <c r="JT40" s="90"/>
      <c r="JU40" s="90"/>
      <c r="JV40" s="90"/>
      <c r="JW40" s="90"/>
      <c r="JX40" s="90"/>
      <c r="JY40" s="90"/>
      <c r="JZ40" s="90"/>
      <c r="KA40" s="90"/>
      <c r="KB40" s="90"/>
      <c r="KC40" s="90"/>
      <c r="KD40" s="90"/>
      <c r="KE40" s="90"/>
      <c r="KF40" s="90"/>
      <c r="KG40" s="90"/>
      <c r="KH40" s="90"/>
      <c r="KI40" s="90"/>
      <c r="KJ40" s="90"/>
      <c r="KK40" s="90"/>
      <c r="KL40" s="90"/>
      <c r="KM40" s="90"/>
      <c r="KN40" s="90"/>
      <c r="KO40" s="90"/>
      <c r="KP40" s="90"/>
      <c r="KQ40" s="90"/>
      <c r="KR40" s="90"/>
      <c r="KS40" s="90"/>
      <c r="KT40" s="90"/>
      <c r="KU40" s="90"/>
      <c r="KV40" s="90"/>
      <c r="KW40" s="90"/>
      <c r="KX40" s="90"/>
      <c r="KY40" s="90"/>
      <c r="KZ40" s="90"/>
      <c r="LA40" s="90"/>
      <c r="LB40" s="90"/>
      <c r="LC40" s="90"/>
      <c r="LD40" s="90"/>
      <c r="LE40" s="90"/>
      <c r="LF40" s="90"/>
      <c r="LG40" s="90"/>
      <c r="LH40" s="90"/>
      <c r="LI40" s="90"/>
      <c r="LJ40" s="90"/>
      <c r="LK40" s="90"/>
      <c r="LL40" s="90"/>
      <c r="LM40" s="90"/>
      <c r="LN40" s="90"/>
      <c r="LO40" s="90"/>
      <c r="LP40" s="90"/>
      <c r="LQ40" s="90"/>
      <c r="LR40" s="90"/>
      <c r="LS40" s="90"/>
      <c r="LT40" s="90"/>
      <c r="LU40" s="90"/>
      <c r="LV40" s="90"/>
      <c r="LW40" s="90"/>
      <c r="LX40" s="90"/>
      <c r="LY40" s="90"/>
      <c r="LZ40" s="90"/>
      <c r="MA40" s="90"/>
      <c r="MB40" s="90"/>
      <c r="MC40" s="90"/>
      <c r="MD40" s="90"/>
      <c r="ME40" s="90"/>
      <c r="MF40" s="90"/>
      <c r="MG40" s="90"/>
      <c r="MH40" s="90"/>
      <c r="MI40" s="90"/>
      <c r="MJ40" s="90"/>
      <c r="MK40" s="90"/>
      <c r="ML40" s="90"/>
      <c r="MM40" s="90"/>
      <c r="MN40" s="90"/>
      <c r="MO40" s="90"/>
      <c r="MP40" s="90"/>
      <c r="MQ40" s="90"/>
      <c r="MR40" s="90"/>
      <c r="MS40" s="90"/>
      <c r="MT40" s="90"/>
      <c r="MU40" s="90"/>
      <c r="MV40" s="90"/>
      <c r="MW40" s="90"/>
      <c r="MX40" s="90"/>
      <c r="MY40" s="90"/>
      <c r="MZ40" s="90"/>
      <c r="NA40" s="90"/>
      <c r="NB40" s="90"/>
      <c r="NC40" s="90"/>
      <c r="ND40" s="90"/>
      <c r="NE40" s="90"/>
      <c r="NF40" s="90"/>
      <c r="NG40" s="90"/>
      <c r="NH40" s="90"/>
      <c r="NI40" s="90"/>
      <c r="NJ40" s="90"/>
      <c r="NK40" s="90"/>
      <c r="NL40" s="90"/>
      <c r="NM40" s="90"/>
      <c r="NN40" s="90"/>
      <c r="NO40" s="90"/>
      <c r="NP40" s="90"/>
      <c r="NQ40" s="90"/>
      <c r="NR40" s="90"/>
      <c r="NS40" s="90"/>
      <c r="NT40" s="90"/>
      <c r="NU40" s="90"/>
      <c r="NV40" s="90"/>
      <c r="NW40" s="90"/>
      <c r="NX40" s="90"/>
      <c r="NY40" s="90"/>
      <c r="NZ40" s="90"/>
      <c r="OA40" s="90"/>
      <c r="OB40" s="90"/>
      <c r="OC40" s="90"/>
      <c r="OD40" s="90"/>
      <c r="OE40" s="90"/>
      <c r="OF40" s="90"/>
      <c r="OG40" s="90"/>
      <c r="OH40" s="90"/>
      <c r="OI40" s="90"/>
      <c r="OJ40" s="90"/>
      <c r="OK40" s="90"/>
      <c r="OL40" s="90"/>
      <c r="OM40" s="90"/>
      <c r="ON40" s="90"/>
      <c r="OO40" s="90"/>
      <c r="OP40" s="90"/>
      <c r="OQ40" s="90"/>
      <c r="OR40" s="90"/>
      <c r="OS40" s="90"/>
      <c r="OT40" s="90"/>
      <c r="OU40" s="90"/>
      <c r="OV40" s="90"/>
      <c r="OW40" s="90"/>
      <c r="OX40" s="90"/>
      <c r="OY40" s="90"/>
      <c r="OZ40" s="90"/>
      <c r="PA40" s="90"/>
      <c r="PB40" s="90"/>
      <c r="PC40" s="90"/>
      <c r="PD40" s="90"/>
      <c r="PE40" s="90"/>
      <c r="PF40" s="90"/>
      <c r="PG40" s="90"/>
      <c r="PH40" s="90"/>
      <c r="PI40" s="90"/>
      <c r="PJ40" s="90"/>
      <c r="PK40" s="90"/>
      <c r="PL40" s="90"/>
      <c r="PM40" s="90"/>
      <c r="PN40" s="90"/>
      <c r="PO40" s="90"/>
      <c r="PP40" s="90"/>
      <c r="PQ40" s="90"/>
      <c r="PR40" s="90"/>
      <c r="PS40" s="90"/>
      <c r="PT40" s="90"/>
      <c r="PU40" s="90"/>
      <c r="PV40" s="90"/>
      <c r="PW40" s="90"/>
      <c r="PX40" s="90"/>
      <c r="PY40" s="90"/>
      <c r="PZ40" s="90"/>
      <c r="QA40" s="90"/>
      <c r="QB40" s="90"/>
      <c r="QC40" s="90"/>
      <c r="QD40" s="90"/>
      <c r="QE40" s="90"/>
      <c r="QF40" s="90"/>
      <c r="QG40" s="90"/>
      <c r="QH40" s="90"/>
      <c r="QI40" s="90"/>
      <c r="QJ40" s="90"/>
      <c r="QK40" s="90"/>
      <c r="QL40" s="90"/>
      <c r="QM40" s="90"/>
      <c r="QN40" s="90"/>
      <c r="QO40" s="90"/>
      <c r="QP40" s="90"/>
      <c r="QQ40" s="90"/>
      <c r="QR40" s="90"/>
      <c r="QS40" s="90"/>
      <c r="QT40" s="90"/>
      <c r="QU40" s="90"/>
      <c r="QV40" s="90"/>
      <c r="QW40" s="90"/>
      <c r="QX40" s="90"/>
      <c r="QY40" s="90"/>
      <c r="QZ40" s="90"/>
      <c r="RA40" s="90"/>
      <c r="RB40" s="90"/>
      <c r="RC40" s="90"/>
      <c r="RD40" s="90"/>
      <c r="RE40" s="90"/>
      <c r="RF40" s="90"/>
      <c r="RG40" s="90"/>
      <c r="RH40" s="90"/>
      <c r="RI40" s="90"/>
      <c r="RJ40" s="90"/>
      <c r="RK40" s="90"/>
      <c r="RL40" s="90"/>
      <c r="RM40" s="90"/>
      <c r="RN40" s="90"/>
      <c r="RO40" s="90"/>
      <c r="RP40" s="90"/>
      <c r="RQ40" s="90"/>
      <c r="RR40" s="90"/>
      <c r="RS40" s="90"/>
      <c r="RT40" s="90"/>
      <c r="RU40" s="90"/>
      <c r="RV40" s="90"/>
      <c r="RW40" s="90"/>
      <c r="RX40" s="90"/>
      <c r="RY40" s="90"/>
      <c r="RZ40" s="90"/>
      <c r="SA40" s="90"/>
      <c r="SB40" s="90"/>
      <c r="SC40" s="90"/>
      <c r="SD40" s="90"/>
      <c r="SE40" s="90"/>
      <c r="SF40" s="90"/>
      <c r="SG40" s="90"/>
      <c r="SH40" s="90"/>
      <c r="SI40" s="90"/>
      <c r="SJ40" s="90"/>
      <c r="SK40" s="90"/>
      <c r="SL40" s="90"/>
      <c r="SM40" s="90"/>
      <c r="SN40" s="90"/>
      <c r="SO40" s="90"/>
      <c r="SP40" s="90"/>
      <c r="SQ40" s="90"/>
      <c r="SR40" s="90"/>
      <c r="SS40" s="90"/>
      <c r="ST40" s="90"/>
      <c r="SU40" s="90"/>
      <c r="SV40" s="90"/>
      <c r="SW40" s="90"/>
      <c r="SX40" s="90"/>
      <c r="SY40" s="90"/>
      <c r="SZ40" s="90"/>
      <c r="TA40" s="90"/>
      <c r="TB40" s="90"/>
      <c r="TC40" s="90"/>
      <c r="TD40" s="90"/>
      <c r="TE40" s="90"/>
      <c r="TF40" s="90"/>
      <c r="TG40" s="90"/>
      <c r="TH40" s="90"/>
      <c r="TI40" s="90"/>
      <c r="TJ40" s="90"/>
      <c r="TK40" s="90"/>
      <c r="TL40" s="90"/>
      <c r="TM40" s="90"/>
      <c r="TN40" s="90"/>
      <c r="TO40" s="90"/>
      <c r="TP40" s="90"/>
      <c r="TQ40" s="90"/>
      <c r="TR40" s="90"/>
      <c r="TS40" s="90"/>
      <c r="TT40" s="90"/>
      <c r="TU40" s="90"/>
      <c r="TV40" s="90"/>
      <c r="TW40" s="90"/>
      <c r="TX40" s="90"/>
      <c r="TY40" s="90"/>
      <c r="TZ40" s="90"/>
      <c r="UA40" s="90"/>
      <c r="UB40" s="90"/>
      <c r="UC40" s="90"/>
      <c r="UD40" s="90"/>
      <c r="UE40" s="90"/>
      <c r="UF40" s="90"/>
      <c r="UG40" s="90"/>
      <c r="UH40" s="90"/>
      <c r="UI40" s="90"/>
      <c r="UJ40" s="90"/>
      <c r="UK40" s="90"/>
      <c r="UL40" s="90"/>
      <c r="UM40" s="90"/>
      <c r="UN40" s="90"/>
      <c r="UO40" s="90"/>
      <c r="UP40" s="90"/>
      <c r="UQ40" s="90"/>
      <c r="UR40" s="90"/>
      <c r="US40" s="90"/>
      <c r="UT40" s="90"/>
      <c r="UU40" s="90"/>
      <c r="UV40" s="90"/>
      <c r="UW40" s="90"/>
      <c r="UX40" s="90"/>
      <c r="UY40" s="90"/>
      <c r="UZ40" s="90"/>
      <c r="VA40" s="90"/>
      <c r="VB40" s="90"/>
      <c r="VC40" s="90"/>
      <c r="VD40" s="90"/>
      <c r="VE40" s="90"/>
      <c r="VF40" s="90"/>
      <c r="VG40" s="90"/>
      <c r="VH40" s="90"/>
      <c r="VI40" s="90"/>
      <c r="VJ40" s="90"/>
      <c r="VK40" s="90"/>
      <c r="VL40" s="90"/>
      <c r="VM40" s="90"/>
      <c r="VN40" s="90"/>
      <c r="VO40" s="90"/>
      <c r="VP40" s="90"/>
      <c r="VQ40" s="90"/>
      <c r="VR40" s="90"/>
      <c r="VS40" s="90"/>
      <c r="VT40" s="90"/>
      <c r="VU40" s="90"/>
      <c r="VV40" s="90"/>
      <c r="VW40" s="90"/>
      <c r="VX40" s="90"/>
      <c r="VY40" s="90"/>
      <c r="VZ40" s="90"/>
      <c r="WA40" s="90"/>
      <c r="WB40" s="90"/>
      <c r="WC40" s="90"/>
      <c r="WD40" s="90"/>
      <c r="WE40" s="90"/>
      <c r="WF40" s="90"/>
      <c r="WG40" s="90"/>
      <c r="WH40" s="90"/>
      <c r="WI40" s="90"/>
      <c r="WJ40" s="90"/>
      <c r="WK40" s="90"/>
      <c r="WL40" s="90"/>
      <c r="WM40" s="90"/>
      <c r="WN40" s="90"/>
      <c r="WO40" s="90"/>
      <c r="WP40" s="90"/>
      <c r="WQ40" s="90"/>
      <c r="WR40" s="90"/>
      <c r="WS40" s="90"/>
      <c r="WT40" s="90"/>
      <c r="WU40" s="90"/>
      <c r="WV40" s="90"/>
      <c r="WW40" s="90"/>
      <c r="WX40" s="90"/>
      <c r="WY40" s="90"/>
      <c r="WZ40" s="90"/>
      <c r="XA40" s="90"/>
      <c r="XB40" s="90"/>
      <c r="XC40" s="90"/>
      <c r="XD40" s="90"/>
      <c r="XE40" s="90"/>
      <c r="XF40" s="90"/>
      <c r="XG40" s="90"/>
      <c r="XH40" s="90"/>
      <c r="XI40" s="90"/>
      <c r="XJ40" s="90"/>
      <c r="XK40" s="90"/>
      <c r="XL40" s="90"/>
      <c r="XM40" s="90"/>
      <c r="XN40" s="90"/>
      <c r="XO40" s="90"/>
      <c r="XP40" s="90"/>
      <c r="XQ40" s="90"/>
      <c r="XR40" s="90"/>
      <c r="XS40" s="90"/>
      <c r="XT40" s="90"/>
      <c r="XU40" s="90"/>
      <c r="XV40" s="90"/>
      <c r="XW40" s="90"/>
      <c r="XX40" s="90"/>
      <c r="XY40" s="90"/>
    </row>
    <row r="41" spans="1:649" s="70" customFormat="1" x14ac:dyDescent="0.25">
      <c r="A41"/>
      <c r="B41" s="3"/>
      <c r="C41"/>
      <c r="D41" s="90"/>
      <c r="E41" s="90"/>
      <c r="F41"/>
      <c r="G41" s="90"/>
      <c r="H41"/>
      <c r="I41"/>
      <c r="J41"/>
      <c r="K41"/>
      <c r="L41" s="90"/>
      <c r="M41" s="90"/>
      <c r="N41"/>
      <c r="O41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0"/>
      <c r="BM41" s="90"/>
      <c r="BN41" s="90"/>
      <c r="BO41" s="90"/>
      <c r="BP41" s="90"/>
      <c r="BQ41" s="90"/>
      <c r="BR41" s="90"/>
      <c r="BS41" s="90"/>
      <c r="BT41" s="90"/>
      <c r="BU41" s="90"/>
      <c r="BV41" s="90"/>
      <c r="BW41" s="90"/>
      <c r="BX41" s="90"/>
      <c r="BY41" s="90"/>
      <c r="BZ41" s="90"/>
      <c r="CA41" s="90"/>
      <c r="CB41" s="90"/>
      <c r="CC41" s="90"/>
      <c r="CD41" s="90"/>
      <c r="CE41" s="90"/>
      <c r="CF41" s="90"/>
      <c r="CG41" s="90"/>
      <c r="CH41" s="90"/>
      <c r="CI41" s="90"/>
      <c r="CJ41" s="90"/>
      <c r="CK41" s="90"/>
      <c r="CL41" s="90"/>
      <c r="CM41" s="90"/>
      <c r="CN41" s="90"/>
      <c r="CO41" s="90"/>
      <c r="CP41" s="90"/>
      <c r="CQ41" s="90"/>
      <c r="CR41" s="90"/>
      <c r="CS41" s="90"/>
      <c r="CT41" s="90"/>
      <c r="CU41" s="90"/>
      <c r="CV41" s="90"/>
      <c r="CW41" s="90"/>
      <c r="CX41" s="90"/>
      <c r="CY41" s="90"/>
      <c r="CZ41" s="90"/>
      <c r="DA41" s="90"/>
      <c r="DB41" s="90"/>
      <c r="DC41" s="90"/>
      <c r="DD41" s="90"/>
      <c r="DE41" s="90"/>
      <c r="DF41" s="90"/>
      <c r="DG41" s="90"/>
      <c r="DH41" s="90"/>
      <c r="DI41" s="90"/>
      <c r="DJ41" s="90"/>
      <c r="DK41" s="90"/>
      <c r="DL41" s="90"/>
      <c r="DM41" s="90"/>
      <c r="DN41" s="90"/>
      <c r="DO41" s="90"/>
      <c r="DP41" s="90"/>
      <c r="DQ41" s="90"/>
      <c r="DR41" s="90"/>
      <c r="DS41" s="90"/>
      <c r="DT41" s="90"/>
      <c r="DU41" s="90"/>
      <c r="DV41" s="90"/>
      <c r="DW41" s="90"/>
      <c r="DX41" s="90"/>
      <c r="DY41" s="90"/>
      <c r="DZ41" s="90"/>
      <c r="EA41" s="90"/>
      <c r="EB41" s="90"/>
      <c r="EC41" s="90"/>
      <c r="ED41" s="90"/>
      <c r="EE41" s="90"/>
      <c r="EF41" s="90"/>
      <c r="EG41" s="90"/>
      <c r="EH41" s="90"/>
      <c r="EI41" s="90"/>
      <c r="EJ41" s="90"/>
      <c r="EK41" s="90"/>
      <c r="EL41" s="90"/>
      <c r="EM41" s="90"/>
      <c r="EN41" s="90"/>
      <c r="EO41" s="90"/>
      <c r="EP41" s="90"/>
      <c r="EQ41" s="90"/>
      <c r="ER41" s="90"/>
      <c r="ES41" s="90"/>
      <c r="ET41" s="90"/>
      <c r="EU41" s="90"/>
      <c r="EV41" s="90"/>
      <c r="EW41" s="90"/>
      <c r="EX41" s="90"/>
      <c r="EY41" s="90"/>
      <c r="EZ41" s="90"/>
      <c r="FA41" s="90"/>
      <c r="FB41" s="90"/>
      <c r="FC41" s="90"/>
      <c r="FD41" s="90"/>
      <c r="FE41" s="90"/>
      <c r="FF41" s="90"/>
      <c r="FG41" s="90"/>
      <c r="FH41" s="90"/>
      <c r="FI41" s="90"/>
      <c r="FJ41" s="90"/>
      <c r="FK41" s="90"/>
      <c r="FL41" s="90"/>
      <c r="FM41" s="90"/>
      <c r="FN41" s="90"/>
      <c r="FO41" s="90"/>
      <c r="FP41" s="90"/>
      <c r="FQ41" s="90"/>
      <c r="FR41" s="90"/>
      <c r="FS41" s="90"/>
      <c r="FT41" s="90"/>
      <c r="FU41" s="90"/>
      <c r="FV41" s="90"/>
      <c r="FW41" s="90"/>
      <c r="FX41" s="90"/>
      <c r="FY41" s="90"/>
      <c r="FZ41" s="90"/>
      <c r="GA41" s="90"/>
      <c r="GB41" s="90"/>
      <c r="GC41" s="90"/>
      <c r="GD41" s="90"/>
      <c r="GE41" s="90"/>
      <c r="GF41" s="90"/>
      <c r="GG41" s="90"/>
      <c r="GH41" s="90"/>
      <c r="GI41" s="90"/>
      <c r="GJ41" s="90"/>
      <c r="GK41" s="90"/>
      <c r="GL41" s="90"/>
      <c r="GM41" s="90"/>
      <c r="GN41" s="90"/>
      <c r="GO41" s="90"/>
      <c r="GP41" s="90"/>
      <c r="GQ41" s="90"/>
      <c r="GR41" s="90"/>
      <c r="GS41" s="90"/>
      <c r="GT41" s="90"/>
      <c r="GU41" s="90"/>
      <c r="GV41" s="90"/>
      <c r="GW41" s="90"/>
      <c r="GX41" s="90"/>
      <c r="GY41" s="90"/>
      <c r="GZ41" s="90"/>
      <c r="HA41" s="90"/>
      <c r="HB41" s="90"/>
      <c r="HC41" s="90"/>
      <c r="HD41" s="90"/>
      <c r="HE41" s="90"/>
      <c r="HF41" s="90"/>
      <c r="HG41" s="90"/>
      <c r="HH41" s="90"/>
      <c r="HI41" s="90"/>
      <c r="HJ41" s="90"/>
      <c r="HK41" s="90"/>
      <c r="HL41" s="90"/>
      <c r="HM41" s="90"/>
      <c r="HN41" s="90"/>
      <c r="HO41" s="90"/>
      <c r="HP41" s="90"/>
      <c r="HQ41" s="90"/>
      <c r="HR41" s="90"/>
      <c r="HS41" s="90"/>
      <c r="HT41" s="90"/>
      <c r="HU41" s="90"/>
      <c r="HV41" s="90"/>
      <c r="HW41" s="90"/>
      <c r="HX41" s="90"/>
      <c r="HY41" s="90"/>
      <c r="HZ41" s="90"/>
      <c r="IA41" s="90"/>
      <c r="IB41" s="90"/>
      <c r="IC41" s="90"/>
      <c r="ID41" s="90"/>
      <c r="IE41" s="90"/>
      <c r="IF41" s="90"/>
      <c r="IG41" s="90"/>
      <c r="IH41" s="90"/>
      <c r="II41" s="90"/>
      <c r="IJ41" s="90"/>
      <c r="IK41" s="90"/>
      <c r="IL41" s="90"/>
      <c r="IM41" s="90"/>
      <c r="IN41" s="90"/>
      <c r="IO41" s="90"/>
      <c r="IP41" s="90"/>
      <c r="IQ41" s="90"/>
      <c r="IR41" s="90"/>
      <c r="IS41" s="90"/>
      <c r="IT41" s="90"/>
      <c r="IU41" s="90"/>
      <c r="IV41" s="90"/>
      <c r="IW41" s="90"/>
      <c r="IX41" s="90"/>
      <c r="IY41" s="90"/>
      <c r="IZ41" s="90"/>
      <c r="JA41" s="90"/>
      <c r="JB41" s="90"/>
      <c r="JC41" s="90"/>
      <c r="JD41" s="90"/>
      <c r="JE41" s="90"/>
      <c r="JF41" s="90"/>
      <c r="JG41" s="90"/>
      <c r="JH41" s="90"/>
      <c r="JI41" s="90"/>
      <c r="JJ41" s="90"/>
      <c r="JK41" s="90"/>
      <c r="JL41" s="90"/>
      <c r="JM41" s="90"/>
      <c r="JN41" s="90"/>
      <c r="JO41" s="90"/>
      <c r="JP41" s="90"/>
      <c r="JQ41" s="90"/>
      <c r="JR41" s="90"/>
      <c r="JS41" s="90"/>
      <c r="JT41" s="90"/>
      <c r="JU41" s="90"/>
      <c r="JV41" s="90"/>
      <c r="JW41" s="90"/>
      <c r="JX41" s="90"/>
      <c r="JY41" s="90"/>
      <c r="JZ41" s="90"/>
      <c r="KA41" s="90"/>
      <c r="KB41" s="90"/>
      <c r="KC41" s="90"/>
      <c r="KD41" s="90"/>
      <c r="KE41" s="90"/>
      <c r="KF41" s="90"/>
      <c r="KG41" s="90"/>
      <c r="KH41" s="90"/>
      <c r="KI41" s="90"/>
      <c r="KJ41" s="90"/>
      <c r="KK41" s="90"/>
      <c r="KL41" s="90"/>
      <c r="KM41" s="90"/>
      <c r="KN41" s="90"/>
      <c r="KO41" s="90"/>
      <c r="KP41" s="90"/>
      <c r="KQ41" s="90"/>
      <c r="KR41" s="90"/>
      <c r="KS41" s="90"/>
      <c r="KT41" s="90"/>
      <c r="KU41" s="90"/>
      <c r="KV41" s="90"/>
      <c r="KW41" s="90"/>
      <c r="KX41" s="90"/>
      <c r="KY41" s="90"/>
      <c r="KZ41" s="90"/>
      <c r="LA41" s="90"/>
      <c r="LB41" s="90"/>
      <c r="LC41" s="90"/>
      <c r="LD41" s="90"/>
      <c r="LE41" s="90"/>
      <c r="LF41" s="90"/>
      <c r="LG41" s="90"/>
      <c r="LH41" s="90"/>
      <c r="LI41" s="90"/>
      <c r="LJ41" s="90"/>
      <c r="LK41" s="90"/>
      <c r="LL41" s="90"/>
      <c r="LM41" s="90"/>
      <c r="LN41" s="90"/>
      <c r="LO41" s="90"/>
      <c r="LP41" s="90"/>
      <c r="LQ41" s="90"/>
      <c r="LR41" s="90"/>
      <c r="LS41" s="90"/>
      <c r="LT41" s="90"/>
      <c r="LU41" s="90"/>
      <c r="LV41" s="90"/>
      <c r="LW41" s="90"/>
      <c r="LX41" s="90"/>
      <c r="LY41" s="90"/>
      <c r="LZ41" s="90"/>
      <c r="MA41" s="90"/>
      <c r="MB41" s="90"/>
      <c r="MC41" s="90"/>
      <c r="MD41" s="90"/>
      <c r="ME41" s="90"/>
      <c r="MF41" s="90"/>
      <c r="MG41" s="90"/>
      <c r="MH41" s="90"/>
      <c r="MI41" s="90"/>
      <c r="MJ41" s="90"/>
      <c r="MK41" s="90"/>
      <c r="ML41" s="90"/>
      <c r="MM41" s="90"/>
      <c r="MN41" s="90"/>
      <c r="MO41" s="90"/>
      <c r="MP41" s="90"/>
      <c r="MQ41" s="90"/>
      <c r="MR41" s="90"/>
      <c r="MS41" s="90"/>
      <c r="MT41" s="90"/>
      <c r="MU41" s="90"/>
      <c r="MV41" s="90"/>
      <c r="MW41" s="90"/>
      <c r="MX41" s="90"/>
      <c r="MY41" s="90"/>
      <c r="MZ41" s="90"/>
      <c r="NA41" s="90"/>
      <c r="NB41" s="90"/>
      <c r="NC41" s="90"/>
      <c r="ND41" s="90"/>
      <c r="NE41" s="90"/>
      <c r="NF41" s="90"/>
      <c r="NG41" s="90"/>
      <c r="NH41" s="90"/>
      <c r="NI41" s="90"/>
      <c r="NJ41" s="90"/>
      <c r="NK41" s="90"/>
      <c r="NL41" s="90"/>
      <c r="NM41" s="90"/>
      <c r="NN41" s="90"/>
      <c r="NO41" s="90"/>
      <c r="NP41" s="90"/>
      <c r="NQ41" s="90"/>
      <c r="NR41" s="90"/>
      <c r="NS41" s="90"/>
      <c r="NT41" s="90"/>
      <c r="NU41" s="90"/>
      <c r="NV41" s="90"/>
      <c r="NW41" s="90"/>
      <c r="NX41" s="90"/>
      <c r="NY41" s="90"/>
      <c r="NZ41" s="90"/>
      <c r="OA41" s="90"/>
      <c r="OB41" s="90"/>
      <c r="OC41" s="90"/>
      <c r="OD41" s="90"/>
      <c r="OE41" s="90"/>
      <c r="OF41" s="90"/>
      <c r="OG41" s="90"/>
      <c r="OH41" s="90"/>
      <c r="OI41" s="90"/>
      <c r="OJ41" s="90"/>
      <c r="OK41" s="90"/>
      <c r="OL41" s="90"/>
      <c r="OM41" s="90"/>
      <c r="ON41" s="90"/>
      <c r="OO41" s="90"/>
      <c r="OP41" s="90"/>
      <c r="OQ41" s="90"/>
      <c r="OR41" s="90"/>
      <c r="OS41" s="90"/>
      <c r="OT41" s="90"/>
      <c r="OU41" s="90"/>
      <c r="OV41" s="90"/>
      <c r="OW41" s="90"/>
      <c r="OX41" s="90"/>
      <c r="OY41" s="90"/>
      <c r="OZ41" s="90"/>
      <c r="PA41" s="90"/>
      <c r="PB41" s="90"/>
      <c r="PC41" s="90"/>
      <c r="PD41" s="90"/>
      <c r="PE41" s="90"/>
      <c r="PF41" s="90"/>
      <c r="PG41" s="90"/>
      <c r="PH41" s="90"/>
      <c r="PI41" s="90"/>
      <c r="PJ41" s="90"/>
      <c r="PK41" s="90"/>
      <c r="PL41" s="90"/>
      <c r="PM41" s="90"/>
      <c r="PN41" s="90"/>
      <c r="PO41" s="90"/>
      <c r="PP41" s="90"/>
      <c r="PQ41" s="90"/>
      <c r="PR41" s="90"/>
      <c r="PS41" s="90"/>
      <c r="PT41" s="90"/>
      <c r="PU41" s="90"/>
      <c r="PV41" s="90"/>
      <c r="PW41" s="90"/>
      <c r="PX41" s="90"/>
      <c r="PY41" s="90"/>
      <c r="PZ41" s="90"/>
      <c r="QA41" s="90"/>
      <c r="QB41" s="90"/>
      <c r="QC41" s="90"/>
      <c r="QD41" s="90"/>
      <c r="QE41" s="90"/>
      <c r="QF41" s="90"/>
      <c r="QG41" s="90"/>
      <c r="QH41" s="90"/>
      <c r="QI41" s="90"/>
      <c r="QJ41" s="90"/>
      <c r="QK41" s="90"/>
      <c r="QL41" s="90"/>
      <c r="QM41" s="90"/>
      <c r="QN41" s="90"/>
      <c r="QO41" s="90"/>
      <c r="QP41" s="90"/>
      <c r="QQ41" s="90"/>
      <c r="QR41" s="90"/>
      <c r="QS41" s="90"/>
      <c r="QT41" s="90"/>
      <c r="QU41" s="90"/>
      <c r="QV41" s="90"/>
      <c r="QW41" s="90"/>
      <c r="QX41" s="90"/>
      <c r="QY41" s="90"/>
      <c r="QZ41" s="90"/>
      <c r="RA41" s="90"/>
      <c r="RB41" s="90"/>
      <c r="RC41" s="90"/>
      <c r="RD41" s="90"/>
      <c r="RE41" s="90"/>
      <c r="RF41" s="90"/>
      <c r="RG41" s="90"/>
      <c r="RH41" s="90"/>
      <c r="RI41" s="90"/>
      <c r="RJ41" s="90"/>
      <c r="RK41" s="90"/>
      <c r="RL41" s="90"/>
      <c r="RM41" s="90"/>
      <c r="RN41" s="90"/>
      <c r="RO41" s="90"/>
      <c r="RP41" s="90"/>
      <c r="RQ41" s="90"/>
      <c r="RR41" s="90"/>
      <c r="RS41" s="90"/>
      <c r="RT41" s="90"/>
      <c r="RU41" s="90"/>
      <c r="RV41" s="90"/>
      <c r="RW41" s="90"/>
      <c r="RX41" s="90"/>
      <c r="RY41" s="90"/>
      <c r="RZ41" s="90"/>
      <c r="SA41" s="90"/>
      <c r="SB41" s="90"/>
      <c r="SC41" s="90"/>
      <c r="SD41" s="90"/>
      <c r="SE41" s="90"/>
      <c r="SF41" s="90"/>
      <c r="SG41" s="90"/>
      <c r="SH41" s="90"/>
      <c r="SI41" s="90"/>
      <c r="SJ41" s="90"/>
      <c r="SK41" s="90"/>
      <c r="SL41" s="90"/>
      <c r="SM41" s="90"/>
      <c r="SN41" s="90"/>
      <c r="SO41" s="90"/>
      <c r="SP41" s="90"/>
      <c r="SQ41" s="90"/>
      <c r="SR41" s="90"/>
      <c r="SS41" s="90"/>
      <c r="ST41" s="90"/>
      <c r="SU41" s="90"/>
      <c r="SV41" s="90"/>
      <c r="SW41" s="90"/>
      <c r="SX41" s="90"/>
      <c r="SY41" s="90"/>
      <c r="SZ41" s="90"/>
      <c r="TA41" s="90"/>
      <c r="TB41" s="90"/>
      <c r="TC41" s="90"/>
      <c r="TD41" s="90"/>
      <c r="TE41" s="90"/>
      <c r="TF41" s="90"/>
      <c r="TG41" s="90"/>
      <c r="TH41" s="90"/>
      <c r="TI41" s="90"/>
      <c r="TJ41" s="90"/>
      <c r="TK41" s="90"/>
      <c r="TL41" s="90"/>
      <c r="TM41" s="90"/>
      <c r="TN41" s="90"/>
      <c r="TO41" s="90"/>
      <c r="TP41" s="90"/>
      <c r="TQ41" s="90"/>
      <c r="TR41" s="90"/>
      <c r="TS41" s="90"/>
      <c r="TT41" s="90"/>
      <c r="TU41" s="90"/>
      <c r="TV41" s="90"/>
      <c r="TW41" s="90"/>
      <c r="TX41" s="90"/>
      <c r="TY41" s="90"/>
      <c r="TZ41" s="90"/>
      <c r="UA41" s="90"/>
      <c r="UB41" s="90"/>
      <c r="UC41" s="90"/>
      <c r="UD41" s="90"/>
      <c r="UE41" s="90"/>
      <c r="UF41" s="90"/>
      <c r="UG41" s="90"/>
      <c r="UH41" s="90"/>
      <c r="UI41" s="90"/>
      <c r="UJ41" s="90"/>
      <c r="UK41" s="90"/>
      <c r="UL41" s="90"/>
      <c r="UM41" s="90"/>
      <c r="UN41" s="90"/>
      <c r="UO41" s="90"/>
      <c r="UP41" s="90"/>
      <c r="UQ41" s="90"/>
      <c r="UR41" s="90"/>
      <c r="US41" s="90"/>
      <c r="UT41" s="90"/>
      <c r="UU41" s="90"/>
      <c r="UV41" s="90"/>
      <c r="UW41" s="90"/>
      <c r="UX41" s="90"/>
      <c r="UY41" s="90"/>
      <c r="UZ41" s="90"/>
      <c r="VA41" s="90"/>
      <c r="VB41" s="90"/>
      <c r="VC41" s="90"/>
      <c r="VD41" s="90"/>
      <c r="VE41" s="90"/>
      <c r="VF41" s="90"/>
      <c r="VG41" s="90"/>
      <c r="VH41" s="90"/>
      <c r="VI41" s="90"/>
      <c r="VJ41" s="90"/>
      <c r="VK41" s="90"/>
      <c r="VL41" s="90"/>
      <c r="VM41" s="90"/>
      <c r="VN41" s="90"/>
      <c r="VO41" s="90"/>
      <c r="VP41" s="90"/>
      <c r="VQ41" s="90"/>
      <c r="VR41" s="90"/>
      <c r="VS41" s="90"/>
      <c r="VT41" s="90"/>
      <c r="VU41" s="90"/>
      <c r="VV41" s="90"/>
      <c r="VW41" s="90"/>
      <c r="VX41" s="90"/>
      <c r="VY41" s="90"/>
      <c r="VZ41" s="90"/>
      <c r="WA41" s="90"/>
      <c r="WB41" s="90"/>
      <c r="WC41" s="90"/>
      <c r="WD41" s="90"/>
      <c r="WE41" s="90"/>
      <c r="WF41" s="90"/>
      <c r="WG41" s="90"/>
      <c r="WH41" s="90"/>
      <c r="WI41" s="90"/>
      <c r="WJ41" s="90"/>
      <c r="WK41" s="90"/>
      <c r="WL41" s="90"/>
      <c r="WM41" s="90"/>
      <c r="WN41" s="90"/>
      <c r="WO41" s="90"/>
      <c r="WP41" s="90"/>
      <c r="WQ41" s="90"/>
      <c r="WR41" s="90"/>
      <c r="WS41" s="90"/>
      <c r="WT41" s="90"/>
      <c r="WU41" s="90"/>
      <c r="WV41" s="90"/>
      <c r="WW41" s="90"/>
      <c r="WX41" s="90"/>
      <c r="WY41" s="90"/>
      <c r="WZ41" s="90"/>
      <c r="XA41" s="90"/>
      <c r="XB41" s="90"/>
      <c r="XC41" s="90"/>
      <c r="XD41" s="90"/>
      <c r="XE41" s="90"/>
      <c r="XF41" s="90"/>
      <c r="XG41" s="90"/>
      <c r="XH41" s="90"/>
      <c r="XI41" s="90"/>
      <c r="XJ41" s="90"/>
      <c r="XK41" s="90"/>
      <c r="XL41" s="90"/>
      <c r="XM41" s="90"/>
      <c r="XN41" s="90"/>
      <c r="XO41" s="90"/>
      <c r="XP41" s="90"/>
      <c r="XQ41" s="90"/>
      <c r="XR41" s="90"/>
      <c r="XS41" s="90"/>
      <c r="XT41" s="90"/>
      <c r="XU41" s="90"/>
      <c r="XV41" s="90"/>
      <c r="XW41" s="90"/>
      <c r="XX41" s="90"/>
      <c r="XY41" s="90"/>
    </row>
    <row r="42" spans="1:649" s="70" customFormat="1" x14ac:dyDescent="0.25">
      <c r="A42"/>
      <c r="B42" s="3"/>
      <c r="C42"/>
      <c r="D42" s="90"/>
      <c r="E42" s="90"/>
      <c r="F42"/>
      <c r="G42" s="90"/>
      <c r="H42"/>
      <c r="I42"/>
      <c r="J42"/>
      <c r="K42"/>
      <c r="L42" s="90"/>
      <c r="M42" s="90"/>
      <c r="N42"/>
      <c r="O42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0"/>
      <c r="BC42" s="90"/>
      <c r="BD42" s="90"/>
      <c r="BE42" s="90"/>
      <c r="BF42" s="90"/>
      <c r="BG42" s="90"/>
      <c r="BH42" s="90"/>
      <c r="BI42" s="90"/>
      <c r="BJ42" s="90"/>
      <c r="BK42" s="90"/>
      <c r="BL42" s="90"/>
      <c r="BM42" s="90"/>
      <c r="BN42" s="90"/>
      <c r="BO42" s="90"/>
      <c r="BP42" s="90"/>
      <c r="BQ42" s="90"/>
      <c r="BR42" s="90"/>
      <c r="BS42" s="90"/>
      <c r="BT42" s="90"/>
      <c r="BU42" s="90"/>
      <c r="BV42" s="90"/>
      <c r="BW42" s="90"/>
      <c r="BX42" s="90"/>
      <c r="BY42" s="90"/>
      <c r="BZ42" s="90"/>
      <c r="CA42" s="90"/>
      <c r="CB42" s="90"/>
      <c r="CC42" s="90"/>
      <c r="CD42" s="90"/>
      <c r="CE42" s="90"/>
      <c r="CF42" s="90"/>
      <c r="CG42" s="90"/>
      <c r="CH42" s="90"/>
      <c r="CI42" s="90"/>
      <c r="CJ42" s="90"/>
      <c r="CK42" s="90"/>
      <c r="CL42" s="90"/>
      <c r="CM42" s="90"/>
      <c r="CN42" s="90"/>
      <c r="CO42" s="90"/>
      <c r="CP42" s="90"/>
      <c r="CQ42" s="90"/>
      <c r="CR42" s="90"/>
      <c r="CS42" s="90"/>
      <c r="CT42" s="90"/>
      <c r="CU42" s="90"/>
      <c r="CV42" s="90"/>
      <c r="CW42" s="90"/>
      <c r="CX42" s="90"/>
      <c r="CY42" s="90"/>
      <c r="CZ42" s="90"/>
      <c r="DA42" s="90"/>
      <c r="DB42" s="90"/>
      <c r="DC42" s="90"/>
      <c r="DD42" s="90"/>
      <c r="DE42" s="90"/>
      <c r="DF42" s="90"/>
      <c r="DG42" s="90"/>
      <c r="DH42" s="90"/>
      <c r="DI42" s="90"/>
      <c r="DJ42" s="90"/>
      <c r="DK42" s="90"/>
      <c r="DL42" s="90"/>
      <c r="DM42" s="90"/>
      <c r="DN42" s="90"/>
      <c r="DO42" s="90"/>
      <c r="DP42" s="90"/>
      <c r="DQ42" s="90"/>
      <c r="DR42" s="90"/>
      <c r="DS42" s="90"/>
      <c r="DT42" s="90"/>
      <c r="DU42" s="90"/>
      <c r="DV42" s="90"/>
      <c r="DW42" s="90"/>
      <c r="DX42" s="90"/>
      <c r="DY42" s="90"/>
      <c r="DZ42" s="90"/>
      <c r="EA42" s="90"/>
      <c r="EB42" s="90"/>
      <c r="EC42" s="90"/>
      <c r="ED42" s="90"/>
      <c r="EE42" s="90"/>
      <c r="EF42" s="90"/>
      <c r="EG42" s="90"/>
      <c r="EH42" s="90"/>
      <c r="EI42" s="90"/>
      <c r="EJ42" s="90"/>
      <c r="EK42" s="90"/>
      <c r="EL42" s="90"/>
      <c r="EM42" s="90"/>
      <c r="EN42" s="90"/>
      <c r="EO42" s="90"/>
      <c r="EP42" s="90"/>
      <c r="EQ42" s="90"/>
      <c r="ER42" s="90"/>
      <c r="ES42" s="90"/>
      <c r="ET42" s="90"/>
      <c r="EU42" s="90"/>
      <c r="EV42" s="90"/>
      <c r="EW42" s="90"/>
      <c r="EX42" s="90"/>
      <c r="EY42" s="90"/>
      <c r="EZ42" s="90"/>
      <c r="FA42" s="90"/>
      <c r="FB42" s="90"/>
      <c r="FC42" s="90"/>
      <c r="FD42" s="90"/>
      <c r="FE42" s="90"/>
      <c r="FF42" s="90"/>
      <c r="FG42" s="90"/>
      <c r="FH42" s="90"/>
      <c r="FI42" s="90"/>
      <c r="FJ42" s="90"/>
      <c r="FK42" s="90"/>
      <c r="FL42" s="90"/>
      <c r="FM42" s="90"/>
      <c r="FN42" s="90"/>
      <c r="FO42" s="90"/>
      <c r="FP42" s="90"/>
      <c r="FQ42" s="90"/>
      <c r="FR42" s="90"/>
      <c r="FS42" s="90"/>
      <c r="FT42" s="90"/>
      <c r="FU42" s="90"/>
      <c r="FV42" s="90"/>
      <c r="FW42" s="90"/>
      <c r="FX42" s="90"/>
      <c r="FY42" s="90"/>
      <c r="FZ42" s="90"/>
      <c r="GA42" s="90"/>
      <c r="GB42" s="90"/>
      <c r="GC42" s="90"/>
      <c r="GD42" s="90"/>
      <c r="GE42" s="90"/>
      <c r="GF42" s="90"/>
      <c r="GG42" s="90"/>
      <c r="GH42" s="90"/>
      <c r="GI42" s="90"/>
      <c r="GJ42" s="90"/>
      <c r="GK42" s="90"/>
      <c r="GL42" s="90"/>
      <c r="GM42" s="90"/>
      <c r="GN42" s="90"/>
      <c r="GO42" s="90"/>
      <c r="GP42" s="90"/>
      <c r="GQ42" s="90"/>
      <c r="GR42" s="90"/>
      <c r="GS42" s="90"/>
      <c r="GT42" s="90"/>
      <c r="GU42" s="90"/>
      <c r="GV42" s="90"/>
      <c r="GW42" s="90"/>
      <c r="GX42" s="90"/>
      <c r="GY42" s="90"/>
      <c r="GZ42" s="90"/>
      <c r="HA42" s="90"/>
      <c r="HB42" s="90"/>
      <c r="HC42" s="90"/>
      <c r="HD42" s="90"/>
      <c r="HE42" s="90"/>
      <c r="HF42" s="90"/>
      <c r="HG42" s="90"/>
      <c r="HH42" s="90"/>
      <c r="HI42" s="90"/>
      <c r="HJ42" s="90"/>
      <c r="HK42" s="90"/>
      <c r="HL42" s="90"/>
      <c r="HM42" s="90"/>
      <c r="HN42" s="90"/>
      <c r="HO42" s="90"/>
      <c r="HP42" s="90"/>
      <c r="HQ42" s="90"/>
      <c r="HR42" s="90"/>
      <c r="HS42" s="90"/>
      <c r="HT42" s="90"/>
      <c r="HU42" s="90"/>
      <c r="HV42" s="90"/>
      <c r="HW42" s="90"/>
      <c r="HX42" s="90"/>
      <c r="HY42" s="90"/>
      <c r="HZ42" s="90"/>
      <c r="IA42" s="90"/>
      <c r="IB42" s="90"/>
      <c r="IC42" s="90"/>
      <c r="ID42" s="90"/>
      <c r="IE42" s="90"/>
      <c r="IF42" s="90"/>
      <c r="IG42" s="90"/>
      <c r="IH42" s="90"/>
      <c r="II42" s="90"/>
      <c r="IJ42" s="90"/>
      <c r="IK42" s="90"/>
      <c r="IL42" s="90"/>
      <c r="IM42" s="90"/>
      <c r="IN42" s="90"/>
      <c r="IO42" s="90"/>
      <c r="IP42" s="90"/>
      <c r="IQ42" s="90"/>
      <c r="IR42" s="90"/>
      <c r="IS42" s="90"/>
      <c r="IT42" s="90"/>
      <c r="IU42" s="90"/>
      <c r="IV42" s="90"/>
      <c r="IW42" s="90"/>
      <c r="IX42" s="90"/>
      <c r="IY42" s="90"/>
      <c r="IZ42" s="90"/>
      <c r="JA42" s="90"/>
      <c r="JB42" s="90"/>
      <c r="JC42" s="90"/>
      <c r="JD42" s="90"/>
      <c r="JE42" s="90"/>
      <c r="JF42" s="90"/>
      <c r="JG42" s="90"/>
      <c r="JH42" s="90"/>
      <c r="JI42" s="90"/>
      <c r="JJ42" s="90"/>
      <c r="JK42" s="90"/>
      <c r="JL42" s="90"/>
      <c r="JM42" s="90"/>
      <c r="JN42" s="90"/>
      <c r="JO42" s="90"/>
      <c r="JP42" s="90"/>
      <c r="JQ42" s="90"/>
      <c r="JR42" s="90"/>
      <c r="JS42" s="90"/>
      <c r="JT42" s="90"/>
      <c r="JU42" s="90"/>
      <c r="JV42" s="90"/>
      <c r="JW42" s="90"/>
      <c r="JX42" s="90"/>
      <c r="JY42" s="90"/>
      <c r="JZ42" s="90"/>
      <c r="KA42" s="90"/>
      <c r="KB42" s="90"/>
      <c r="KC42" s="90"/>
      <c r="KD42" s="90"/>
      <c r="KE42" s="90"/>
      <c r="KF42" s="90"/>
      <c r="KG42" s="90"/>
      <c r="KH42" s="90"/>
      <c r="KI42" s="90"/>
      <c r="KJ42" s="90"/>
      <c r="KK42" s="90"/>
      <c r="KL42" s="90"/>
      <c r="KM42" s="90"/>
      <c r="KN42" s="90"/>
      <c r="KO42" s="90"/>
      <c r="KP42" s="90"/>
      <c r="KQ42" s="90"/>
      <c r="KR42" s="90"/>
      <c r="KS42" s="90"/>
      <c r="KT42" s="90"/>
      <c r="KU42" s="90"/>
      <c r="KV42" s="90"/>
      <c r="KW42" s="90"/>
      <c r="KX42" s="90"/>
      <c r="KY42" s="90"/>
      <c r="KZ42" s="90"/>
      <c r="LA42" s="90"/>
      <c r="LB42" s="90"/>
      <c r="LC42" s="90"/>
      <c r="LD42" s="90"/>
      <c r="LE42" s="90"/>
      <c r="LF42" s="90"/>
      <c r="LG42" s="90"/>
      <c r="LH42" s="90"/>
      <c r="LI42" s="90"/>
      <c r="LJ42" s="90"/>
      <c r="LK42" s="90"/>
      <c r="LL42" s="90"/>
      <c r="LM42" s="90"/>
      <c r="LN42" s="90"/>
      <c r="LO42" s="90"/>
      <c r="LP42" s="90"/>
      <c r="LQ42" s="90"/>
      <c r="LR42" s="90"/>
      <c r="LS42" s="90"/>
      <c r="LT42" s="90"/>
      <c r="LU42" s="90"/>
      <c r="LV42" s="90"/>
      <c r="LW42" s="90"/>
      <c r="LX42" s="90"/>
      <c r="LY42" s="90"/>
      <c r="LZ42" s="90"/>
      <c r="MA42" s="90"/>
      <c r="MB42" s="90"/>
      <c r="MC42" s="90"/>
      <c r="MD42" s="90"/>
      <c r="ME42" s="90"/>
      <c r="MF42" s="90"/>
      <c r="MG42" s="90"/>
      <c r="MH42" s="90"/>
      <c r="MI42" s="90"/>
      <c r="MJ42" s="90"/>
      <c r="MK42" s="90"/>
      <c r="ML42" s="90"/>
      <c r="MM42" s="90"/>
      <c r="MN42" s="90"/>
      <c r="MO42" s="90"/>
      <c r="MP42" s="90"/>
      <c r="MQ42" s="90"/>
      <c r="MR42" s="90"/>
      <c r="MS42" s="90"/>
      <c r="MT42" s="90"/>
      <c r="MU42" s="90"/>
      <c r="MV42" s="90"/>
      <c r="MW42" s="90"/>
      <c r="MX42" s="90"/>
      <c r="MY42" s="90"/>
      <c r="MZ42" s="90"/>
      <c r="NA42" s="90"/>
      <c r="NB42" s="90"/>
      <c r="NC42" s="90"/>
      <c r="ND42" s="90"/>
      <c r="NE42" s="90"/>
      <c r="NF42" s="90"/>
      <c r="NG42" s="90"/>
      <c r="NH42" s="90"/>
      <c r="NI42" s="90"/>
      <c r="NJ42" s="90"/>
      <c r="NK42" s="90"/>
      <c r="NL42" s="90"/>
      <c r="NM42" s="90"/>
      <c r="NN42" s="90"/>
      <c r="NO42" s="90"/>
      <c r="NP42" s="90"/>
      <c r="NQ42" s="90"/>
      <c r="NR42" s="90"/>
      <c r="NS42" s="90"/>
      <c r="NT42" s="90"/>
      <c r="NU42" s="90"/>
      <c r="NV42" s="90"/>
      <c r="NW42" s="90"/>
      <c r="NX42" s="90"/>
      <c r="NY42" s="90"/>
      <c r="NZ42" s="90"/>
      <c r="OA42" s="90"/>
      <c r="OB42" s="90"/>
      <c r="OC42" s="90"/>
      <c r="OD42" s="90"/>
      <c r="OE42" s="90"/>
      <c r="OF42" s="90"/>
      <c r="OG42" s="90"/>
      <c r="OH42" s="90"/>
      <c r="OI42" s="90"/>
      <c r="OJ42" s="90"/>
      <c r="OK42" s="90"/>
      <c r="OL42" s="90"/>
      <c r="OM42" s="90"/>
      <c r="ON42" s="90"/>
      <c r="OO42" s="90"/>
      <c r="OP42" s="90"/>
      <c r="OQ42" s="90"/>
      <c r="OR42" s="90"/>
      <c r="OS42" s="90"/>
      <c r="OT42" s="90"/>
      <c r="OU42" s="90"/>
      <c r="OV42" s="90"/>
      <c r="OW42" s="90"/>
      <c r="OX42" s="90"/>
      <c r="OY42" s="90"/>
      <c r="OZ42" s="90"/>
      <c r="PA42" s="90"/>
      <c r="PB42" s="90"/>
      <c r="PC42" s="90"/>
      <c r="PD42" s="90"/>
      <c r="PE42" s="90"/>
      <c r="PF42" s="90"/>
      <c r="PG42" s="90"/>
      <c r="PH42" s="90"/>
      <c r="PI42" s="90"/>
      <c r="PJ42" s="90"/>
      <c r="PK42" s="90"/>
      <c r="PL42" s="90"/>
      <c r="PM42" s="90"/>
      <c r="PN42" s="90"/>
      <c r="PO42" s="90"/>
      <c r="PP42" s="90"/>
      <c r="PQ42" s="90"/>
      <c r="PR42" s="90"/>
      <c r="PS42" s="90"/>
      <c r="PT42" s="90"/>
      <c r="PU42" s="90"/>
      <c r="PV42" s="90"/>
      <c r="PW42" s="90"/>
      <c r="PX42" s="90"/>
      <c r="PY42" s="90"/>
      <c r="PZ42" s="90"/>
      <c r="QA42" s="90"/>
      <c r="QB42" s="90"/>
      <c r="QC42" s="90"/>
      <c r="QD42" s="90"/>
      <c r="QE42" s="90"/>
      <c r="QF42" s="90"/>
      <c r="QG42" s="90"/>
      <c r="QH42" s="90"/>
      <c r="QI42" s="90"/>
      <c r="QJ42" s="90"/>
      <c r="QK42" s="90"/>
      <c r="QL42" s="90"/>
      <c r="QM42" s="90"/>
      <c r="QN42" s="90"/>
      <c r="QO42" s="90"/>
      <c r="QP42" s="90"/>
      <c r="QQ42" s="90"/>
      <c r="QR42" s="90"/>
      <c r="QS42" s="90"/>
      <c r="QT42" s="90"/>
      <c r="QU42" s="90"/>
      <c r="QV42" s="90"/>
      <c r="QW42" s="90"/>
      <c r="QX42" s="90"/>
      <c r="QY42" s="90"/>
      <c r="QZ42" s="90"/>
      <c r="RA42" s="90"/>
      <c r="RB42" s="90"/>
      <c r="RC42" s="90"/>
      <c r="RD42" s="90"/>
      <c r="RE42" s="90"/>
      <c r="RF42" s="90"/>
      <c r="RG42" s="90"/>
      <c r="RH42" s="90"/>
      <c r="RI42" s="90"/>
      <c r="RJ42" s="90"/>
      <c r="RK42" s="90"/>
      <c r="RL42" s="90"/>
      <c r="RM42" s="90"/>
      <c r="RN42" s="90"/>
      <c r="RO42" s="90"/>
      <c r="RP42" s="90"/>
      <c r="RQ42" s="90"/>
      <c r="RR42" s="90"/>
      <c r="RS42" s="90"/>
      <c r="RT42" s="90"/>
      <c r="RU42" s="90"/>
      <c r="RV42" s="90"/>
      <c r="RW42" s="90"/>
      <c r="RX42" s="90"/>
      <c r="RY42" s="90"/>
      <c r="RZ42" s="90"/>
      <c r="SA42" s="90"/>
      <c r="SB42" s="90"/>
      <c r="SC42" s="90"/>
      <c r="SD42" s="90"/>
      <c r="SE42" s="90"/>
      <c r="SF42" s="90"/>
      <c r="SG42" s="90"/>
      <c r="SH42" s="90"/>
      <c r="SI42" s="90"/>
      <c r="SJ42" s="90"/>
      <c r="SK42" s="90"/>
      <c r="SL42" s="90"/>
      <c r="SM42" s="90"/>
      <c r="SN42" s="90"/>
      <c r="SO42" s="90"/>
      <c r="SP42" s="90"/>
      <c r="SQ42" s="90"/>
      <c r="SR42" s="90"/>
      <c r="SS42" s="90"/>
      <c r="ST42" s="90"/>
      <c r="SU42" s="90"/>
      <c r="SV42" s="90"/>
      <c r="SW42" s="90"/>
      <c r="SX42" s="90"/>
      <c r="SY42" s="90"/>
      <c r="SZ42" s="90"/>
      <c r="TA42" s="90"/>
      <c r="TB42" s="90"/>
      <c r="TC42" s="90"/>
      <c r="TD42" s="90"/>
      <c r="TE42" s="90"/>
      <c r="TF42" s="90"/>
      <c r="TG42" s="90"/>
      <c r="TH42" s="90"/>
      <c r="TI42" s="90"/>
      <c r="TJ42" s="90"/>
      <c r="TK42" s="90"/>
      <c r="TL42" s="90"/>
      <c r="TM42" s="90"/>
      <c r="TN42" s="90"/>
      <c r="TO42" s="90"/>
      <c r="TP42" s="90"/>
      <c r="TQ42" s="90"/>
      <c r="TR42" s="90"/>
      <c r="TS42" s="90"/>
      <c r="TT42" s="90"/>
      <c r="TU42" s="90"/>
      <c r="TV42" s="90"/>
      <c r="TW42" s="90"/>
      <c r="TX42" s="90"/>
      <c r="TY42" s="90"/>
      <c r="TZ42" s="90"/>
      <c r="UA42" s="90"/>
      <c r="UB42" s="90"/>
      <c r="UC42" s="90"/>
      <c r="UD42" s="90"/>
      <c r="UE42" s="90"/>
      <c r="UF42" s="90"/>
      <c r="UG42" s="90"/>
      <c r="UH42" s="90"/>
      <c r="UI42" s="90"/>
      <c r="UJ42" s="90"/>
      <c r="UK42" s="90"/>
      <c r="UL42" s="90"/>
      <c r="UM42" s="90"/>
      <c r="UN42" s="90"/>
      <c r="UO42" s="90"/>
      <c r="UP42" s="90"/>
      <c r="UQ42" s="90"/>
      <c r="UR42" s="90"/>
      <c r="US42" s="90"/>
      <c r="UT42" s="90"/>
      <c r="UU42" s="90"/>
      <c r="UV42" s="90"/>
      <c r="UW42" s="90"/>
      <c r="UX42" s="90"/>
      <c r="UY42" s="90"/>
      <c r="UZ42" s="90"/>
      <c r="VA42" s="90"/>
      <c r="VB42" s="90"/>
      <c r="VC42" s="90"/>
      <c r="VD42" s="90"/>
      <c r="VE42" s="90"/>
      <c r="VF42" s="90"/>
      <c r="VG42" s="90"/>
      <c r="VH42" s="90"/>
      <c r="VI42" s="90"/>
      <c r="VJ42" s="90"/>
      <c r="VK42" s="90"/>
      <c r="VL42" s="90"/>
      <c r="VM42" s="90"/>
      <c r="VN42" s="90"/>
      <c r="VO42" s="90"/>
      <c r="VP42" s="90"/>
      <c r="VQ42" s="90"/>
      <c r="VR42" s="90"/>
      <c r="VS42" s="90"/>
      <c r="VT42" s="90"/>
      <c r="VU42" s="90"/>
      <c r="VV42" s="90"/>
      <c r="VW42" s="90"/>
      <c r="VX42" s="90"/>
      <c r="VY42" s="90"/>
      <c r="VZ42" s="90"/>
      <c r="WA42" s="90"/>
      <c r="WB42" s="90"/>
      <c r="WC42" s="90"/>
      <c r="WD42" s="90"/>
      <c r="WE42" s="90"/>
      <c r="WF42" s="90"/>
      <c r="WG42" s="90"/>
      <c r="WH42" s="90"/>
      <c r="WI42" s="90"/>
      <c r="WJ42" s="90"/>
      <c r="WK42" s="90"/>
      <c r="WL42" s="90"/>
      <c r="WM42" s="90"/>
      <c r="WN42" s="90"/>
      <c r="WO42" s="90"/>
      <c r="WP42" s="90"/>
      <c r="WQ42" s="90"/>
      <c r="WR42" s="90"/>
      <c r="WS42" s="90"/>
      <c r="WT42" s="90"/>
      <c r="WU42" s="90"/>
      <c r="WV42" s="90"/>
      <c r="WW42" s="90"/>
      <c r="WX42" s="90"/>
      <c r="WY42" s="90"/>
      <c r="WZ42" s="90"/>
      <c r="XA42" s="90"/>
      <c r="XB42" s="90"/>
      <c r="XC42" s="90"/>
      <c r="XD42" s="90"/>
      <c r="XE42" s="90"/>
      <c r="XF42" s="90"/>
      <c r="XG42" s="90"/>
      <c r="XH42" s="90"/>
      <c r="XI42" s="90"/>
      <c r="XJ42" s="90"/>
      <c r="XK42" s="90"/>
      <c r="XL42" s="90"/>
      <c r="XM42" s="90"/>
      <c r="XN42" s="90"/>
      <c r="XO42" s="90"/>
      <c r="XP42" s="90"/>
      <c r="XQ42" s="90"/>
      <c r="XR42" s="90"/>
      <c r="XS42" s="90"/>
      <c r="XT42" s="90"/>
      <c r="XU42" s="90"/>
      <c r="XV42" s="90"/>
      <c r="XW42" s="90"/>
      <c r="XX42" s="90"/>
      <c r="XY42" s="90"/>
    </row>
    <row r="43" spans="1:649" s="70" customFormat="1" x14ac:dyDescent="0.25">
      <c r="A43"/>
      <c r="B43" s="3"/>
      <c r="C43"/>
      <c r="D43" s="90"/>
      <c r="E43" s="90"/>
      <c r="F43"/>
      <c r="G43" s="90"/>
      <c r="H43"/>
      <c r="I43"/>
      <c r="J43"/>
      <c r="K43"/>
      <c r="L43" s="90"/>
      <c r="M43" s="90"/>
      <c r="N43"/>
      <c r="O43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90"/>
      <c r="AN43" s="90"/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  <c r="BA43" s="90"/>
      <c r="BB43" s="90"/>
      <c r="BC43" s="90"/>
      <c r="BD43" s="90"/>
      <c r="BE43" s="90"/>
      <c r="BF43" s="90"/>
      <c r="BG43" s="90"/>
      <c r="BH43" s="90"/>
      <c r="BI43" s="90"/>
      <c r="BJ43" s="90"/>
      <c r="BK43" s="90"/>
      <c r="BL43" s="90"/>
      <c r="BM43" s="90"/>
      <c r="BN43" s="90"/>
      <c r="BO43" s="90"/>
      <c r="BP43" s="90"/>
      <c r="BQ43" s="90"/>
      <c r="BR43" s="90"/>
      <c r="BS43" s="90"/>
      <c r="BT43" s="90"/>
      <c r="BU43" s="90"/>
      <c r="BV43" s="90"/>
      <c r="BW43" s="90"/>
      <c r="BX43" s="90"/>
      <c r="BY43" s="90"/>
      <c r="BZ43" s="90"/>
      <c r="CA43" s="90"/>
      <c r="CB43" s="90"/>
      <c r="CC43" s="90"/>
      <c r="CD43" s="90"/>
      <c r="CE43" s="90"/>
      <c r="CF43" s="90"/>
      <c r="CG43" s="90"/>
      <c r="CH43" s="90"/>
      <c r="CI43" s="90"/>
      <c r="CJ43" s="90"/>
      <c r="CK43" s="90"/>
      <c r="CL43" s="90"/>
      <c r="CM43" s="90"/>
      <c r="CN43" s="90"/>
      <c r="CO43" s="90"/>
      <c r="CP43" s="90"/>
      <c r="CQ43" s="90"/>
      <c r="CR43" s="90"/>
      <c r="CS43" s="90"/>
      <c r="CT43" s="90"/>
      <c r="CU43" s="90"/>
      <c r="CV43" s="90"/>
      <c r="CW43" s="90"/>
      <c r="CX43" s="90"/>
      <c r="CY43" s="90"/>
      <c r="CZ43" s="90"/>
      <c r="DA43" s="90"/>
      <c r="DB43" s="90"/>
      <c r="DC43" s="90"/>
      <c r="DD43" s="90"/>
      <c r="DE43" s="90"/>
      <c r="DF43" s="90"/>
      <c r="DG43" s="90"/>
      <c r="DH43" s="90"/>
      <c r="DI43" s="90"/>
      <c r="DJ43" s="90"/>
      <c r="DK43" s="90"/>
      <c r="DL43" s="90"/>
      <c r="DM43" s="90"/>
      <c r="DN43" s="90"/>
      <c r="DO43" s="90"/>
      <c r="DP43" s="90"/>
      <c r="DQ43" s="90"/>
      <c r="DR43" s="90"/>
      <c r="DS43" s="90"/>
      <c r="DT43" s="90"/>
      <c r="DU43" s="90"/>
      <c r="DV43" s="90"/>
      <c r="DW43" s="90"/>
      <c r="DX43" s="90"/>
      <c r="DY43" s="90"/>
      <c r="DZ43" s="90"/>
      <c r="EA43" s="90"/>
      <c r="EB43" s="90"/>
      <c r="EC43" s="90"/>
      <c r="ED43" s="90"/>
      <c r="EE43" s="90"/>
      <c r="EF43" s="90"/>
      <c r="EG43" s="90"/>
      <c r="EH43" s="90"/>
      <c r="EI43" s="90"/>
      <c r="EJ43" s="90"/>
      <c r="EK43" s="90"/>
      <c r="EL43" s="90"/>
      <c r="EM43" s="90"/>
      <c r="EN43" s="90"/>
      <c r="EO43" s="90"/>
      <c r="EP43" s="90"/>
      <c r="EQ43" s="90"/>
      <c r="ER43" s="90"/>
      <c r="ES43" s="90"/>
      <c r="ET43" s="90"/>
      <c r="EU43" s="90"/>
      <c r="EV43" s="90"/>
      <c r="EW43" s="90"/>
      <c r="EX43" s="90"/>
      <c r="EY43" s="90"/>
      <c r="EZ43" s="90"/>
      <c r="FA43" s="90"/>
      <c r="FB43" s="90"/>
      <c r="FC43" s="90"/>
      <c r="FD43" s="90"/>
      <c r="FE43" s="90"/>
      <c r="FF43" s="90"/>
      <c r="FG43" s="90"/>
      <c r="FH43" s="90"/>
      <c r="FI43" s="90"/>
      <c r="FJ43" s="90"/>
      <c r="FK43" s="90"/>
      <c r="FL43" s="90"/>
      <c r="FM43" s="90"/>
      <c r="FN43" s="90"/>
      <c r="FO43" s="90"/>
      <c r="FP43" s="90"/>
      <c r="FQ43" s="90"/>
      <c r="FR43" s="90"/>
      <c r="FS43" s="90"/>
      <c r="FT43" s="90"/>
      <c r="FU43" s="90"/>
      <c r="FV43" s="90"/>
      <c r="FW43" s="90"/>
      <c r="FX43" s="90"/>
      <c r="FY43" s="90"/>
      <c r="FZ43" s="90"/>
      <c r="GA43" s="90"/>
      <c r="GB43" s="90"/>
      <c r="GC43" s="90"/>
      <c r="GD43" s="90"/>
      <c r="GE43" s="90"/>
      <c r="GF43" s="90"/>
      <c r="GG43" s="90"/>
      <c r="GH43" s="90"/>
      <c r="GI43" s="90"/>
      <c r="GJ43" s="90"/>
      <c r="GK43" s="90"/>
      <c r="GL43" s="90"/>
      <c r="GM43" s="90"/>
      <c r="GN43" s="90"/>
      <c r="GO43" s="90"/>
      <c r="GP43" s="90"/>
      <c r="GQ43" s="90"/>
      <c r="GR43" s="90"/>
      <c r="GS43" s="90"/>
      <c r="GT43" s="90"/>
      <c r="GU43" s="90"/>
      <c r="GV43" s="90"/>
      <c r="GW43" s="90"/>
      <c r="GX43" s="90"/>
      <c r="GY43" s="90"/>
      <c r="GZ43" s="90"/>
      <c r="HA43" s="90"/>
      <c r="HB43" s="90"/>
      <c r="HC43" s="90"/>
      <c r="HD43" s="90"/>
      <c r="HE43" s="90"/>
      <c r="HF43" s="90"/>
      <c r="HG43" s="90"/>
      <c r="HH43" s="90"/>
      <c r="HI43" s="90"/>
      <c r="HJ43" s="90"/>
      <c r="HK43" s="90"/>
      <c r="HL43" s="90"/>
      <c r="HM43" s="90"/>
      <c r="HN43" s="90"/>
      <c r="HO43" s="90"/>
      <c r="HP43" s="90"/>
      <c r="HQ43" s="90"/>
      <c r="HR43" s="90"/>
      <c r="HS43" s="90"/>
      <c r="HT43" s="90"/>
      <c r="HU43" s="90"/>
      <c r="HV43" s="90"/>
      <c r="HW43" s="90"/>
      <c r="HX43" s="90"/>
      <c r="HY43" s="90"/>
      <c r="HZ43" s="90"/>
      <c r="IA43" s="90"/>
      <c r="IB43" s="90"/>
      <c r="IC43" s="90"/>
      <c r="ID43" s="90"/>
      <c r="IE43" s="90"/>
      <c r="IF43" s="90"/>
      <c r="IG43" s="90"/>
      <c r="IH43" s="90"/>
      <c r="II43" s="90"/>
      <c r="IJ43" s="90"/>
      <c r="IK43" s="90"/>
      <c r="IL43" s="90"/>
      <c r="IM43" s="90"/>
      <c r="IN43" s="90"/>
      <c r="IO43" s="90"/>
      <c r="IP43" s="90"/>
      <c r="IQ43" s="90"/>
      <c r="IR43" s="90"/>
      <c r="IS43" s="90"/>
      <c r="IT43" s="90"/>
      <c r="IU43" s="90"/>
      <c r="IV43" s="90"/>
      <c r="IW43" s="90"/>
      <c r="IX43" s="90"/>
      <c r="IY43" s="90"/>
      <c r="IZ43" s="90"/>
      <c r="JA43" s="90"/>
      <c r="JB43" s="90"/>
      <c r="JC43" s="90"/>
      <c r="JD43" s="90"/>
      <c r="JE43" s="90"/>
      <c r="JF43" s="90"/>
      <c r="JG43" s="90"/>
      <c r="JH43" s="90"/>
      <c r="JI43" s="90"/>
      <c r="JJ43" s="90"/>
      <c r="JK43" s="90"/>
      <c r="JL43" s="90"/>
      <c r="JM43" s="90"/>
      <c r="JN43" s="90"/>
      <c r="JO43" s="90"/>
      <c r="JP43" s="90"/>
      <c r="JQ43" s="90"/>
      <c r="JR43" s="90"/>
      <c r="JS43" s="90"/>
      <c r="JT43" s="90"/>
      <c r="JU43" s="90"/>
      <c r="JV43" s="90"/>
      <c r="JW43" s="90"/>
      <c r="JX43" s="90"/>
      <c r="JY43" s="90"/>
      <c r="JZ43" s="90"/>
      <c r="KA43" s="90"/>
      <c r="KB43" s="90"/>
      <c r="KC43" s="90"/>
      <c r="KD43" s="90"/>
      <c r="KE43" s="90"/>
      <c r="KF43" s="90"/>
      <c r="KG43" s="90"/>
      <c r="KH43" s="90"/>
      <c r="KI43" s="90"/>
      <c r="KJ43" s="90"/>
      <c r="KK43" s="90"/>
      <c r="KL43" s="90"/>
      <c r="KM43" s="90"/>
      <c r="KN43" s="90"/>
      <c r="KO43" s="90"/>
      <c r="KP43" s="90"/>
      <c r="KQ43" s="90"/>
      <c r="KR43" s="90"/>
      <c r="KS43" s="90"/>
      <c r="KT43" s="90"/>
      <c r="KU43" s="90"/>
      <c r="KV43" s="90"/>
      <c r="KW43" s="90"/>
      <c r="KX43" s="90"/>
      <c r="KY43" s="90"/>
      <c r="KZ43" s="90"/>
      <c r="LA43" s="90"/>
      <c r="LB43" s="90"/>
      <c r="LC43" s="90"/>
      <c r="LD43" s="90"/>
      <c r="LE43" s="90"/>
      <c r="LF43" s="90"/>
      <c r="LG43" s="90"/>
      <c r="LH43" s="90"/>
      <c r="LI43" s="90"/>
      <c r="LJ43" s="90"/>
      <c r="LK43" s="90"/>
      <c r="LL43" s="90"/>
      <c r="LM43" s="90"/>
      <c r="LN43" s="90"/>
      <c r="LO43" s="90"/>
      <c r="LP43" s="90"/>
      <c r="LQ43" s="90"/>
      <c r="LR43" s="90"/>
      <c r="LS43" s="90"/>
      <c r="LT43" s="90"/>
      <c r="LU43" s="90"/>
      <c r="LV43" s="90"/>
      <c r="LW43" s="90"/>
      <c r="LX43" s="90"/>
      <c r="LY43" s="90"/>
      <c r="LZ43" s="90"/>
      <c r="MA43" s="90"/>
      <c r="MB43" s="90"/>
      <c r="MC43" s="90"/>
      <c r="MD43" s="90"/>
      <c r="ME43" s="90"/>
      <c r="MF43" s="90"/>
      <c r="MG43" s="90"/>
      <c r="MH43" s="90"/>
      <c r="MI43" s="90"/>
      <c r="MJ43" s="90"/>
      <c r="MK43" s="90"/>
      <c r="ML43" s="90"/>
      <c r="MM43" s="90"/>
      <c r="MN43" s="90"/>
      <c r="MO43" s="90"/>
      <c r="MP43" s="90"/>
      <c r="MQ43" s="90"/>
      <c r="MR43" s="90"/>
      <c r="MS43" s="90"/>
      <c r="MT43" s="90"/>
      <c r="MU43" s="90"/>
      <c r="MV43" s="90"/>
      <c r="MW43" s="90"/>
      <c r="MX43" s="90"/>
      <c r="MY43" s="90"/>
      <c r="MZ43" s="90"/>
      <c r="NA43" s="90"/>
      <c r="NB43" s="90"/>
      <c r="NC43" s="90"/>
      <c r="ND43" s="90"/>
      <c r="NE43" s="90"/>
      <c r="NF43" s="90"/>
      <c r="NG43" s="90"/>
      <c r="NH43" s="90"/>
      <c r="NI43" s="90"/>
      <c r="NJ43" s="90"/>
      <c r="NK43" s="90"/>
      <c r="NL43" s="90"/>
      <c r="NM43" s="90"/>
      <c r="NN43" s="90"/>
      <c r="NO43" s="90"/>
      <c r="NP43" s="90"/>
      <c r="NQ43" s="90"/>
      <c r="NR43" s="90"/>
      <c r="NS43" s="90"/>
      <c r="NT43" s="90"/>
      <c r="NU43" s="90"/>
      <c r="NV43" s="90"/>
      <c r="NW43" s="90"/>
      <c r="NX43" s="90"/>
      <c r="NY43" s="90"/>
      <c r="NZ43" s="90"/>
      <c r="OA43" s="90"/>
      <c r="OB43" s="90"/>
      <c r="OC43" s="90"/>
      <c r="OD43" s="90"/>
      <c r="OE43" s="90"/>
      <c r="OF43" s="90"/>
      <c r="OG43" s="90"/>
      <c r="OH43" s="90"/>
      <c r="OI43" s="90"/>
      <c r="OJ43" s="90"/>
      <c r="OK43" s="90"/>
      <c r="OL43" s="90"/>
      <c r="OM43" s="90"/>
      <c r="ON43" s="90"/>
      <c r="OO43" s="90"/>
      <c r="OP43" s="90"/>
      <c r="OQ43" s="90"/>
      <c r="OR43" s="90"/>
      <c r="OS43" s="90"/>
      <c r="OT43" s="90"/>
      <c r="OU43" s="90"/>
      <c r="OV43" s="90"/>
      <c r="OW43" s="90"/>
      <c r="OX43" s="90"/>
      <c r="OY43" s="90"/>
      <c r="OZ43" s="90"/>
      <c r="PA43" s="90"/>
      <c r="PB43" s="90"/>
      <c r="PC43" s="90"/>
      <c r="PD43" s="90"/>
      <c r="PE43" s="90"/>
      <c r="PF43" s="90"/>
      <c r="PG43" s="90"/>
      <c r="PH43" s="90"/>
      <c r="PI43" s="90"/>
      <c r="PJ43" s="90"/>
      <c r="PK43" s="90"/>
      <c r="PL43" s="90"/>
      <c r="PM43" s="90"/>
      <c r="PN43" s="90"/>
      <c r="PO43" s="90"/>
      <c r="PP43" s="90"/>
      <c r="PQ43" s="90"/>
      <c r="PR43" s="90"/>
      <c r="PS43" s="90"/>
      <c r="PT43" s="90"/>
      <c r="PU43" s="90"/>
      <c r="PV43" s="90"/>
      <c r="PW43" s="90"/>
      <c r="PX43" s="90"/>
      <c r="PY43" s="90"/>
      <c r="PZ43" s="90"/>
      <c r="QA43" s="90"/>
      <c r="QB43" s="90"/>
      <c r="QC43" s="90"/>
      <c r="QD43" s="90"/>
      <c r="QE43" s="90"/>
      <c r="QF43" s="90"/>
      <c r="QG43" s="90"/>
      <c r="QH43" s="90"/>
      <c r="QI43" s="90"/>
      <c r="QJ43" s="90"/>
      <c r="QK43" s="90"/>
      <c r="QL43" s="90"/>
      <c r="QM43" s="90"/>
      <c r="QN43" s="90"/>
      <c r="QO43" s="90"/>
      <c r="QP43" s="90"/>
      <c r="QQ43" s="90"/>
      <c r="QR43" s="90"/>
      <c r="QS43" s="90"/>
      <c r="QT43" s="90"/>
      <c r="QU43" s="90"/>
      <c r="QV43" s="90"/>
      <c r="QW43" s="90"/>
      <c r="QX43" s="90"/>
      <c r="QY43" s="90"/>
      <c r="QZ43" s="90"/>
      <c r="RA43" s="90"/>
      <c r="RB43" s="90"/>
      <c r="RC43" s="90"/>
      <c r="RD43" s="90"/>
      <c r="RE43" s="90"/>
      <c r="RF43" s="90"/>
      <c r="RG43" s="90"/>
      <c r="RH43" s="90"/>
      <c r="RI43" s="90"/>
      <c r="RJ43" s="90"/>
      <c r="RK43" s="90"/>
      <c r="RL43" s="90"/>
      <c r="RM43" s="90"/>
      <c r="RN43" s="90"/>
      <c r="RO43" s="90"/>
      <c r="RP43" s="90"/>
      <c r="RQ43" s="90"/>
      <c r="RR43" s="90"/>
      <c r="RS43" s="90"/>
      <c r="RT43" s="90"/>
      <c r="RU43" s="90"/>
      <c r="RV43" s="90"/>
      <c r="RW43" s="90"/>
      <c r="RX43" s="90"/>
      <c r="RY43" s="90"/>
      <c r="RZ43" s="90"/>
      <c r="SA43" s="90"/>
      <c r="SB43" s="90"/>
      <c r="SC43" s="90"/>
      <c r="SD43" s="90"/>
      <c r="SE43" s="90"/>
      <c r="SF43" s="90"/>
      <c r="SG43" s="90"/>
      <c r="SH43" s="90"/>
      <c r="SI43" s="90"/>
      <c r="SJ43" s="90"/>
      <c r="SK43" s="90"/>
      <c r="SL43" s="90"/>
      <c r="SM43" s="90"/>
      <c r="SN43" s="90"/>
      <c r="SO43" s="90"/>
      <c r="SP43" s="90"/>
      <c r="SQ43" s="90"/>
      <c r="SR43" s="90"/>
      <c r="SS43" s="90"/>
      <c r="ST43" s="90"/>
      <c r="SU43" s="90"/>
      <c r="SV43" s="90"/>
      <c r="SW43" s="90"/>
      <c r="SX43" s="90"/>
      <c r="SY43" s="90"/>
      <c r="SZ43" s="90"/>
      <c r="TA43" s="90"/>
      <c r="TB43" s="90"/>
      <c r="TC43" s="90"/>
      <c r="TD43" s="90"/>
      <c r="TE43" s="90"/>
      <c r="TF43" s="90"/>
      <c r="TG43" s="90"/>
      <c r="TH43" s="90"/>
      <c r="TI43" s="90"/>
      <c r="TJ43" s="90"/>
      <c r="TK43" s="90"/>
      <c r="TL43" s="90"/>
      <c r="TM43" s="90"/>
      <c r="TN43" s="90"/>
      <c r="TO43" s="90"/>
      <c r="TP43" s="90"/>
      <c r="TQ43" s="90"/>
      <c r="TR43" s="90"/>
      <c r="TS43" s="90"/>
      <c r="TT43" s="90"/>
      <c r="TU43" s="90"/>
      <c r="TV43" s="90"/>
      <c r="TW43" s="90"/>
      <c r="TX43" s="90"/>
      <c r="TY43" s="90"/>
      <c r="TZ43" s="90"/>
      <c r="UA43" s="90"/>
      <c r="UB43" s="90"/>
      <c r="UC43" s="90"/>
      <c r="UD43" s="90"/>
      <c r="UE43" s="90"/>
      <c r="UF43" s="90"/>
      <c r="UG43" s="90"/>
      <c r="UH43" s="90"/>
      <c r="UI43" s="90"/>
      <c r="UJ43" s="90"/>
      <c r="UK43" s="90"/>
      <c r="UL43" s="90"/>
      <c r="UM43" s="90"/>
      <c r="UN43" s="90"/>
      <c r="UO43" s="90"/>
      <c r="UP43" s="90"/>
      <c r="UQ43" s="90"/>
      <c r="UR43" s="90"/>
      <c r="US43" s="90"/>
      <c r="UT43" s="90"/>
      <c r="UU43" s="90"/>
      <c r="UV43" s="90"/>
      <c r="UW43" s="90"/>
      <c r="UX43" s="90"/>
      <c r="UY43" s="90"/>
      <c r="UZ43" s="90"/>
      <c r="VA43" s="90"/>
      <c r="VB43" s="90"/>
      <c r="VC43" s="90"/>
      <c r="VD43" s="90"/>
      <c r="VE43" s="90"/>
      <c r="VF43" s="90"/>
      <c r="VG43" s="90"/>
      <c r="VH43" s="90"/>
      <c r="VI43" s="90"/>
      <c r="VJ43" s="90"/>
      <c r="VK43" s="90"/>
      <c r="VL43" s="90"/>
      <c r="VM43" s="90"/>
      <c r="VN43" s="90"/>
      <c r="VO43" s="90"/>
      <c r="VP43" s="90"/>
      <c r="VQ43" s="90"/>
      <c r="VR43" s="90"/>
      <c r="VS43" s="90"/>
      <c r="VT43" s="90"/>
      <c r="VU43" s="90"/>
      <c r="VV43" s="90"/>
      <c r="VW43" s="90"/>
      <c r="VX43" s="90"/>
      <c r="VY43" s="90"/>
      <c r="VZ43" s="90"/>
      <c r="WA43" s="90"/>
      <c r="WB43" s="90"/>
      <c r="WC43" s="90"/>
      <c r="WD43" s="90"/>
      <c r="WE43" s="90"/>
      <c r="WF43" s="90"/>
      <c r="WG43" s="90"/>
      <c r="WH43" s="90"/>
      <c r="WI43" s="90"/>
      <c r="WJ43" s="90"/>
      <c r="WK43" s="90"/>
      <c r="WL43" s="90"/>
      <c r="WM43" s="90"/>
      <c r="WN43" s="90"/>
      <c r="WO43" s="90"/>
      <c r="WP43" s="90"/>
      <c r="WQ43" s="90"/>
      <c r="WR43" s="90"/>
      <c r="WS43" s="90"/>
      <c r="WT43" s="90"/>
      <c r="WU43" s="90"/>
      <c r="WV43" s="90"/>
      <c r="WW43" s="90"/>
      <c r="WX43" s="90"/>
      <c r="WY43" s="90"/>
      <c r="WZ43" s="90"/>
      <c r="XA43" s="90"/>
      <c r="XB43" s="90"/>
      <c r="XC43" s="90"/>
      <c r="XD43" s="90"/>
      <c r="XE43" s="90"/>
      <c r="XF43" s="90"/>
      <c r="XG43" s="90"/>
      <c r="XH43" s="90"/>
      <c r="XI43" s="90"/>
      <c r="XJ43" s="90"/>
      <c r="XK43" s="90"/>
      <c r="XL43" s="90"/>
      <c r="XM43" s="90"/>
      <c r="XN43" s="90"/>
      <c r="XO43" s="90"/>
      <c r="XP43" s="90"/>
      <c r="XQ43" s="90"/>
      <c r="XR43" s="90"/>
      <c r="XS43" s="90"/>
      <c r="XT43" s="90"/>
      <c r="XU43" s="90"/>
      <c r="XV43" s="90"/>
      <c r="XW43" s="90"/>
      <c r="XX43" s="90"/>
      <c r="XY43" s="90"/>
    </row>
    <row r="44" spans="1:649" s="70" customFormat="1" x14ac:dyDescent="0.25">
      <c r="A44"/>
      <c r="B44" s="3"/>
      <c r="C44"/>
      <c r="D44" s="90"/>
      <c r="E44" s="90"/>
      <c r="F44"/>
      <c r="G44" s="90"/>
      <c r="H44"/>
      <c r="I44"/>
      <c r="J44"/>
      <c r="K44"/>
      <c r="L44" s="90"/>
      <c r="M44" s="90"/>
      <c r="N44"/>
      <c r="O44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AN44" s="90"/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90"/>
      <c r="AZ44" s="90"/>
      <c r="BA44" s="90"/>
      <c r="BB44" s="90"/>
      <c r="BC44" s="90"/>
      <c r="BD44" s="90"/>
      <c r="BE44" s="90"/>
      <c r="BF44" s="90"/>
      <c r="BG44" s="90"/>
      <c r="BH44" s="90"/>
      <c r="BI44" s="90"/>
      <c r="BJ44" s="90"/>
      <c r="BK44" s="90"/>
      <c r="BL44" s="90"/>
      <c r="BM44" s="90"/>
      <c r="BN44" s="90"/>
      <c r="BO44" s="90"/>
      <c r="BP44" s="90"/>
      <c r="BQ44" s="90"/>
      <c r="BR44" s="90"/>
      <c r="BS44" s="90"/>
      <c r="BT44" s="90"/>
      <c r="BU44" s="90"/>
      <c r="BV44" s="90"/>
      <c r="BW44" s="90"/>
      <c r="BX44" s="90"/>
      <c r="BY44" s="90"/>
      <c r="BZ44" s="90"/>
      <c r="CA44" s="90"/>
      <c r="CB44" s="90"/>
      <c r="CC44" s="90"/>
      <c r="CD44" s="90"/>
      <c r="CE44" s="90"/>
      <c r="CF44" s="90"/>
      <c r="CG44" s="90"/>
      <c r="CH44" s="90"/>
      <c r="CI44" s="90"/>
      <c r="CJ44" s="90"/>
      <c r="CK44" s="90"/>
      <c r="CL44" s="90"/>
      <c r="CM44" s="90"/>
      <c r="CN44" s="90"/>
      <c r="CO44" s="90"/>
      <c r="CP44" s="90"/>
      <c r="CQ44" s="90"/>
      <c r="CR44" s="90"/>
      <c r="CS44" s="90"/>
      <c r="CT44" s="90"/>
      <c r="CU44" s="90"/>
      <c r="CV44" s="90"/>
      <c r="CW44" s="90"/>
      <c r="CX44" s="90"/>
      <c r="CY44" s="90"/>
      <c r="CZ44" s="90"/>
      <c r="DA44" s="90"/>
      <c r="DB44" s="90"/>
      <c r="DC44" s="90"/>
      <c r="DD44" s="90"/>
      <c r="DE44" s="90"/>
      <c r="DF44" s="90"/>
      <c r="DG44" s="90"/>
      <c r="DH44" s="90"/>
      <c r="DI44" s="90"/>
      <c r="DJ44" s="90"/>
      <c r="DK44" s="90"/>
      <c r="DL44" s="90"/>
      <c r="DM44" s="90"/>
      <c r="DN44" s="90"/>
      <c r="DO44" s="90"/>
      <c r="DP44" s="90"/>
      <c r="DQ44" s="90"/>
      <c r="DR44" s="90"/>
      <c r="DS44" s="90"/>
      <c r="DT44" s="90"/>
      <c r="DU44" s="90"/>
      <c r="DV44" s="90"/>
      <c r="DW44" s="90"/>
      <c r="DX44" s="90"/>
      <c r="DY44" s="90"/>
      <c r="DZ44" s="90"/>
      <c r="EA44" s="90"/>
      <c r="EB44" s="90"/>
      <c r="EC44" s="90"/>
      <c r="ED44" s="90"/>
      <c r="EE44" s="90"/>
      <c r="EF44" s="90"/>
      <c r="EG44" s="90"/>
      <c r="EH44" s="90"/>
      <c r="EI44" s="90"/>
      <c r="EJ44" s="90"/>
      <c r="EK44" s="90"/>
      <c r="EL44" s="90"/>
      <c r="EM44" s="90"/>
      <c r="EN44" s="90"/>
      <c r="EO44" s="90"/>
      <c r="EP44" s="90"/>
      <c r="EQ44" s="90"/>
      <c r="ER44" s="90"/>
      <c r="ES44" s="90"/>
      <c r="ET44" s="90"/>
      <c r="EU44" s="90"/>
      <c r="EV44" s="90"/>
      <c r="EW44" s="90"/>
      <c r="EX44" s="90"/>
      <c r="EY44" s="90"/>
      <c r="EZ44" s="90"/>
      <c r="FA44" s="90"/>
      <c r="FB44" s="90"/>
      <c r="FC44" s="90"/>
      <c r="FD44" s="90"/>
      <c r="FE44" s="90"/>
      <c r="FF44" s="90"/>
      <c r="FG44" s="90"/>
      <c r="FH44" s="90"/>
      <c r="FI44" s="90"/>
      <c r="FJ44" s="90"/>
      <c r="FK44" s="90"/>
      <c r="FL44" s="90"/>
      <c r="FM44" s="90"/>
      <c r="FN44" s="90"/>
      <c r="FO44" s="90"/>
      <c r="FP44" s="90"/>
      <c r="FQ44" s="90"/>
      <c r="FR44" s="90"/>
      <c r="FS44" s="90"/>
      <c r="FT44" s="90"/>
      <c r="FU44" s="90"/>
      <c r="FV44" s="90"/>
      <c r="FW44" s="90"/>
      <c r="FX44" s="90"/>
      <c r="FY44" s="90"/>
      <c r="FZ44" s="90"/>
      <c r="GA44" s="90"/>
      <c r="GB44" s="90"/>
      <c r="GC44" s="90"/>
      <c r="GD44" s="90"/>
      <c r="GE44" s="90"/>
      <c r="GF44" s="90"/>
      <c r="GG44" s="90"/>
      <c r="GH44" s="90"/>
      <c r="GI44" s="90"/>
      <c r="GJ44" s="90"/>
      <c r="GK44" s="90"/>
      <c r="GL44" s="90"/>
      <c r="GM44" s="90"/>
      <c r="GN44" s="90"/>
      <c r="GO44" s="90"/>
      <c r="GP44" s="90"/>
      <c r="GQ44" s="90"/>
      <c r="GR44" s="90"/>
      <c r="GS44" s="90"/>
      <c r="GT44" s="90"/>
      <c r="GU44" s="90"/>
      <c r="GV44" s="90"/>
      <c r="GW44" s="90"/>
      <c r="GX44" s="90"/>
      <c r="GY44" s="90"/>
      <c r="GZ44" s="90"/>
      <c r="HA44" s="90"/>
      <c r="HB44" s="90"/>
      <c r="HC44" s="90"/>
      <c r="HD44" s="90"/>
      <c r="HE44" s="90"/>
      <c r="HF44" s="90"/>
      <c r="HG44" s="90"/>
      <c r="HH44" s="90"/>
      <c r="HI44" s="90"/>
      <c r="HJ44" s="90"/>
      <c r="HK44" s="90"/>
      <c r="HL44" s="90"/>
      <c r="HM44" s="90"/>
      <c r="HN44" s="90"/>
      <c r="HO44" s="90"/>
      <c r="HP44" s="90"/>
      <c r="HQ44" s="90"/>
      <c r="HR44" s="90"/>
      <c r="HS44" s="90"/>
      <c r="HT44" s="90"/>
      <c r="HU44" s="90"/>
      <c r="HV44" s="90"/>
      <c r="HW44" s="90"/>
      <c r="HX44" s="90"/>
      <c r="HY44" s="90"/>
      <c r="HZ44" s="90"/>
      <c r="IA44" s="90"/>
      <c r="IB44" s="90"/>
      <c r="IC44" s="90"/>
      <c r="ID44" s="90"/>
      <c r="IE44" s="90"/>
      <c r="IF44" s="90"/>
      <c r="IG44" s="90"/>
      <c r="IH44" s="90"/>
      <c r="II44" s="90"/>
      <c r="IJ44" s="90"/>
      <c r="IK44" s="90"/>
      <c r="IL44" s="90"/>
      <c r="IM44" s="90"/>
      <c r="IN44" s="90"/>
      <c r="IO44" s="90"/>
      <c r="IP44" s="90"/>
      <c r="IQ44" s="90"/>
      <c r="IR44" s="90"/>
      <c r="IS44" s="90"/>
      <c r="IT44" s="90"/>
      <c r="IU44" s="90"/>
      <c r="IV44" s="90"/>
      <c r="IW44" s="90"/>
      <c r="IX44" s="90"/>
      <c r="IY44" s="90"/>
      <c r="IZ44" s="90"/>
      <c r="JA44" s="90"/>
      <c r="JB44" s="90"/>
      <c r="JC44" s="90"/>
      <c r="JD44" s="90"/>
      <c r="JE44" s="90"/>
      <c r="JF44" s="90"/>
      <c r="JG44" s="90"/>
      <c r="JH44" s="90"/>
      <c r="JI44" s="90"/>
      <c r="JJ44" s="90"/>
      <c r="JK44" s="90"/>
      <c r="JL44" s="90"/>
      <c r="JM44" s="90"/>
      <c r="JN44" s="90"/>
      <c r="JO44" s="90"/>
      <c r="JP44" s="90"/>
      <c r="JQ44" s="90"/>
      <c r="JR44" s="90"/>
      <c r="JS44" s="90"/>
      <c r="JT44" s="90"/>
      <c r="JU44" s="90"/>
      <c r="JV44" s="90"/>
      <c r="JW44" s="90"/>
      <c r="JX44" s="90"/>
      <c r="JY44" s="90"/>
      <c r="JZ44" s="90"/>
      <c r="KA44" s="90"/>
      <c r="KB44" s="90"/>
      <c r="KC44" s="90"/>
      <c r="KD44" s="90"/>
      <c r="KE44" s="90"/>
      <c r="KF44" s="90"/>
      <c r="KG44" s="90"/>
      <c r="KH44" s="90"/>
      <c r="KI44" s="90"/>
      <c r="KJ44" s="90"/>
      <c r="KK44" s="90"/>
      <c r="KL44" s="90"/>
      <c r="KM44" s="90"/>
      <c r="KN44" s="90"/>
      <c r="KO44" s="90"/>
      <c r="KP44" s="90"/>
      <c r="KQ44" s="90"/>
      <c r="KR44" s="90"/>
      <c r="KS44" s="90"/>
      <c r="KT44" s="90"/>
      <c r="KU44" s="90"/>
      <c r="KV44" s="90"/>
      <c r="KW44" s="90"/>
      <c r="KX44" s="90"/>
      <c r="KY44" s="90"/>
      <c r="KZ44" s="90"/>
      <c r="LA44" s="90"/>
      <c r="LB44" s="90"/>
      <c r="LC44" s="90"/>
      <c r="LD44" s="90"/>
      <c r="LE44" s="90"/>
      <c r="LF44" s="90"/>
      <c r="LG44" s="90"/>
      <c r="LH44" s="90"/>
      <c r="LI44" s="90"/>
      <c r="LJ44" s="90"/>
      <c r="LK44" s="90"/>
      <c r="LL44" s="90"/>
      <c r="LM44" s="90"/>
      <c r="LN44" s="90"/>
      <c r="LO44" s="90"/>
      <c r="LP44" s="90"/>
      <c r="LQ44" s="90"/>
      <c r="LR44" s="90"/>
      <c r="LS44" s="90"/>
      <c r="LT44" s="90"/>
      <c r="LU44" s="90"/>
      <c r="LV44" s="90"/>
      <c r="LW44" s="90"/>
      <c r="LX44" s="90"/>
      <c r="LY44" s="90"/>
      <c r="LZ44" s="90"/>
      <c r="MA44" s="90"/>
      <c r="MB44" s="90"/>
      <c r="MC44" s="90"/>
      <c r="MD44" s="90"/>
      <c r="ME44" s="90"/>
      <c r="MF44" s="90"/>
      <c r="MG44" s="90"/>
      <c r="MH44" s="90"/>
      <c r="MI44" s="90"/>
      <c r="MJ44" s="90"/>
      <c r="MK44" s="90"/>
      <c r="ML44" s="90"/>
      <c r="MM44" s="90"/>
      <c r="MN44" s="90"/>
      <c r="MO44" s="90"/>
      <c r="MP44" s="90"/>
      <c r="MQ44" s="90"/>
      <c r="MR44" s="90"/>
      <c r="MS44" s="90"/>
      <c r="MT44" s="90"/>
      <c r="MU44" s="90"/>
      <c r="MV44" s="90"/>
      <c r="MW44" s="90"/>
      <c r="MX44" s="90"/>
      <c r="MY44" s="90"/>
      <c r="MZ44" s="90"/>
      <c r="NA44" s="90"/>
      <c r="NB44" s="90"/>
      <c r="NC44" s="90"/>
      <c r="ND44" s="90"/>
      <c r="NE44" s="90"/>
      <c r="NF44" s="90"/>
      <c r="NG44" s="90"/>
      <c r="NH44" s="90"/>
      <c r="NI44" s="90"/>
      <c r="NJ44" s="90"/>
      <c r="NK44" s="90"/>
      <c r="NL44" s="90"/>
      <c r="NM44" s="90"/>
      <c r="NN44" s="90"/>
      <c r="NO44" s="90"/>
      <c r="NP44" s="90"/>
      <c r="NQ44" s="90"/>
      <c r="NR44" s="90"/>
      <c r="NS44" s="90"/>
      <c r="NT44" s="90"/>
      <c r="NU44" s="90"/>
      <c r="NV44" s="90"/>
      <c r="NW44" s="90"/>
      <c r="NX44" s="90"/>
      <c r="NY44" s="90"/>
      <c r="NZ44" s="90"/>
      <c r="OA44" s="90"/>
      <c r="OB44" s="90"/>
      <c r="OC44" s="90"/>
      <c r="OD44" s="90"/>
      <c r="OE44" s="90"/>
      <c r="OF44" s="90"/>
      <c r="OG44" s="90"/>
      <c r="OH44" s="90"/>
      <c r="OI44" s="90"/>
      <c r="OJ44" s="90"/>
      <c r="OK44" s="90"/>
      <c r="OL44" s="90"/>
      <c r="OM44" s="90"/>
      <c r="ON44" s="90"/>
      <c r="OO44" s="90"/>
      <c r="OP44" s="90"/>
      <c r="OQ44" s="90"/>
      <c r="OR44" s="90"/>
      <c r="OS44" s="90"/>
      <c r="OT44" s="90"/>
      <c r="OU44" s="90"/>
      <c r="OV44" s="90"/>
      <c r="OW44" s="90"/>
      <c r="OX44" s="90"/>
      <c r="OY44" s="90"/>
      <c r="OZ44" s="90"/>
      <c r="PA44" s="90"/>
      <c r="PB44" s="90"/>
      <c r="PC44" s="90"/>
      <c r="PD44" s="90"/>
      <c r="PE44" s="90"/>
      <c r="PF44" s="90"/>
      <c r="PG44" s="90"/>
      <c r="PH44" s="90"/>
      <c r="PI44" s="90"/>
      <c r="PJ44" s="90"/>
      <c r="PK44" s="90"/>
      <c r="PL44" s="90"/>
      <c r="PM44" s="90"/>
      <c r="PN44" s="90"/>
      <c r="PO44" s="90"/>
      <c r="PP44" s="90"/>
      <c r="PQ44" s="90"/>
      <c r="PR44" s="90"/>
      <c r="PS44" s="90"/>
      <c r="PT44" s="90"/>
      <c r="PU44" s="90"/>
      <c r="PV44" s="90"/>
      <c r="PW44" s="90"/>
      <c r="PX44" s="90"/>
      <c r="PY44" s="90"/>
      <c r="PZ44" s="90"/>
      <c r="QA44" s="90"/>
      <c r="QB44" s="90"/>
      <c r="QC44" s="90"/>
      <c r="QD44" s="90"/>
      <c r="QE44" s="90"/>
      <c r="QF44" s="90"/>
      <c r="QG44" s="90"/>
      <c r="QH44" s="90"/>
      <c r="QI44" s="90"/>
      <c r="QJ44" s="90"/>
      <c r="QK44" s="90"/>
      <c r="QL44" s="90"/>
      <c r="QM44" s="90"/>
      <c r="QN44" s="90"/>
      <c r="QO44" s="90"/>
      <c r="QP44" s="90"/>
      <c r="QQ44" s="90"/>
      <c r="QR44" s="90"/>
      <c r="QS44" s="90"/>
      <c r="QT44" s="90"/>
      <c r="QU44" s="90"/>
      <c r="QV44" s="90"/>
      <c r="QW44" s="90"/>
      <c r="QX44" s="90"/>
      <c r="QY44" s="90"/>
      <c r="QZ44" s="90"/>
      <c r="RA44" s="90"/>
      <c r="RB44" s="90"/>
      <c r="RC44" s="90"/>
      <c r="RD44" s="90"/>
      <c r="RE44" s="90"/>
      <c r="RF44" s="90"/>
      <c r="RG44" s="90"/>
      <c r="RH44" s="90"/>
      <c r="RI44" s="90"/>
      <c r="RJ44" s="90"/>
      <c r="RK44" s="90"/>
      <c r="RL44" s="90"/>
      <c r="RM44" s="90"/>
      <c r="RN44" s="90"/>
      <c r="RO44" s="90"/>
      <c r="RP44" s="90"/>
      <c r="RQ44" s="90"/>
      <c r="RR44" s="90"/>
      <c r="RS44" s="90"/>
      <c r="RT44" s="90"/>
      <c r="RU44" s="90"/>
      <c r="RV44" s="90"/>
      <c r="RW44" s="90"/>
      <c r="RX44" s="90"/>
      <c r="RY44" s="90"/>
      <c r="RZ44" s="90"/>
      <c r="SA44" s="90"/>
      <c r="SB44" s="90"/>
      <c r="SC44" s="90"/>
      <c r="SD44" s="90"/>
      <c r="SE44" s="90"/>
      <c r="SF44" s="90"/>
      <c r="SG44" s="90"/>
      <c r="SH44" s="90"/>
      <c r="SI44" s="90"/>
      <c r="SJ44" s="90"/>
      <c r="SK44" s="90"/>
      <c r="SL44" s="90"/>
      <c r="SM44" s="90"/>
      <c r="SN44" s="90"/>
      <c r="SO44" s="90"/>
      <c r="SP44" s="90"/>
      <c r="SQ44" s="90"/>
      <c r="SR44" s="90"/>
      <c r="SS44" s="90"/>
      <c r="ST44" s="90"/>
      <c r="SU44" s="90"/>
      <c r="SV44" s="90"/>
      <c r="SW44" s="90"/>
      <c r="SX44" s="90"/>
      <c r="SY44" s="90"/>
      <c r="SZ44" s="90"/>
      <c r="TA44" s="90"/>
      <c r="TB44" s="90"/>
      <c r="TC44" s="90"/>
      <c r="TD44" s="90"/>
      <c r="TE44" s="90"/>
      <c r="TF44" s="90"/>
      <c r="TG44" s="90"/>
      <c r="TH44" s="90"/>
      <c r="TI44" s="90"/>
      <c r="TJ44" s="90"/>
      <c r="TK44" s="90"/>
      <c r="TL44" s="90"/>
      <c r="TM44" s="90"/>
      <c r="TN44" s="90"/>
      <c r="TO44" s="90"/>
      <c r="TP44" s="90"/>
      <c r="TQ44" s="90"/>
      <c r="TR44" s="90"/>
      <c r="TS44" s="90"/>
      <c r="TT44" s="90"/>
      <c r="TU44" s="90"/>
      <c r="TV44" s="90"/>
      <c r="TW44" s="90"/>
      <c r="TX44" s="90"/>
      <c r="TY44" s="90"/>
      <c r="TZ44" s="90"/>
      <c r="UA44" s="90"/>
      <c r="UB44" s="90"/>
      <c r="UC44" s="90"/>
      <c r="UD44" s="90"/>
      <c r="UE44" s="90"/>
      <c r="UF44" s="90"/>
      <c r="UG44" s="90"/>
      <c r="UH44" s="90"/>
      <c r="UI44" s="90"/>
      <c r="UJ44" s="90"/>
      <c r="UK44" s="90"/>
      <c r="UL44" s="90"/>
      <c r="UM44" s="90"/>
      <c r="UN44" s="90"/>
      <c r="UO44" s="90"/>
      <c r="UP44" s="90"/>
      <c r="UQ44" s="90"/>
      <c r="UR44" s="90"/>
      <c r="US44" s="90"/>
      <c r="UT44" s="90"/>
      <c r="UU44" s="90"/>
      <c r="UV44" s="90"/>
      <c r="UW44" s="90"/>
      <c r="UX44" s="90"/>
      <c r="UY44" s="90"/>
      <c r="UZ44" s="90"/>
      <c r="VA44" s="90"/>
      <c r="VB44" s="90"/>
      <c r="VC44" s="90"/>
      <c r="VD44" s="90"/>
      <c r="VE44" s="90"/>
      <c r="VF44" s="90"/>
      <c r="VG44" s="90"/>
      <c r="VH44" s="90"/>
      <c r="VI44" s="90"/>
      <c r="VJ44" s="90"/>
      <c r="VK44" s="90"/>
      <c r="VL44" s="90"/>
      <c r="VM44" s="90"/>
      <c r="VN44" s="90"/>
      <c r="VO44" s="90"/>
      <c r="VP44" s="90"/>
      <c r="VQ44" s="90"/>
      <c r="VR44" s="90"/>
      <c r="VS44" s="90"/>
      <c r="VT44" s="90"/>
      <c r="VU44" s="90"/>
      <c r="VV44" s="90"/>
      <c r="VW44" s="90"/>
      <c r="VX44" s="90"/>
      <c r="VY44" s="90"/>
      <c r="VZ44" s="90"/>
      <c r="WA44" s="90"/>
      <c r="WB44" s="90"/>
      <c r="WC44" s="90"/>
      <c r="WD44" s="90"/>
      <c r="WE44" s="90"/>
      <c r="WF44" s="90"/>
      <c r="WG44" s="90"/>
      <c r="WH44" s="90"/>
      <c r="WI44" s="90"/>
      <c r="WJ44" s="90"/>
      <c r="WK44" s="90"/>
      <c r="WL44" s="90"/>
      <c r="WM44" s="90"/>
      <c r="WN44" s="90"/>
      <c r="WO44" s="90"/>
      <c r="WP44" s="90"/>
      <c r="WQ44" s="90"/>
      <c r="WR44" s="90"/>
      <c r="WS44" s="90"/>
      <c r="WT44" s="90"/>
      <c r="WU44" s="90"/>
      <c r="WV44" s="90"/>
      <c r="WW44" s="90"/>
      <c r="WX44" s="90"/>
      <c r="WY44" s="90"/>
      <c r="WZ44" s="90"/>
      <c r="XA44" s="90"/>
      <c r="XB44" s="90"/>
      <c r="XC44" s="90"/>
      <c r="XD44" s="90"/>
      <c r="XE44" s="90"/>
      <c r="XF44" s="90"/>
      <c r="XG44" s="90"/>
      <c r="XH44" s="90"/>
      <c r="XI44" s="90"/>
      <c r="XJ44" s="90"/>
      <c r="XK44" s="90"/>
      <c r="XL44" s="90"/>
      <c r="XM44" s="90"/>
      <c r="XN44" s="90"/>
      <c r="XO44" s="90"/>
      <c r="XP44" s="90"/>
      <c r="XQ44" s="90"/>
      <c r="XR44" s="90"/>
      <c r="XS44" s="90"/>
      <c r="XT44" s="90"/>
      <c r="XU44" s="90"/>
      <c r="XV44" s="90"/>
      <c r="XW44" s="90"/>
      <c r="XX44" s="90"/>
      <c r="XY44" s="90"/>
    </row>
    <row r="45" spans="1:649" s="70" customFormat="1" x14ac:dyDescent="0.25">
      <c r="A45"/>
      <c r="B45" s="3"/>
      <c r="C45"/>
      <c r="D45" s="90"/>
      <c r="E45" s="90"/>
      <c r="F45"/>
      <c r="G45" s="90"/>
      <c r="H45"/>
      <c r="I45"/>
      <c r="J45"/>
      <c r="K45"/>
      <c r="L45" s="90"/>
      <c r="M45" s="90"/>
      <c r="N45"/>
      <c r="O45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0"/>
      <c r="AL45" s="90"/>
      <c r="AM45" s="90"/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90"/>
      <c r="AY45" s="90"/>
      <c r="AZ45" s="90"/>
      <c r="BA45" s="90"/>
      <c r="BB45" s="90"/>
      <c r="BC45" s="90"/>
      <c r="BD45" s="90"/>
      <c r="BE45" s="90"/>
      <c r="BF45" s="90"/>
      <c r="BG45" s="90"/>
      <c r="BH45" s="90"/>
      <c r="BI45" s="90"/>
      <c r="BJ45" s="90"/>
      <c r="BK45" s="90"/>
      <c r="BL45" s="90"/>
      <c r="BM45" s="90"/>
      <c r="BN45" s="90"/>
      <c r="BO45" s="90"/>
      <c r="BP45" s="90"/>
      <c r="BQ45" s="90"/>
      <c r="BR45" s="90"/>
      <c r="BS45" s="90"/>
      <c r="BT45" s="90"/>
      <c r="BU45" s="90"/>
      <c r="BV45" s="90"/>
      <c r="BW45" s="90"/>
      <c r="BX45" s="90"/>
      <c r="BY45" s="90"/>
      <c r="BZ45" s="90"/>
      <c r="CA45" s="90"/>
      <c r="CB45" s="90"/>
      <c r="CC45" s="90"/>
      <c r="CD45" s="90"/>
      <c r="CE45" s="90"/>
      <c r="CF45" s="90"/>
      <c r="CG45" s="90"/>
      <c r="CH45" s="90"/>
      <c r="CI45" s="90"/>
      <c r="CJ45" s="90"/>
      <c r="CK45" s="90"/>
      <c r="CL45" s="90"/>
      <c r="CM45" s="90"/>
      <c r="CN45" s="90"/>
      <c r="CO45" s="90"/>
      <c r="CP45" s="90"/>
      <c r="CQ45" s="90"/>
      <c r="CR45" s="90"/>
      <c r="CS45" s="90"/>
      <c r="CT45" s="90"/>
      <c r="CU45" s="90"/>
      <c r="CV45" s="90"/>
      <c r="CW45" s="90"/>
      <c r="CX45" s="90"/>
      <c r="CY45" s="90"/>
      <c r="CZ45" s="90"/>
      <c r="DA45" s="90"/>
      <c r="DB45" s="90"/>
      <c r="DC45" s="90"/>
      <c r="DD45" s="90"/>
      <c r="DE45" s="90"/>
      <c r="DF45" s="90"/>
      <c r="DG45" s="90"/>
      <c r="DH45" s="90"/>
      <c r="DI45" s="90"/>
      <c r="DJ45" s="90"/>
      <c r="DK45" s="90"/>
      <c r="DL45" s="90"/>
      <c r="DM45" s="90"/>
      <c r="DN45" s="90"/>
      <c r="DO45" s="90"/>
      <c r="DP45" s="90"/>
      <c r="DQ45" s="90"/>
      <c r="DR45" s="90"/>
      <c r="DS45" s="90"/>
      <c r="DT45" s="90"/>
      <c r="DU45" s="90"/>
      <c r="DV45" s="90"/>
      <c r="DW45" s="90"/>
      <c r="DX45" s="90"/>
      <c r="DY45" s="90"/>
      <c r="DZ45" s="90"/>
      <c r="EA45" s="90"/>
      <c r="EB45" s="90"/>
      <c r="EC45" s="90"/>
      <c r="ED45" s="90"/>
      <c r="EE45" s="90"/>
      <c r="EF45" s="90"/>
      <c r="EG45" s="90"/>
      <c r="EH45" s="90"/>
      <c r="EI45" s="90"/>
      <c r="EJ45" s="90"/>
      <c r="EK45" s="90"/>
      <c r="EL45" s="90"/>
      <c r="EM45" s="90"/>
      <c r="EN45" s="90"/>
      <c r="EO45" s="90"/>
      <c r="EP45" s="90"/>
      <c r="EQ45" s="90"/>
      <c r="ER45" s="90"/>
      <c r="ES45" s="90"/>
      <c r="ET45" s="90"/>
      <c r="EU45" s="90"/>
      <c r="EV45" s="90"/>
      <c r="EW45" s="90"/>
      <c r="EX45" s="90"/>
      <c r="EY45" s="90"/>
      <c r="EZ45" s="90"/>
      <c r="FA45" s="90"/>
      <c r="FB45" s="90"/>
      <c r="FC45" s="90"/>
      <c r="FD45" s="90"/>
      <c r="FE45" s="90"/>
      <c r="FF45" s="90"/>
      <c r="FG45" s="90"/>
      <c r="FH45" s="90"/>
      <c r="FI45" s="90"/>
      <c r="FJ45" s="90"/>
      <c r="FK45" s="90"/>
      <c r="FL45" s="90"/>
      <c r="FM45" s="90"/>
      <c r="FN45" s="90"/>
      <c r="FO45" s="90"/>
      <c r="FP45" s="90"/>
      <c r="FQ45" s="90"/>
      <c r="FR45" s="90"/>
      <c r="FS45" s="90"/>
      <c r="FT45" s="90"/>
      <c r="FU45" s="90"/>
      <c r="FV45" s="90"/>
      <c r="FW45" s="90"/>
      <c r="FX45" s="90"/>
      <c r="FY45" s="90"/>
      <c r="FZ45" s="90"/>
      <c r="GA45" s="90"/>
      <c r="GB45" s="90"/>
      <c r="GC45" s="90"/>
      <c r="GD45" s="90"/>
      <c r="GE45" s="90"/>
      <c r="GF45" s="90"/>
      <c r="GG45" s="90"/>
      <c r="GH45" s="90"/>
      <c r="GI45" s="90"/>
      <c r="GJ45" s="90"/>
      <c r="GK45" s="90"/>
      <c r="GL45" s="90"/>
      <c r="GM45" s="90"/>
      <c r="GN45" s="90"/>
      <c r="GO45" s="90"/>
      <c r="GP45" s="90"/>
      <c r="GQ45" s="90"/>
      <c r="GR45" s="90"/>
      <c r="GS45" s="90"/>
      <c r="GT45" s="90"/>
      <c r="GU45" s="90"/>
      <c r="GV45" s="90"/>
      <c r="GW45" s="90"/>
      <c r="GX45" s="90"/>
      <c r="GY45" s="90"/>
      <c r="GZ45" s="90"/>
      <c r="HA45" s="90"/>
      <c r="HB45" s="90"/>
      <c r="HC45" s="90"/>
      <c r="HD45" s="90"/>
      <c r="HE45" s="90"/>
      <c r="HF45" s="90"/>
      <c r="HG45" s="90"/>
      <c r="HH45" s="90"/>
      <c r="HI45" s="90"/>
      <c r="HJ45" s="90"/>
      <c r="HK45" s="90"/>
      <c r="HL45" s="90"/>
      <c r="HM45" s="90"/>
      <c r="HN45" s="90"/>
      <c r="HO45" s="90"/>
      <c r="HP45" s="90"/>
      <c r="HQ45" s="90"/>
      <c r="HR45" s="90"/>
      <c r="HS45" s="90"/>
      <c r="HT45" s="90"/>
      <c r="HU45" s="90"/>
      <c r="HV45" s="90"/>
      <c r="HW45" s="90"/>
      <c r="HX45" s="90"/>
      <c r="HY45" s="90"/>
      <c r="HZ45" s="90"/>
      <c r="IA45" s="90"/>
      <c r="IB45" s="90"/>
      <c r="IC45" s="90"/>
      <c r="ID45" s="90"/>
      <c r="IE45" s="90"/>
      <c r="IF45" s="90"/>
      <c r="IG45" s="90"/>
      <c r="IH45" s="90"/>
      <c r="II45" s="90"/>
      <c r="IJ45" s="90"/>
      <c r="IK45" s="90"/>
      <c r="IL45" s="90"/>
      <c r="IM45" s="90"/>
      <c r="IN45" s="90"/>
      <c r="IO45" s="90"/>
      <c r="IP45" s="90"/>
      <c r="IQ45" s="90"/>
      <c r="IR45" s="90"/>
      <c r="IS45" s="90"/>
      <c r="IT45" s="90"/>
      <c r="IU45" s="90"/>
      <c r="IV45" s="90"/>
      <c r="IW45" s="90"/>
      <c r="IX45" s="90"/>
      <c r="IY45" s="90"/>
      <c r="IZ45" s="90"/>
      <c r="JA45" s="90"/>
      <c r="JB45" s="90"/>
      <c r="JC45" s="90"/>
      <c r="JD45" s="90"/>
      <c r="JE45" s="90"/>
      <c r="JF45" s="90"/>
      <c r="JG45" s="90"/>
      <c r="JH45" s="90"/>
      <c r="JI45" s="90"/>
      <c r="JJ45" s="90"/>
      <c r="JK45" s="90"/>
      <c r="JL45" s="90"/>
      <c r="JM45" s="90"/>
      <c r="JN45" s="90"/>
      <c r="JO45" s="90"/>
      <c r="JP45" s="90"/>
      <c r="JQ45" s="90"/>
      <c r="JR45" s="90"/>
      <c r="JS45" s="90"/>
      <c r="JT45" s="90"/>
      <c r="JU45" s="90"/>
      <c r="JV45" s="90"/>
      <c r="JW45" s="90"/>
      <c r="JX45" s="90"/>
      <c r="JY45" s="90"/>
      <c r="JZ45" s="90"/>
      <c r="KA45" s="90"/>
      <c r="KB45" s="90"/>
      <c r="KC45" s="90"/>
      <c r="KD45" s="90"/>
      <c r="KE45" s="90"/>
      <c r="KF45" s="90"/>
      <c r="KG45" s="90"/>
      <c r="KH45" s="90"/>
      <c r="KI45" s="90"/>
      <c r="KJ45" s="90"/>
      <c r="KK45" s="90"/>
      <c r="KL45" s="90"/>
      <c r="KM45" s="90"/>
      <c r="KN45" s="90"/>
      <c r="KO45" s="90"/>
      <c r="KP45" s="90"/>
      <c r="KQ45" s="90"/>
      <c r="KR45" s="90"/>
      <c r="KS45" s="90"/>
      <c r="KT45" s="90"/>
      <c r="KU45" s="90"/>
      <c r="KV45" s="90"/>
      <c r="KW45" s="90"/>
      <c r="KX45" s="90"/>
      <c r="KY45" s="90"/>
      <c r="KZ45" s="90"/>
      <c r="LA45" s="90"/>
      <c r="LB45" s="90"/>
      <c r="LC45" s="90"/>
      <c r="LD45" s="90"/>
      <c r="LE45" s="90"/>
      <c r="LF45" s="90"/>
      <c r="LG45" s="90"/>
      <c r="LH45" s="90"/>
      <c r="LI45" s="90"/>
      <c r="LJ45" s="90"/>
      <c r="LK45" s="90"/>
      <c r="LL45" s="90"/>
      <c r="LM45" s="90"/>
      <c r="LN45" s="90"/>
      <c r="LO45" s="90"/>
      <c r="LP45" s="90"/>
      <c r="LQ45" s="90"/>
      <c r="LR45" s="90"/>
      <c r="LS45" s="90"/>
      <c r="LT45" s="90"/>
      <c r="LU45" s="90"/>
      <c r="LV45" s="90"/>
      <c r="LW45" s="90"/>
      <c r="LX45" s="90"/>
      <c r="LY45" s="90"/>
      <c r="LZ45" s="90"/>
      <c r="MA45" s="90"/>
      <c r="MB45" s="90"/>
      <c r="MC45" s="90"/>
      <c r="MD45" s="90"/>
      <c r="ME45" s="90"/>
      <c r="MF45" s="90"/>
      <c r="MG45" s="90"/>
      <c r="MH45" s="90"/>
      <c r="MI45" s="90"/>
      <c r="MJ45" s="90"/>
      <c r="MK45" s="90"/>
      <c r="ML45" s="90"/>
      <c r="MM45" s="90"/>
      <c r="MN45" s="90"/>
      <c r="MO45" s="90"/>
      <c r="MP45" s="90"/>
      <c r="MQ45" s="90"/>
      <c r="MR45" s="90"/>
      <c r="MS45" s="90"/>
      <c r="MT45" s="90"/>
      <c r="MU45" s="90"/>
      <c r="MV45" s="90"/>
      <c r="MW45" s="90"/>
      <c r="MX45" s="90"/>
      <c r="MY45" s="90"/>
      <c r="MZ45" s="90"/>
      <c r="NA45" s="90"/>
      <c r="NB45" s="90"/>
      <c r="NC45" s="90"/>
      <c r="ND45" s="90"/>
      <c r="NE45" s="90"/>
      <c r="NF45" s="90"/>
      <c r="NG45" s="90"/>
      <c r="NH45" s="90"/>
      <c r="NI45" s="90"/>
      <c r="NJ45" s="90"/>
      <c r="NK45" s="90"/>
      <c r="NL45" s="90"/>
      <c r="NM45" s="90"/>
      <c r="NN45" s="90"/>
      <c r="NO45" s="90"/>
      <c r="NP45" s="90"/>
      <c r="NQ45" s="90"/>
      <c r="NR45" s="90"/>
      <c r="NS45" s="90"/>
      <c r="NT45" s="90"/>
      <c r="NU45" s="90"/>
      <c r="NV45" s="90"/>
      <c r="NW45" s="90"/>
      <c r="NX45" s="90"/>
      <c r="NY45" s="90"/>
      <c r="NZ45" s="90"/>
      <c r="OA45" s="90"/>
      <c r="OB45" s="90"/>
      <c r="OC45" s="90"/>
      <c r="OD45" s="90"/>
      <c r="OE45" s="90"/>
      <c r="OF45" s="90"/>
      <c r="OG45" s="90"/>
      <c r="OH45" s="90"/>
      <c r="OI45" s="90"/>
      <c r="OJ45" s="90"/>
      <c r="OK45" s="90"/>
      <c r="OL45" s="90"/>
      <c r="OM45" s="90"/>
      <c r="ON45" s="90"/>
      <c r="OO45" s="90"/>
      <c r="OP45" s="90"/>
      <c r="OQ45" s="90"/>
      <c r="OR45" s="90"/>
      <c r="OS45" s="90"/>
      <c r="OT45" s="90"/>
      <c r="OU45" s="90"/>
      <c r="OV45" s="90"/>
      <c r="OW45" s="90"/>
      <c r="OX45" s="90"/>
      <c r="OY45" s="90"/>
      <c r="OZ45" s="90"/>
      <c r="PA45" s="90"/>
      <c r="PB45" s="90"/>
      <c r="PC45" s="90"/>
      <c r="PD45" s="90"/>
      <c r="PE45" s="90"/>
      <c r="PF45" s="90"/>
      <c r="PG45" s="90"/>
      <c r="PH45" s="90"/>
      <c r="PI45" s="90"/>
      <c r="PJ45" s="90"/>
      <c r="PK45" s="90"/>
      <c r="PL45" s="90"/>
      <c r="PM45" s="90"/>
      <c r="PN45" s="90"/>
      <c r="PO45" s="90"/>
      <c r="PP45" s="90"/>
      <c r="PQ45" s="90"/>
      <c r="PR45" s="90"/>
      <c r="PS45" s="90"/>
      <c r="PT45" s="90"/>
      <c r="PU45" s="90"/>
      <c r="PV45" s="90"/>
      <c r="PW45" s="90"/>
      <c r="PX45" s="90"/>
      <c r="PY45" s="90"/>
      <c r="PZ45" s="90"/>
      <c r="QA45" s="90"/>
      <c r="QB45" s="90"/>
      <c r="QC45" s="90"/>
      <c r="QD45" s="90"/>
      <c r="QE45" s="90"/>
      <c r="QF45" s="90"/>
      <c r="QG45" s="90"/>
      <c r="QH45" s="90"/>
      <c r="QI45" s="90"/>
      <c r="QJ45" s="90"/>
      <c r="QK45" s="90"/>
      <c r="QL45" s="90"/>
      <c r="QM45" s="90"/>
      <c r="QN45" s="90"/>
      <c r="QO45" s="90"/>
      <c r="QP45" s="90"/>
      <c r="QQ45" s="90"/>
      <c r="QR45" s="90"/>
      <c r="QS45" s="90"/>
      <c r="QT45" s="90"/>
      <c r="QU45" s="90"/>
      <c r="QV45" s="90"/>
      <c r="QW45" s="90"/>
      <c r="QX45" s="90"/>
      <c r="QY45" s="90"/>
      <c r="QZ45" s="90"/>
      <c r="RA45" s="90"/>
      <c r="RB45" s="90"/>
      <c r="RC45" s="90"/>
      <c r="RD45" s="90"/>
      <c r="RE45" s="90"/>
      <c r="RF45" s="90"/>
      <c r="RG45" s="90"/>
      <c r="RH45" s="90"/>
      <c r="RI45" s="90"/>
      <c r="RJ45" s="90"/>
      <c r="RK45" s="90"/>
      <c r="RL45" s="90"/>
      <c r="RM45" s="90"/>
      <c r="RN45" s="90"/>
      <c r="RO45" s="90"/>
      <c r="RP45" s="90"/>
      <c r="RQ45" s="90"/>
      <c r="RR45" s="90"/>
      <c r="RS45" s="90"/>
      <c r="RT45" s="90"/>
      <c r="RU45" s="90"/>
      <c r="RV45" s="90"/>
      <c r="RW45" s="90"/>
      <c r="RX45" s="90"/>
      <c r="RY45" s="90"/>
      <c r="RZ45" s="90"/>
      <c r="SA45" s="90"/>
      <c r="SB45" s="90"/>
      <c r="SC45" s="90"/>
      <c r="SD45" s="90"/>
      <c r="SE45" s="90"/>
      <c r="SF45" s="90"/>
      <c r="SG45" s="90"/>
      <c r="SH45" s="90"/>
      <c r="SI45" s="90"/>
      <c r="SJ45" s="90"/>
      <c r="SK45" s="90"/>
      <c r="SL45" s="90"/>
      <c r="SM45" s="90"/>
      <c r="SN45" s="90"/>
      <c r="SO45" s="90"/>
      <c r="SP45" s="90"/>
      <c r="SQ45" s="90"/>
      <c r="SR45" s="90"/>
      <c r="SS45" s="90"/>
      <c r="ST45" s="90"/>
      <c r="SU45" s="90"/>
      <c r="SV45" s="90"/>
      <c r="SW45" s="90"/>
      <c r="SX45" s="90"/>
      <c r="SY45" s="90"/>
      <c r="SZ45" s="90"/>
      <c r="TA45" s="90"/>
      <c r="TB45" s="90"/>
      <c r="TC45" s="90"/>
      <c r="TD45" s="90"/>
      <c r="TE45" s="90"/>
      <c r="TF45" s="90"/>
      <c r="TG45" s="90"/>
      <c r="TH45" s="90"/>
      <c r="TI45" s="90"/>
      <c r="TJ45" s="90"/>
      <c r="TK45" s="90"/>
      <c r="TL45" s="90"/>
      <c r="TM45" s="90"/>
      <c r="TN45" s="90"/>
      <c r="TO45" s="90"/>
      <c r="TP45" s="90"/>
      <c r="TQ45" s="90"/>
      <c r="TR45" s="90"/>
      <c r="TS45" s="90"/>
      <c r="TT45" s="90"/>
      <c r="TU45" s="90"/>
      <c r="TV45" s="90"/>
      <c r="TW45" s="90"/>
      <c r="TX45" s="90"/>
      <c r="TY45" s="90"/>
      <c r="TZ45" s="90"/>
      <c r="UA45" s="90"/>
      <c r="UB45" s="90"/>
      <c r="UC45" s="90"/>
      <c r="UD45" s="90"/>
      <c r="UE45" s="90"/>
      <c r="UF45" s="90"/>
      <c r="UG45" s="90"/>
      <c r="UH45" s="90"/>
      <c r="UI45" s="90"/>
      <c r="UJ45" s="90"/>
      <c r="UK45" s="90"/>
      <c r="UL45" s="90"/>
      <c r="UM45" s="90"/>
      <c r="UN45" s="90"/>
      <c r="UO45" s="90"/>
      <c r="UP45" s="90"/>
      <c r="UQ45" s="90"/>
      <c r="UR45" s="90"/>
      <c r="US45" s="90"/>
      <c r="UT45" s="90"/>
      <c r="UU45" s="90"/>
      <c r="UV45" s="90"/>
      <c r="UW45" s="90"/>
      <c r="UX45" s="90"/>
      <c r="UY45" s="90"/>
      <c r="UZ45" s="90"/>
      <c r="VA45" s="90"/>
      <c r="VB45" s="90"/>
      <c r="VC45" s="90"/>
      <c r="VD45" s="90"/>
      <c r="VE45" s="90"/>
      <c r="VF45" s="90"/>
      <c r="VG45" s="90"/>
      <c r="VH45" s="90"/>
      <c r="VI45" s="90"/>
      <c r="VJ45" s="90"/>
      <c r="VK45" s="90"/>
      <c r="VL45" s="90"/>
      <c r="VM45" s="90"/>
      <c r="VN45" s="90"/>
      <c r="VO45" s="90"/>
      <c r="VP45" s="90"/>
      <c r="VQ45" s="90"/>
      <c r="VR45" s="90"/>
      <c r="VS45" s="90"/>
      <c r="VT45" s="90"/>
      <c r="VU45" s="90"/>
      <c r="VV45" s="90"/>
      <c r="VW45" s="90"/>
      <c r="VX45" s="90"/>
      <c r="VY45" s="90"/>
      <c r="VZ45" s="90"/>
      <c r="WA45" s="90"/>
      <c r="WB45" s="90"/>
      <c r="WC45" s="90"/>
      <c r="WD45" s="90"/>
      <c r="WE45" s="90"/>
      <c r="WF45" s="90"/>
      <c r="WG45" s="90"/>
      <c r="WH45" s="90"/>
      <c r="WI45" s="90"/>
      <c r="WJ45" s="90"/>
      <c r="WK45" s="90"/>
      <c r="WL45" s="90"/>
      <c r="WM45" s="90"/>
      <c r="WN45" s="90"/>
      <c r="WO45" s="90"/>
      <c r="WP45" s="90"/>
      <c r="WQ45" s="90"/>
      <c r="WR45" s="90"/>
      <c r="WS45" s="90"/>
      <c r="WT45" s="90"/>
      <c r="WU45" s="90"/>
      <c r="WV45" s="90"/>
      <c r="WW45" s="90"/>
      <c r="WX45" s="90"/>
      <c r="WY45" s="90"/>
      <c r="WZ45" s="90"/>
      <c r="XA45" s="90"/>
      <c r="XB45" s="90"/>
      <c r="XC45" s="90"/>
      <c r="XD45" s="90"/>
      <c r="XE45" s="90"/>
      <c r="XF45" s="90"/>
      <c r="XG45" s="90"/>
      <c r="XH45" s="90"/>
      <c r="XI45" s="90"/>
      <c r="XJ45" s="90"/>
      <c r="XK45" s="90"/>
      <c r="XL45" s="90"/>
      <c r="XM45" s="90"/>
      <c r="XN45" s="90"/>
      <c r="XO45" s="90"/>
      <c r="XP45" s="90"/>
      <c r="XQ45" s="90"/>
      <c r="XR45" s="90"/>
      <c r="XS45" s="90"/>
      <c r="XT45" s="90"/>
      <c r="XU45" s="90"/>
      <c r="XV45" s="90"/>
      <c r="XW45" s="90"/>
      <c r="XX45" s="90"/>
      <c r="XY45" s="90"/>
    </row>
    <row r="46" spans="1:649" s="70" customFormat="1" x14ac:dyDescent="0.25">
      <c r="A46"/>
      <c r="B46" s="3"/>
      <c r="C46"/>
      <c r="D46" s="90"/>
      <c r="E46" s="90"/>
      <c r="F46"/>
      <c r="G46" s="90"/>
      <c r="H46"/>
      <c r="I46"/>
      <c r="J46"/>
      <c r="K46"/>
      <c r="L46" s="90"/>
      <c r="M46" s="90"/>
      <c r="N46"/>
      <c r="O46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90"/>
      <c r="AM46" s="90"/>
      <c r="AN46" s="90"/>
      <c r="AO46" s="90"/>
      <c r="AP46" s="90"/>
      <c r="AQ46" s="90"/>
      <c r="AR46" s="90"/>
      <c r="AS46" s="90"/>
      <c r="AT46" s="90"/>
      <c r="AU46" s="90"/>
      <c r="AV46" s="90"/>
      <c r="AW46" s="90"/>
      <c r="AX46" s="90"/>
      <c r="AY46" s="90"/>
      <c r="AZ46" s="90"/>
      <c r="BA46" s="90"/>
      <c r="BB46" s="90"/>
      <c r="BC46" s="90"/>
      <c r="BD46" s="90"/>
      <c r="BE46" s="90"/>
      <c r="BF46" s="90"/>
      <c r="BG46" s="90"/>
      <c r="BH46" s="90"/>
      <c r="BI46" s="90"/>
      <c r="BJ46" s="90"/>
      <c r="BK46" s="90"/>
      <c r="BL46" s="90"/>
      <c r="BM46" s="90"/>
      <c r="BN46" s="90"/>
      <c r="BO46" s="90"/>
      <c r="BP46" s="90"/>
      <c r="BQ46" s="90"/>
      <c r="BR46" s="90"/>
      <c r="BS46" s="90"/>
      <c r="BT46" s="90"/>
      <c r="BU46" s="90"/>
      <c r="BV46" s="90"/>
      <c r="BW46" s="90"/>
      <c r="BX46" s="90"/>
      <c r="BY46" s="90"/>
      <c r="BZ46" s="90"/>
      <c r="CA46" s="90"/>
      <c r="CB46" s="90"/>
      <c r="CC46" s="90"/>
      <c r="CD46" s="90"/>
      <c r="CE46" s="90"/>
      <c r="CF46" s="90"/>
      <c r="CG46" s="90"/>
      <c r="CH46" s="90"/>
      <c r="CI46" s="90"/>
      <c r="CJ46" s="90"/>
      <c r="CK46" s="90"/>
      <c r="CL46" s="90"/>
      <c r="CM46" s="90"/>
      <c r="CN46" s="90"/>
      <c r="CO46" s="90"/>
      <c r="CP46" s="90"/>
      <c r="CQ46" s="90"/>
      <c r="CR46" s="90"/>
      <c r="CS46" s="90"/>
      <c r="CT46" s="90"/>
      <c r="CU46" s="90"/>
      <c r="CV46" s="90"/>
      <c r="CW46" s="90"/>
      <c r="CX46" s="90"/>
      <c r="CY46" s="90"/>
      <c r="CZ46" s="90"/>
      <c r="DA46" s="90"/>
      <c r="DB46" s="90"/>
      <c r="DC46" s="90"/>
      <c r="DD46" s="90"/>
      <c r="DE46" s="90"/>
      <c r="DF46" s="90"/>
      <c r="DG46" s="90"/>
      <c r="DH46" s="90"/>
      <c r="DI46" s="90"/>
      <c r="DJ46" s="90"/>
      <c r="DK46" s="90"/>
      <c r="DL46" s="90"/>
      <c r="DM46" s="90"/>
      <c r="DN46" s="90"/>
      <c r="DO46" s="90"/>
      <c r="DP46" s="90"/>
      <c r="DQ46" s="90"/>
      <c r="DR46" s="90"/>
      <c r="DS46" s="90"/>
      <c r="DT46" s="90"/>
      <c r="DU46" s="90"/>
      <c r="DV46" s="90"/>
      <c r="DW46" s="90"/>
      <c r="DX46" s="90"/>
      <c r="DY46" s="90"/>
      <c r="DZ46" s="90"/>
      <c r="EA46" s="90"/>
      <c r="EB46" s="90"/>
      <c r="EC46" s="90"/>
      <c r="ED46" s="90"/>
      <c r="EE46" s="90"/>
      <c r="EF46" s="90"/>
      <c r="EG46" s="90"/>
      <c r="EH46" s="90"/>
      <c r="EI46" s="90"/>
      <c r="EJ46" s="90"/>
      <c r="EK46" s="90"/>
      <c r="EL46" s="90"/>
      <c r="EM46" s="90"/>
      <c r="EN46" s="90"/>
      <c r="EO46" s="90"/>
      <c r="EP46" s="90"/>
      <c r="EQ46" s="90"/>
      <c r="ER46" s="90"/>
      <c r="ES46" s="90"/>
      <c r="ET46" s="90"/>
      <c r="EU46" s="90"/>
      <c r="EV46" s="90"/>
      <c r="EW46" s="90"/>
      <c r="EX46" s="90"/>
      <c r="EY46" s="90"/>
      <c r="EZ46" s="90"/>
      <c r="FA46" s="90"/>
      <c r="FB46" s="90"/>
      <c r="FC46" s="90"/>
      <c r="FD46" s="90"/>
      <c r="FE46" s="90"/>
      <c r="FF46" s="90"/>
      <c r="FG46" s="90"/>
      <c r="FH46" s="90"/>
      <c r="FI46" s="90"/>
      <c r="FJ46" s="90"/>
      <c r="FK46" s="90"/>
      <c r="FL46" s="90"/>
      <c r="FM46" s="90"/>
      <c r="FN46" s="90"/>
      <c r="FO46" s="90"/>
      <c r="FP46" s="90"/>
      <c r="FQ46" s="90"/>
      <c r="FR46" s="90"/>
      <c r="FS46" s="90"/>
      <c r="FT46" s="90"/>
      <c r="FU46" s="90"/>
      <c r="FV46" s="90"/>
      <c r="FW46" s="90"/>
      <c r="FX46" s="90"/>
      <c r="FY46" s="90"/>
      <c r="FZ46" s="90"/>
      <c r="GA46" s="90"/>
      <c r="GB46" s="90"/>
      <c r="GC46" s="90"/>
      <c r="GD46" s="90"/>
      <c r="GE46" s="90"/>
      <c r="GF46" s="90"/>
      <c r="GG46" s="90"/>
      <c r="GH46" s="90"/>
      <c r="GI46" s="90"/>
      <c r="GJ46" s="90"/>
      <c r="GK46" s="90"/>
      <c r="GL46" s="90"/>
      <c r="GM46" s="90"/>
      <c r="GN46" s="90"/>
      <c r="GO46" s="90"/>
      <c r="GP46" s="90"/>
      <c r="GQ46" s="90"/>
      <c r="GR46" s="90"/>
      <c r="GS46" s="90"/>
      <c r="GT46" s="90"/>
      <c r="GU46" s="90"/>
      <c r="GV46" s="90"/>
      <c r="GW46" s="90"/>
      <c r="GX46" s="90"/>
      <c r="GY46" s="90"/>
      <c r="GZ46" s="90"/>
      <c r="HA46" s="90"/>
      <c r="HB46" s="90"/>
      <c r="HC46" s="90"/>
      <c r="HD46" s="90"/>
      <c r="HE46" s="90"/>
      <c r="HF46" s="90"/>
      <c r="HG46" s="90"/>
      <c r="HH46" s="90"/>
      <c r="HI46" s="90"/>
      <c r="HJ46" s="90"/>
      <c r="HK46" s="90"/>
      <c r="HL46" s="90"/>
      <c r="HM46" s="90"/>
      <c r="HN46" s="90"/>
      <c r="HO46" s="90"/>
      <c r="HP46" s="90"/>
      <c r="HQ46" s="90"/>
      <c r="HR46" s="90"/>
      <c r="HS46" s="90"/>
      <c r="HT46" s="90"/>
      <c r="HU46" s="90"/>
      <c r="HV46" s="90"/>
      <c r="HW46" s="90"/>
      <c r="HX46" s="90"/>
      <c r="HY46" s="90"/>
      <c r="HZ46" s="90"/>
      <c r="IA46" s="90"/>
      <c r="IB46" s="90"/>
      <c r="IC46" s="90"/>
      <c r="ID46" s="90"/>
      <c r="IE46" s="90"/>
      <c r="IF46" s="90"/>
      <c r="IG46" s="90"/>
      <c r="IH46" s="90"/>
      <c r="II46" s="90"/>
      <c r="IJ46" s="90"/>
      <c r="IK46" s="90"/>
      <c r="IL46" s="90"/>
      <c r="IM46" s="90"/>
      <c r="IN46" s="90"/>
      <c r="IO46" s="90"/>
      <c r="IP46" s="90"/>
      <c r="IQ46" s="90"/>
      <c r="IR46" s="90"/>
      <c r="IS46" s="90"/>
      <c r="IT46" s="90"/>
      <c r="IU46" s="90"/>
      <c r="IV46" s="90"/>
      <c r="IW46" s="90"/>
      <c r="IX46" s="90"/>
      <c r="IY46" s="90"/>
      <c r="IZ46" s="90"/>
      <c r="JA46" s="90"/>
      <c r="JB46" s="90"/>
      <c r="JC46" s="90"/>
      <c r="JD46" s="90"/>
      <c r="JE46" s="90"/>
      <c r="JF46" s="90"/>
      <c r="JG46" s="90"/>
      <c r="JH46" s="90"/>
      <c r="JI46" s="90"/>
      <c r="JJ46" s="90"/>
      <c r="JK46" s="90"/>
      <c r="JL46" s="90"/>
      <c r="JM46" s="90"/>
      <c r="JN46" s="90"/>
      <c r="JO46" s="90"/>
      <c r="JP46" s="90"/>
      <c r="JQ46" s="90"/>
      <c r="JR46" s="90"/>
      <c r="JS46" s="90"/>
      <c r="JT46" s="90"/>
      <c r="JU46" s="90"/>
      <c r="JV46" s="90"/>
      <c r="JW46" s="90"/>
      <c r="JX46" s="90"/>
      <c r="JY46" s="90"/>
      <c r="JZ46" s="90"/>
      <c r="KA46" s="90"/>
      <c r="KB46" s="90"/>
      <c r="KC46" s="90"/>
      <c r="KD46" s="90"/>
      <c r="KE46" s="90"/>
      <c r="KF46" s="90"/>
      <c r="KG46" s="90"/>
      <c r="KH46" s="90"/>
      <c r="KI46" s="90"/>
      <c r="KJ46" s="90"/>
      <c r="KK46" s="90"/>
      <c r="KL46" s="90"/>
      <c r="KM46" s="90"/>
      <c r="KN46" s="90"/>
      <c r="KO46" s="90"/>
      <c r="KP46" s="90"/>
      <c r="KQ46" s="90"/>
      <c r="KR46" s="90"/>
      <c r="KS46" s="90"/>
      <c r="KT46" s="90"/>
      <c r="KU46" s="90"/>
      <c r="KV46" s="90"/>
      <c r="KW46" s="90"/>
      <c r="KX46" s="90"/>
      <c r="KY46" s="90"/>
      <c r="KZ46" s="90"/>
      <c r="LA46" s="90"/>
      <c r="LB46" s="90"/>
      <c r="LC46" s="90"/>
      <c r="LD46" s="90"/>
      <c r="LE46" s="90"/>
      <c r="LF46" s="90"/>
      <c r="LG46" s="90"/>
      <c r="LH46" s="90"/>
      <c r="LI46" s="90"/>
      <c r="LJ46" s="90"/>
      <c r="LK46" s="90"/>
      <c r="LL46" s="90"/>
      <c r="LM46" s="90"/>
      <c r="LN46" s="90"/>
      <c r="LO46" s="90"/>
      <c r="LP46" s="90"/>
      <c r="LQ46" s="90"/>
      <c r="LR46" s="90"/>
      <c r="LS46" s="90"/>
      <c r="LT46" s="90"/>
      <c r="LU46" s="90"/>
      <c r="LV46" s="90"/>
      <c r="LW46" s="90"/>
      <c r="LX46" s="90"/>
      <c r="LY46" s="90"/>
      <c r="LZ46" s="90"/>
      <c r="MA46" s="90"/>
      <c r="MB46" s="90"/>
      <c r="MC46" s="90"/>
      <c r="MD46" s="90"/>
      <c r="ME46" s="90"/>
      <c r="MF46" s="90"/>
      <c r="MG46" s="90"/>
      <c r="MH46" s="90"/>
      <c r="MI46" s="90"/>
      <c r="MJ46" s="90"/>
      <c r="MK46" s="90"/>
      <c r="ML46" s="90"/>
      <c r="MM46" s="90"/>
      <c r="MN46" s="90"/>
      <c r="MO46" s="90"/>
      <c r="MP46" s="90"/>
      <c r="MQ46" s="90"/>
      <c r="MR46" s="90"/>
      <c r="MS46" s="90"/>
      <c r="MT46" s="90"/>
      <c r="MU46" s="90"/>
      <c r="MV46" s="90"/>
      <c r="MW46" s="90"/>
      <c r="MX46" s="90"/>
      <c r="MY46" s="90"/>
      <c r="MZ46" s="90"/>
      <c r="NA46" s="90"/>
      <c r="NB46" s="90"/>
      <c r="NC46" s="90"/>
      <c r="ND46" s="90"/>
      <c r="NE46" s="90"/>
      <c r="NF46" s="90"/>
      <c r="NG46" s="90"/>
      <c r="NH46" s="90"/>
      <c r="NI46" s="90"/>
      <c r="NJ46" s="90"/>
      <c r="NK46" s="90"/>
      <c r="NL46" s="90"/>
      <c r="NM46" s="90"/>
      <c r="NN46" s="90"/>
      <c r="NO46" s="90"/>
      <c r="NP46" s="90"/>
      <c r="NQ46" s="90"/>
      <c r="NR46" s="90"/>
      <c r="NS46" s="90"/>
      <c r="NT46" s="90"/>
      <c r="NU46" s="90"/>
      <c r="NV46" s="90"/>
      <c r="NW46" s="90"/>
      <c r="NX46" s="90"/>
      <c r="NY46" s="90"/>
      <c r="NZ46" s="90"/>
      <c r="OA46" s="90"/>
      <c r="OB46" s="90"/>
      <c r="OC46" s="90"/>
      <c r="OD46" s="90"/>
      <c r="OE46" s="90"/>
      <c r="OF46" s="90"/>
      <c r="OG46" s="90"/>
      <c r="OH46" s="90"/>
      <c r="OI46" s="90"/>
      <c r="OJ46" s="90"/>
      <c r="OK46" s="90"/>
      <c r="OL46" s="90"/>
      <c r="OM46" s="90"/>
      <c r="ON46" s="90"/>
      <c r="OO46" s="90"/>
      <c r="OP46" s="90"/>
      <c r="OQ46" s="90"/>
      <c r="OR46" s="90"/>
      <c r="OS46" s="90"/>
      <c r="OT46" s="90"/>
      <c r="OU46" s="90"/>
      <c r="OV46" s="90"/>
      <c r="OW46" s="90"/>
      <c r="OX46" s="90"/>
      <c r="OY46" s="90"/>
      <c r="OZ46" s="90"/>
      <c r="PA46" s="90"/>
      <c r="PB46" s="90"/>
      <c r="PC46" s="90"/>
      <c r="PD46" s="90"/>
      <c r="PE46" s="90"/>
      <c r="PF46" s="90"/>
      <c r="PG46" s="90"/>
      <c r="PH46" s="90"/>
      <c r="PI46" s="90"/>
      <c r="PJ46" s="90"/>
      <c r="PK46" s="90"/>
      <c r="PL46" s="90"/>
      <c r="PM46" s="90"/>
      <c r="PN46" s="90"/>
      <c r="PO46" s="90"/>
      <c r="PP46" s="90"/>
      <c r="PQ46" s="90"/>
      <c r="PR46" s="90"/>
      <c r="PS46" s="90"/>
      <c r="PT46" s="90"/>
      <c r="PU46" s="90"/>
      <c r="PV46" s="90"/>
      <c r="PW46" s="90"/>
      <c r="PX46" s="90"/>
      <c r="PY46" s="90"/>
      <c r="PZ46" s="90"/>
      <c r="QA46" s="90"/>
      <c r="QB46" s="90"/>
      <c r="QC46" s="90"/>
      <c r="QD46" s="90"/>
      <c r="QE46" s="90"/>
      <c r="QF46" s="90"/>
      <c r="QG46" s="90"/>
      <c r="QH46" s="90"/>
      <c r="QI46" s="90"/>
      <c r="QJ46" s="90"/>
      <c r="QK46" s="90"/>
      <c r="QL46" s="90"/>
      <c r="QM46" s="90"/>
      <c r="QN46" s="90"/>
      <c r="QO46" s="90"/>
      <c r="QP46" s="90"/>
      <c r="QQ46" s="90"/>
      <c r="QR46" s="90"/>
      <c r="QS46" s="90"/>
      <c r="QT46" s="90"/>
      <c r="QU46" s="90"/>
      <c r="QV46" s="90"/>
      <c r="QW46" s="90"/>
      <c r="QX46" s="90"/>
      <c r="QY46" s="90"/>
      <c r="QZ46" s="90"/>
      <c r="RA46" s="90"/>
      <c r="RB46" s="90"/>
      <c r="RC46" s="90"/>
      <c r="RD46" s="90"/>
      <c r="RE46" s="90"/>
      <c r="RF46" s="90"/>
      <c r="RG46" s="90"/>
      <c r="RH46" s="90"/>
      <c r="RI46" s="90"/>
      <c r="RJ46" s="90"/>
      <c r="RK46" s="90"/>
      <c r="RL46" s="90"/>
      <c r="RM46" s="90"/>
      <c r="RN46" s="90"/>
      <c r="RO46" s="90"/>
      <c r="RP46" s="90"/>
      <c r="RQ46" s="90"/>
      <c r="RR46" s="90"/>
      <c r="RS46" s="90"/>
      <c r="RT46" s="90"/>
      <c r="RU46" s="90"/>
      <c r="RV46" s="90"/>
      <c r="RW46" s="90"/>
      <c r="RX46" s="90"/>
      <c r="RY46" s="90"/>
      <c r="RZ46" s="90"/>
      <c r="SA46" s="90"/>
      <c r="SB46" s="90"/>
      <c r="SC46" s="90"/>
      <c r="SD46" s="90"/>
      <c r="SE46" s="90"/>
      <c r="SF46" s="90"/>
      <c r="SG46" s="90"/>
      <c r="SH46" s="90"/>
      <c r="SI46" s="90"/>
      <c r="SJ46" s="90"/>
      <c r="SK46" s="90"/>
      <c r="SL46" s="90"/>
      <c r="SM46" s="90"/>
      <c r="SN46" s="90"/>
      <c r="SO46" s="90"/>
      <c r="SP46" s="90"/>
      <c r="SQ46" s="90"/>
      <c r="SR46" s="90"/>
      <c r="SS46" s="90"/>
      <c r="ST46" s="90"/>
      <c r="SU46" s="90"/>
      <c r="SV46" s="90"/>
      <c r="SW46" s="90"/>
      <c r="SX46" s="90"/>
      <c r="SY46" s="90"/>
      <c r="SZ46" s="90"/>
      <c r="TA46" s="90"/>
      <c r="TB46" s="90"/>
      <c r="TC46" s="90"/>
      <c r="TD46" s="90"/>
      <c r="TE46" s="90"/>
      <c r="TF46" s="90"/>
      <c r="TG46" s="90"/>
      <c r="TH46" s="90"/>
      <c r="TI46" s="90"/>
      <c r="TJ46" s="90"/>
      <c r="TK46" s="90"/>
      <c r="TL46" s="90"/>
      <c r="TM46" s="90"/>
      <c r="TN46" s="90"/>
      <c r="TO46" s="90"/>
      <c r="TP46" s="90"/>
      <c r="TQ46" s="90"/>
      <c r="TR46" s="90"/>
      <c r="TS46" s="90"/>
      <c r="TT46" s="90"/>
      <c r="TU46" s="90"/>
      <c r="TV46" s="90"/>
      <c r="TW46" s="90"/>
      <c r="TX46" s="90"/>
      <c r="TY46" s="90"/>
      <c r="TZ46" s="90"/>
      <c r="UA46" s="90"/>
      <c r="UB46" s="90"/>
      <c r="UC46" s="90"/>
      <c r="UD46" s="90"/>
      <c r="UE46" s="90"/>
      <c r="UF46" s="90"/>
      <c r="UG46" s="90"/>
      <c r="UH46" s="90"/>
      <c r="UI46" s="90"/>
      <c r="UJ46" s="90"/>
      <c r="UK46" s="90"/>
      <c r="UL46" s="90"/>
      <c r="UM46" s="90"/>
      <c r="UN46" s="90"/>
      <c r="UO46" s="90"/>
      <c r="UP46" s="90"/>
      <c r="UQ46" s="90"/>
      <c r="UR46" s="90"/>
      <c r="US46" s="90"/>
      <c r="UT46" s="90"/>
      <c r="UU46" s="90"/>
      <c r="UV46" s="90"/>
      <c r="UW46" s="90"/>
      <c r="UX46" s="90"/>
      <c r="UY46" s="90"/>
      <c r="UZ46" s="90"/>
      <c r="VA46" s="90"/>
      <c r="VB46" s="90"/>
      <c r="VC46" s="90"/>
      <c r="VD46" s="90"/>
      <c r="VE46" s="90"/>
      <c r="VF46" s="90"/>
      <c r="VG46" s="90"/>
      <c r="VH46" s="90"/>
      <c r="VI46" s="90"/>
      <c r="VJ46" s="90"/>
      <c r="VK46" s="90"/>
      <c r="VL46" s="90"/>
      <c r="VM46" s="90"/>
      <c r="VN46" s="90"/>
      <c r="VO46" s="90"/>
      <c r="VP46" s="90"/>
      <c r="VQ46" s="90"/>
      <c r="VR46" s="90"/>
      <c r="VS46" s="90"/>
      <c r="VT46" s="90"/>
      <c r="VU46" s="90"/>
      <c r="VV46" s="90"/>
      <c r="VW46" s="90"/>
      <c r="VX46" s="90"/>
      <c r="VY46" s="90"/>
      <c r="VZ46" s="90"/>
      <c r="WA46" s="90"/>
      <c r="WB46" s="90"/>
      <c r="WC46" s="90"/>
      <c r="WD46" s="90"/>
      <c r="WE46" s="90"/>
      <c r="WF46" s="90"/>
      <c r="WG46" s="90"/>
      <c r="WH46" s="90"/>
      <c r="WI46" s="90"/>
      <c r="WJ46" s="90"/>
      <c r="WK46" s="90"/>
      <c r="WL46" s="90"/>
      <c r="WM46" s="90"/>
      <c r="WN46" s="90"/>
      <c r="WO46" s="90"/>
      <c r="WP46" s="90"/>
      <c r="WQ46" s="90"/>
      <c r="WR46" s="90"/>
      <c r="WS46" s="90"/>
      <c r="WT46" s="90"/>
      <c r="WU46" s="90"/>
      <c r="WV46" s="90"/>
      <c r="WW46" s="90"/>
      <c r="WX46" s="90"/>
      <c r="WY46" s="90"/>
      <c r="WZ46" s="90"/>
      <c r="XA46" s="90"/>
      <c r="XB46" s="90"/>
      <c r="XC46" s="90"/>
      <c r="XD46" s="90"/>
      <c r="XE46" s="90"/>
      <c r="XF46" s="90"/>
      <c r="XG46" s="90"/>
      <c r="XH46" s="90"/>
      <c r="XI46" s="90"/>
      <c r="XJ46" s="90"/>
      <c r="XK46" s="90"/>
      <c r="XL46" s="90"/>
      <c r="XM46" s="90"/>
      <c r="XN46" s="90"/>
      <c r="XO46" s="90"/>
      <c r="XP46" s="90"/>
      <c r="XQ46" s="90"/>
      <c r="XR46" s="90"/>
      <c r="XS46" s="90"/>
      <c r="XT46" s="90"/>
      <c r="XU46" s="90"/>
      <c r="XV46" s="90"/>
      <c r="XW46" s="90"/>
      <c r="XX46" s="90"/>
      <c r="XY46" s="90"/>
    </row>
    <row r="47" spans="1:649" s="70" customFormat="1" x14ac:dyDescent="0.25">
      <c r="A47"/>
      <c r="B47" s="3"/>
      <c r="C47"/>
      <c r="D47" s="90"/>
      <c r="E47" s="90"/>
      <c r="F47"/>
      <c r="G47" s="90"/>
      <c r="H47"/>
      <c r="I47"/>
      <c r="J47"/>
      <c r="K47"/>
      <c r="L47" s="90"/>
      <c r="M47" s="90"/>
      <c r="N47"/>
      <c r="O47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90"/>
      <c r="AN47" s="90"/>
      <c r="AO47" s="90"/>
      <c r="AP47" s="90"/>
      <c r="AQ47" s="90"/>
      <c r="AR47" s="90"/>
      <c r="AS47" s="90"/>
      <c r="AT47" s="90"/>
      <c r="AU47" s="90"/>
      <c r="AV47" s="90"/>
      <c r="AW47" s="90"/>
      <c r="AX47" s="90"/>
      <c r="AY47" s="90"/>
      <c r="AZ47" s="90"/>
      <c r="BA47" s="90"/>
      <c r="BB47" s="90"/>
      <c r="BC47" s="90"/>
      <c r="BD47" s="90"/>
      <c r="BE47" s="90"/>
      <c r="BF47" s="90"/>
      <c r="BG47" s="90"/>
      <c r="BH47" s="90"/>
      <c r="BI47" s="90"/>
      <c r="BJ47" s="90"/>
      <c r="BK47" s="90"/>
      <c r="BL47" s="90"/>
      <c r="BM47" s="90"/>
      <c r="BN47" s="90"/>
      <c r="BO47" s="90"/>
      <c r="BP47" s="90"/>
      <c r="BQ47" s="90"/>
      <c r="BR47" s="90"/>
      <c r="BS47" s="90"/>
      <c r="BT47" s="90"/>
      <c r="BU47" s="90"/>
      <c r="BV47" s="90"/>
      <c r="BW47" s="90"/>
      <c r="BX47" s="90"/>
      <c r="BY47" s="90"/>
      <c r="BZ47" s="90"/>
      <c r="CA47" s="90"/>
      <c r="CB47" s="90"/>
      <c r="CC47" s="90"/>
      <c r="CD47" s="90"/>
      <c r="CE47" s="90"/>
      <c r="CF47" s="90"/>
      <c r="CG47" s="90"/>
      <c r="CH47" s="90"/>
      <c r="CI47" s="90"/>
      <c r="CJ47" s="90"/>
      <c r="CK47" s="90"/>
      <c r="CL47" s="90"/>
      <c r="CM47" s="90"/>
      <c r="CN47" s="90"/>
      <c r="CO47" s="90"/>
      <c r="CP47" s="90"/>
      <c r="CQ47" s="90"/>
      <c r="CR47" s="90"/>
      <c r="CS47" s="90"/>
      <c r="CT47" s="90"/>
      <c r="CU47" s="90"/>
      <c r="CV47" s="90"/>
      <c r="CW47" s="90"/>
      <c r="CX47" s="90"/>
      <c r="CY47" s="90"/>
      <c r="CZ47" s="90"/>
      <c r="DA47" s="90"/>
      <c r="DB47" s="90"/>
      <c r="DC47" s="90"/>
      <c r="DD47" s="90"/>
      <c r="DE47" s="90"/>
      <c r="DF47" s="90"/>
      <c r="DG47" s="90"/>
      <c r="DH47" s="90"/>
      <c r="DI47" s="90"/>
      <c r="DJ47" s="90"/>
      <c r="DK47" s="90"/>
      <c r="DL47" s="90"/>
      <c r="DM47" s="90"/>
      <c r="DN47" s="90"/>
      <c r="DO47" s="90"/>
      <c r="DP47" s="90"/>
      <c r="DQ47" s="90"/>
      <c r="DR47" s="90"/>
      <c r="DS47" s="90"/>
      <c r="DT47" s="90"/>
      <c r="DU47" s="90"/>
      <c r="DV47" s="90"/>
      <c r="DW47" s="90"/>
      <c r="DX47" s="90"/>
      <c r="DY47" s="90"/>
      <c r="DZ47" s="90"/>
      <c r="EA47" s="90"/>
      <c r="EB47" s="90"/>
      <c r="EC47" s="90"/>
      <c r="ED47" s="90"/>
      <c r="EE47" s="90"/>
      <c r="EF47" s="90"/>
      <c r="EG47" s="90"/>
      <c r="EH47" s="90"/>
      <c r="EI47" s="90"/>
      <c r="EJ47" s="90"/>
      <c r="EK47" s="90"/>
      <c r="EL47" s="90"/>
      <c r="EM47" s="90"/>
      <c r="EN47" s="90"/>
      <c r="EO47" s="90"/>
      <c r="EP47" s="90"/>
      <c r="EQ47" s="90"/>
      <c r="ER47" s="90"/>
      <c r="ES47" s="90"/>
      <c r="ET47" s="90"/>
      <c r="EU47" s="90"/>
      <c r="EV47" s="90"/>
      <c r="EW47" s="90"/>
      <c r="EX47" s="90"/>
      <c r="EY47" s="90"/>
      <c r="EZ47" s="90"/>
      <c r="FA47" s="90"/>
      <c r="FB47" s="90"/>
      <c r="FC47" s="90"/>
      <c r="FD47" s="90"/>
      <c r="FE47" s="90"/>
      <c r="FF47" s="90"/>
      <c r="FG47" s="90"/>
      <c r="FH47" s="90"/>
      <c r="FI47" s="90"/>
      <c r="FJ47" s="90"/>
      <c r="FK47" s="90"/>
      <c r="FL47" s="90"/>
      <c r="FM47" s="90"/>
      <c r="FN47" s="90"/>
      <c r="FO47" s="90"/>
      <c r="FP47" s="90"/>
      <c r="FQ47" s="90"/>
      <c r="FR47" s="90"/>
      <c r="FS47" s="90"/>
      <c r="FT47" s="90"/>
      <c r="FU47" s="90"/>
      <c r="FV47" s="90"/>
      <c r="FW47" s="90"/>
      <c r="FX47" s="90"/>
      <c r="FY47" s="90"/>
      <c r="FZ47" s="90"/>
      <c r="GA47" s="90"/>
      <c r="GB47" s="90"/>
      <c r="GC47" s="90"/>
      <c r="GD47" s="90"/>
      <c r="GE47" s="90"/>
      <c r="GF47" s="90"/>
      <c r="GG47" s="90"/>
      <c r="GH47" s="90"/>
      <c r="GI47" s="90"/>
      <c r="GJ47" s="90"/>
      <c r="GK47" s="90"/>
      <c r="GL47" s="90"/>
      <c r="GM47" s="90"/>
      <c r="GN47" s="90"/>
      <c r="GO47" s="90"/>
      <c r="GP47" s="90"/>
      <c r="GQ47" s="90"/>
      <c r="GR47" s="90"/>
      <c r="GS47" s="90"/>
      <c r="GT47" s="90"/>
      <c r="GU47" s="90"/>
      <c r="GV47" s="90"/>
      <c r="GW47" s="90"/>
      <c r="GX47" s="90"/>
      <c r="GY47" s="90"/>
      <c r="GZ47" s="90"/>
      <c r="HA47" s="90"/>
      <c r="HB47" s="90"/>
      <c r="HC47" s="90"/>
      <c r="HD47" s="90"/>
      <c r="HE47" s="90"/>
      <c r="HF47" s="90"/>
      <c r="HG47" s="90"/>
      <c r="HH47" s="90"/>
      <c r="HI47" s="90"/>
      <c r="HJ47" s="90"/>
      <c r="HK47" s="90"/>
      <c r="HL47" s="90"/>
      <c r="HM47" s="90"/>
      <c r="HN47" s="90"/>
      <c r="HO47" s="90"/>
      <c r="HP47" s="90"/>
      <c r="HQ47" s="90"/>
      <c r="HR47" s="90"/>
      <c r="HS47" s="90"/>
      <c r="HT47" s="90"/>
      <c r="HU47" s="90"/>
      <c r="HV47" s="90"/>
      <c r="HW47" s="90"/>
      <c r="HX47" s="90"/>
      <c r="HY47" s="90"/>
      <c r="HZ47" s="90"/>
      <c r="IA47" s="90"/>
      <c r="IB47" s="90"/>
      <c r="IC47" s="90"/>
      <c r="ID47" s="90"/>
      <c r="IE47" s="90"/>
      <c r="IF47" s="90"/>
      <c r="IG47" s="90"/>
      <c r="IH47" s="90"/>
      <c r="II47" s="90"/>
      <c r="IJ47" s="90"/>
      <c r="IK47" s="90"/>
      <c r="IL47" s="90"/>
      <c r="IM47" s="90"/>
      <c r="IN47" s="90"/>
      <c r="IO47" s="90"/>
      <c r="IP47" s="90"/>
      <c r="IQ47" s="90"/>
      <c r="IR47" s="90"/>
      <c r="IS47" s="90"/>
      <c r="IT47" s="90"/>
      <c r="IU47" s="90"/>
      <c r="IV47" s="90"/>
      <c r="IW47" s="90"/>
      <c r="IX47" s="90"/>
      <c r="IY47" s="90"/>
      <c r="IZ47" s="90"/>
      <c r="JA47" s="90"/>
      <c r="JB47" s="90"/>
      <c r="JC47" s="90"/>
      <c r="JD47" s="90"/>
      <c r="JE47" s="90"/>
      <c r="JF47" s="90"/>
      <c r="JG47" s="90"/>
      <c r="JH47" s="90"/>
      <c r="JI47" s="90"/>
      <c r="JJ47" s="90"/>
      <c r="JK47" s="90"/>
      <c r="JL47" s="90"/>
      <c r="JM47" s="90"/>
      <c r="JN47" s="90"/>
      <c r="JO47" s="90"/>
      <c r="JP47" s="90"/>
      <c r="JQ47" s="90"/>
      <c r="JR47" s="90"/>
      <c r="JS47" s="90"/>
      <c r="JT47" s="90"/>
      <c r="JU47" s="90"/>
      <c r="JV47" s="90"/>
      <c r="JW47" s="90"/>
      <c r="JX47" s="90"/>
      <c r="JY47" s="90"/>
      <c r="JZ47" s="90"/>
      <c r="KA47" s="90"/>
      <c r="KB47" s="90"/>
      <c r="KC47" s="90"/>
      <c r="KD47" s="90"/>
      <c r="KE47" s="90"/>
      <c r="KF47" s="90"/>
      <c r="KG47" s="90"/>
      <c r="KH47" s="90"/>
      <c r="KI47" s="90"/>
      <c r="KJ47" s="90"/>
      <c r="KK47" s="90"/>
      <c r="KL47" s="90"/>
      <c r="KM47" s="90"/>
      <c r="KN47" s="90"/>
      <c r="KO47" s="90"/>
      <c r="KP47" s="90"/>
      <c r="KQ47" s="90"/>
      <c r="KR47" s="90"/>
      <c r="KS47" s="90"/>
      <c r="KT47" s="90"/>
      <c r="KU47" s="90"/>
      <c r="KV47" s="90"/>
      <c r="KW47" s="90"/>
      <c r="KX47" s="90"/>
      <c r="KY47" s="90"/>
      <c r="KZ47" s="90"/>
      <c r="LA47" s="90"/>
      <c r="LB47" s="90"/>
      <c r="LC47" s="90"/>
      <c r="LD47" s="90"/>
      <c r="LE47" s="90"/>
      <c r="LF47" s="90"/>
      <c r="LG47" s="90"/>
      <c r="LH47" s="90"/>
      <c r="LI47" s="90"/>
      <c r="LJ47" s="90"/>
      <c r="LK47" s="90"/>
      <c r="LL47" s="90"/>
      <c r="LM47" s="90"/>
      <c r="LN47" s="90"/>
      <c r="LO47" s="90"/>
      <c r="LP47" s="90"/>
      <c r="LQ47" s="90"/>
      <c r="LR47" s="90"/>
      <c r="LS47" s="90"/>
      <c r="LT47" s="90"/>
      <c r="LU47" s="90"/>
      <c r="LV47" s="90"/>
      <c r="LW47" s="90"/>
      <c r="LX47" s="90"/>
      <c r="LY47" s="90"/>
      <c r="LZ47" s="90"/>
      <c r="MA47" s="90"/>
      <c r="MB47" s="90"/>
      <c r="MC47" s="90"/>
      <c r="MD47" s="90"/>
      <c r="ME47" s="90"/>
      <c r="MF47" s="90"/>
      <c r="MG47" s="90"/>
      <c r="MH47" s="90"/>
      <c r="MI47" s="90"/>
      <c r="MJ47" s="90"/>
      <c r="MK47" s="90"/>
      <c r="ML47" s="90"/>
      <c r="MM47" s="90"/>
      <c r="MN47" s="90"/>
      <c r="MO47" s="90"/>
      <c r="MP47" s="90"/>
      <c r="MQ47" s="90"/>
      <c r="MR47" s="90"/>
      <c r="MS47" s="90"/>
      <c r="MT47" s="90"/>
      <c r="MU47" s="90"/>
      <c r="MV47" s="90"/>
      <c r="MW47" s="90"/>
      <c r="MX47" s="90"/>
      <c r="MY47" s="90"/>
      <c r="MZ47" s="90"/>
      <c r="NA47" s="90"/>
      <c r="NB47" s="90"/>
      <c r="NC47" s="90"/>
      <c r="ND47" s="90"/>
      <c r="NE47" s="90"/>
      <c r="NF47" s="90"/>
      <c r="NG47" s="90"/>
      <c r="NH47" s="90"/>
      <c r="NI47" s="90"/>
      <c r="NJ47" s="90"/>
      <c r="NK47" s="90"/>
      <c r="NL47" s="90"/>
      <c r="NM47" s="90"/>
      <c r="NN47" s="90"/>
      <c r="NO47" s="90"/>
      <c r="NP47" s="90"/>
      <c r="NQ47" s="90"/>
      <c r="NR47" s="90"/>
      <c r="NS47" s="90"/>
      <c r="NT47" s="90"/>
      <c r="NU47" s="90"/>
      <c r="NV47" s="90"/>
      <c r="NW47" s="90"/>
      <c r="NX47" s="90"/>
      <c r="NY47" s="90"/>
      <c r="NZ47" s="90"/>
      <c r="OA47" s="90"/>
      <c r="OB47" s="90"/>
      <c r="OC47" s="90"/>
      <c r="OD47" s="90"/>
      <c r="OE47" s="90"/>
      <c r="OF47" s="90"/>
      <c r="OG47" s="90"/>
      <c r="OH47" s="90"/>
      <c r="OI47" s="90"/>
      <c r="OJ47" s="90"/>
      <c r="OK47" s="90"/>
      <c r="OL47" s="90"/>
      <c r="OM47" s="90"/>
      <c r="ON47" s="90"/>
      <c r="OO47" s="90"/>
      <c r="OP47" s="90"/>
      <c r="OQ47" s="90"/>
      <c r="OR47" s="90"/>
      <c r="OS47" s="90"/>
      <c r="OT47" s="90"/>
      <c r="OU47" s="90"/>
      <c r="OV47" s="90"/>
      <c r="OW47" s="90"/>
      <c r="OX47" s="90"/>
      <c r="OY47" s="90"/>
      <c r="OZ47" s="90"/>
      <c r="PA47" s="90"/>
      <c r="PB47" s="90"/>
      <c r="PC47" s="90"/>
      <c r="PD47" s="90"/>
      <c r="PE47" s="90"/>
      <c r="PF47" s="90"/>
      <c r="PG47" s="90"/>
      <c r="PH47" s="90"/>
      <c r="PI47" s="90"/>
      <c r="PJ47" s="90"/>
      <c r="PK47" s="90"/>
      <c r="PL47" s="90"/>
      <c r="PM47" s="90"/>
      <c r="PN47" s="90"/>
      <c r="PO47" s="90"/>
      <c r="PP47" s="90"/>
      <c r="PQ47" s="90"/>
      <c r="PR47" s="90"/>
      <c r="PS47" s="90"/>
      <c r="PT47" s="90"/>
      <c r="PU47" s="90"/>
      <c r="PV47" s="90"/>
      <c r="PW47" s="90"/>
      <c r="PX47" s="90"/>
      <c r="PY47" s="90"/>
      <c r="PZ47" s="90"/>
      <c r="QA47" s="90"/>
      <c r="QB47" s="90"/>
      <c r="QC47" s="90"/>
      <c r="QD47" s="90"/>
      <c r="QE47" s="90"/>
      <c r="QF47" s="90"/>
      <c r="QG47" s="90"/>
      <c r="QH47" s="90"/>
      <c r="QI47" s="90"/>
      <c r="QJ47" s="90"/>
      <c r="QK47" s="90"/>
      <c r="QL47" s="90"/>
      <c r="QM47" s="90"/>
      <c r="QN47" s="90"/>
      <c r="QO47" s="90"/>
      <c r="QP47" s="90"/>
      <c r="QQ47" s="90"/>
      <c r="QR47" s="90"/>
      <c r="QS47" s="90"/>
      <c r="QT47" s="90"/>
      <c r="QU47" s="90"/>
      <c r="QV47" s="90"/>
      <c r="QW47" s="90"/>
      <c r="QX47" s="90"/>
      <c r="QY47" s="90"/>
      <c r="QZ47" s="90"/>
      <c r="RA47" s="90"/>
      <c r="RB47" s="90"/>
      <c r="RC47" s="90"/>
      <c r="RD47" s="90"/>
      <c r="RE47" s="90"/>
      <c r="RF47" s="90"/>
      <c r="RG47" s="90"/>
      <c r="RH47" s="90"/>
      <c r="RI47" s="90"/>
      <c r="RJ47" s="90"/>
      <c r="RK47" s="90"/>
      <c r="RL47" s="90"/>
      <c r="RM47" s="90"/>
      <c r="RN47" s="90"/>
      <c r="RO47" s="90"/>
      <c r="RP47" s="90"/>
      <c r="RQ47" s="90"/>
      <c r="RR47" s="90"/>
      <c r="RS47" s="90"/>
      <c r="RT47" s="90"/>
      <c r="RU47" s="90"/>
      <c r="RV47" s="90"/>
      <c r="RW47" s="90"/>
      <c r="RX47" s="90"/>
      <c r="RY47" s="90"/>
      <c r="RZ47" s="90"/>
      <c r="SA47" s="90"/>
      <c r="SB47" s="90"/>
      <c r="SC47" s="90"/>
      <c r="SD47" s="90"/>
      <c r="SE47" s="90"/>
      <c r="SF47" s="90"/>
      <c r="SG47" s="90"/>
      <c r="SH47" s="90"/>
      <c r="SI47" s="90"/>
      <c r="SJ47" s="90"/>
      <c r="SK47" s="90"/>
      <c r="SL47" s="90"/>
      <c r="SM47" s="90"/>
      <c r="SN47" s="90"/>
      <c r="SO47" s="90"/>
      <c r="SP47" s="90"/>
      <c r="SQ47" s="90"/>
      <c r="SR47" s="90"/>
      <c r="SS47" s="90"/>
      <c r="ST47" s="90"/>
      <c r="SU47" s="90"/>
      <c r="SV47" s="90"/>
      <c r="SW47" s="90"/>
      <c r="SX47" s="90"/>
      <c r="SY47" s="90"/>
      <c r="SZ47" s="90"/>
      <c r="TA47" s="90"/>
      <c r="TB47" s="90"/>
      <c r="TC47" s="90"/>
      <c r="TD47" s="90"/>
      <c r="TE47" s="90"/>
      <c r="TF47" s="90"/>
      <c r="TG47" s="90"/>
      <c r="TH47" s="90"/>
      <c r="TI47" s="90"/>
      <c r="TJ47" s="90"/>
      <c r="TK47" s="90"/>
      <c r="TL47" s="90"/>
      <c r="TM47" s="90"/>
      <c r="TN47" s="90"/>
      <c r="TO47" s="90"/>
      <c r="TP47" s="90"/>
      <c r="TQ47" s="90"/>
      <c r="TR47" s="90"/>
      <c r="TS47" s="90"/>
      <c r="TT47" s="90"/>
      <c r="TU47" s="90"/>
      <c r="TV47" s="90"/>
      <c r="TW47" s="90"/>
      <c r="TX47" s="90"/>
      <c r="TY47" s="90"/>
      <c r="TZ47" s="90"/>
      <c r="UA47" s="90"/>
      <c r="UB47" s="90"/>
      <c r="UC47" s="90"/>
      <c r="UD47" s="90"/>
      <c r="UE47" s="90"/>
      <c r="UF47" s="90"/>
      <c r="UG47" s="90"/>
      <c r="UH47" s="90"/>
      <c r="UI47" s="90"/>
      <c r="UJ47" s="90"/>
      <c r="UK47" s="90"/>
      <c r="UL47" s="90"/>
      <c r="UM47" s="90"/>
      <c r="UN47" s="90"/>
      <c r="UO47" s="90"/>
      <c r="UP47" s="90"/>
      <c r="UQ47" s="90"/>
      <c r="UR47" s="90"/>
      <c r="US47" s="90"/>
      <c r="UT47" s="90"/>
      <c r="UU47" s="90"/>
      <c r="UV47" s="90"/>
      <c r="UW47" s="90"/>
      <c r="UX47" s="90"/>
      <c r="UY47" s="90"/>
      <c r="UZ47" s="90"/>
      <c r="VA47" s="90"/>
      <c r="VB47" s="90"/>
      <c r="VC47" s="90"/>
      <c r="VD47" s="90"/>
      <c r="VE47" s="90"/>
      <c r="VF47" s="90"/>
      <c r="VG47" s="90"/>
      <c r="VH47" s="90"/>
      <c r="VI47" s="90"/>
      <c r="VJ47" s="90"/>
      <c r="VK47" s="90"/>
      <c r="VL47" s="90"/>
      <c r="VM47" s="90"/>
      <c r="VN47" s="90"/>
      <c r="VO47" s="90"/>
      <c r="VP47" s="90"/>
      <c r="VQ47" s="90"/>
      <c r="VR47" s="90"/>
      <c r="VS47" s="90"/>
      <c r="VT47" s="90"/>
      <c r="VU47" s="90"/>
      <c r="VV47" s="90"/>
      <c r="VW47" s="90"/>
      <c r="VX47" s="90"/>
      <c r="VY47" s="90"/>
      <c r="VZ47" s="90"/>
      <c r="WA47" s="90"/>
      <c r="WB47" s="90"/>
      <c r="WC47" s="90"/>
      <c r="WD47" s="90"/>
      <c r="WE47" s="90"/>
      <c r="WF47" s="90"/>
      <c r="WG47" s="90"/>
      <c r="WH47" s="90"/>
      <c r="WI47" s="90"/>
      <c r="WJ47" s="90"/>
      <c r="WK47" s="90"/>
      <c r="WL47" s="90"/>
      <c r="WM47" s="90"/>
      <c r="WN47" s="90"/>
      <c r="WO47" s="90"/>
      <c r="WP47" s="90"/>
      <c r="WQ47" s="90"/>
      <c r="WR47" s="90"/>
      <c r="WS47" s="90"/>
      <c r="WT47" s="90"/>
      <c r="WU47" s="90"/>
      <c r="WV47" s="90"/>
      <c r="WW47" s="90"/>
      <c r="WX47" s="90"/>
      <c r="WY47" s="90"/>
      <c r="WZ47" s="90"/>
      <c r="XA47" s="90"/>
      <c r="XB47" s="90"/>
      <c r="XC47" s="90"/>
      <c r="XD47" s="90"/>
      <c r="XE47" s="90"/>
      <c r="XF47" s="90"/>
      <c r="XG47" s="90"/>
      <c r="XH47" s="90"/>
      <c r="XI47" s="90"/>
      <c r="XJ47" s="90"/>
      <c r="XK47" s="90"/>
      <c r="XL47" s="90"/>
      <c r="XM47" s="90"/>
      <c r="XN47" s="90"/>
      <c r="XO47" s="90"/>
      <c r="XP47" s="90"/>
      <c r="XQ47" s="90"/>
      <c r="XR47" s="90"/>
      <c r="XS47" s="90"/>
      <c r="XT47" s="90"/>
      <c r="XU47" s="90"/>
      <c r="XV47" s="90"/>
      <c r="XW47" s="90"/>
      <c r="XX47" s="90"/>
      <c r="XY47" s="90"/>
    </row>
    <row r="48" spans="1:649" s="70" customFormat="1" x14ac:dyDescent="0.25">
      <c r="A48"/>
      <c r="B48" s="3"/>
      <c r="C48"/>
      <c r="D48" s="90"/>
      <c r="E48" s="90"/>
      <c r="F48"/>
      <c r="G48" s="90"/>
      <c r="H48"/>
      <c r="I48"/>
      <c r="J48"/>
      <c r="K48"/>
      <c r="L48" s="90"/>
      <c r="M48" s="90"/>
      <c r="N48"/>
      <c r="O48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0"/>
      <c r="AJ48" s="90"/>
      <c r="AK48" s="90"/>
      <c r="AL48" s="90"/>
      <c r="AM48" s="90"/>
      <c r="AN48" s="90"/>
      <c r="AO48" s="90"/>
      <c r="AP48" s="90"/>
      <c r="AQ48" s="90"/>
      <c r="AR48" s="90"/>
      <c r="AS48" s="90"/>
      <c r="AT48" s="90"/>
      <c r="AU48" s="90"/>
      <c r="AV48" s="90"/>
      <c r="AW48" s="90"/>
      <c r="AX48" s="90"/>
      <c r="AY48" s="90"/>
      <c r="AZ48" s="90"/>
      <c r="BA48" s="90"/>
      <c r="BB48" s="90"/>
      <c r="BC48" s="90"/>
      <c r="BD48" s="90"/>
      <c r="BE48" s="90"/>
      <c r="BF48" s="90"/>
      <c r="BG48" s="90"/>
      <c r="BH48" s="90"/>
      <c r="BI48" s="90"/>
      <c r="BJ48" s="90"/>
      <c r="BK48" s="90"/>
      <c r="BL48" s="90"/>
      <c r="BM48" s="90"/>
      <c r="BN48" s="90"/>
      <c r="BO48" s="90"/>
      <c r="BP48" s="90"/>
      <c r="BQ48" s="90"/>
      <c r="BR48" s="90"/>
      <c r="BS48" s="90"/>
      <c r="BT48" s="90"/>
      <c r="BU48" s="90"/>
      <c r="BV48" s="90"/>
      <c r="BW48" s="90"/>
      <c r="BX48" s="90"/>
      <c r="BY48" s="90"/>
      <c r="BZ48" s="90"/>
      <c r="CA48" s="90"/>
      <c r="CB48" s="90"/>
      <c r="CC48" s="90"/>
      <c r="CD48" s="90"/>
      <c r="CE48" s="90"/>
      <c r="CF48" s="90"/>
      <c r="CG48" s="90"/>
      <c r="CH48" s="90"/>
      <c r="CI48" s="90"/>
      <c r="CJ48" s="90"/>
      <c r="CK48" s="90"/>
      <c r="CL48" s="90"/>
      <c r="CM48" s="90"/>
      <c r="CN48" s="90"/>
      <c r="CO48" s="90"/>
      <c r="CP48" s="90"/>
      <c r="CQ48" s="90"/>
      <c r="CR48" s="90"/>
      <c r="CS48" s="90"/>
      <c r="CT48" s="90"/>
      <c r="CU48" s="90"/>
      <c r="CV48" s="90"/>
      <c r="CW48" s="90"/>
      <c r="CX48" s="90"/>
      <c r="CY48" s="90"/>
      <c r="CZ48" s="90"/>
      <c r="DA48" s="90"/>
      <c r="DB48" s="90"/>
      <c r="DC48" s="90"/>
      <c r="DD48" s="90"/>
      <c r="DE48" s="90"/>
      <c r="DF48" s="90"/>
      <c r="DG48" s="90"/>
      <c r="DH48" s="90"/>
      <c r="DI48" s="90"/>
      <c r="DJ48" s="90"/>
      <c r="DK48" s="90"/>
      <c r="DL48" s="90"/>
      <c r="DM48" s="90"/>
      <c r="DN48" s="90"/>
      <c r="DO48" s="90"/>
      <c r="DP48" s="90"/>
      <c r="DQ48" s="90"/>
      <c r="DR48" s="90"/>
      <c r="DS48" s="90"/>
      <c r="DT48" s="90"/>
      <c r="DU48" s="90"/>
      <c r="DV48" s="90"/>
      <c r="DW48" s="90"/>
      <c r="DX48" s="90"/>
      <c r="DY48" s="90"/>
      <c r="DZ48" s="90"/>
      <c r="EA48" s="90"/>
      <c r="EB48" s="90"/>
      <c r="EC48" s="90"/>
      <c r="ED48" s="90"/>
      <c r="EE48" s="90"/>
      <c r="EF48" s="90"/>
      <c r="EG48" s="90"/>
      <c r="EH48" s="90"/>
      <c r="EI48" s="90"/>
      <c r="EJ48" s="90"/>
      <c r="EK48" s="90"/>
      <c r="EL48" s="90"/>
      <c r="EM48" s="90"/>
      <c r="EN48" s="90"/>
      <c r="EO48" s="90"/>
      <c r="EP48" s="90"/>
      <c r="EQ48" s="90"/>
      <c r="ER48" s="90"/>
      <c r="ES48" s="90"/>
      <c r="ET48" s="90"/>
      <c r="EU48" s="90"/>
      <c r="EV48" s="90"/>
      <c r="EW48" s="90"/>
      <c r="EX48" s="90"/>
      <c r="EY48" s="90"/>
      <c r="EZ48" s="90"/>
      <c r="FA48" s="90"/>
      <c r="FB48" s="90"/>
      <c r="FC48" s="90"/>
      <c r="FD48" s="90"/>
      <c r="FE48" s="90"/>
      <c r="FF48" s="90"/>
      <c r="FG48" s="90"/>
      <c r="FH48" s="90"/>
      <c r="FI48" s="90"/>
      <c r="FJ48" s="90"/>
      <c r="FK48" s="90"/>
      <c r="FL48" s="90"/>
      <c r="FM48" s="90"/>
      <c r="FN48" s="90"/>
      <c r="FO48" s="90"/>
      <c r="FP48" s="90"/>
      <c r="FQ48" s="90"/>
      <c r="FR48" s="90"/>
      <c r="FS48" s="90"/>
      <c r="FT48" s="90"/>
      <c r="FU48" s="90"/>
      <c r="FV48" s="90"/>
      <c r="FW48" s="90"/>
      <c r="FX48" s="90"/>
      <c r="FY48" s="90"/>
      <c r="FZ48" s="90"/>
      <c r="GA48" s="90"/>
      <c r="GB48" s="90"/>
      <c r="GC48" s="90"/>
      <c r="GD48" s="90"/>
      <c r="GE48" s="90"/>
      <c r="GF48" s="90"/>
      <c r="GG48" s="90"/>
      <c r="GH48" s="90"/>
      <c r="GI48" s="90"/>
      <c r="GJ48" s="90"/>
      <c r="GK48" s="90"/>
      <c r="GL48" s="90"/>
      <c r="GM48" s="90"/>
      <c r="GN48" s="90"/>
      <c r="GO48" s="90"/>
      <c r="GP48" s="90"/>
      <c r="GQ48" s="90"/>
      <c r="GR48" s="90"/>
      <c r="GS48" s="90"/>
      <c r="GT48" s="90"/>
      <c r="GU48" s="90"/>
      <c r="GV48" s="90"/>
      <c r="GW48" s="90"/>
      <c r="GX48" s="90"/>
      <c r="GY48" s="90"/>
      <c r="GZ48" s="90"/>
      <c r="HA48" s="90"/>
      <c r="HB48" s="90"/>
      <c r="HC48" s="90"/>
      <c r="HD48" s="90"/>
      <c r="HE48" s="90"/>
      <c r="HF48" s="90"/>
      <c r="HG48" s="90"/>
      <c r="HH48" s="90"/>
      <c r="HI48" s="90"/>
      <c r="HJ48" s="90"/>
      <c r="HK48" s="90"/>
      <c r="HL48" s="90"/>
      <c r="HM48" s="90"/>
      <c r="HN48" s="90"/>
      <c r="HO48" s="90"/>
      <c r="HP48" s="90"/>
      <c r="HQ48" s="90"/>
      <c r="HR48" s="90"/>
      <c r="HS48" s="90"/>
      <c r="HT48" s="90"/>
      <c r="HU48" s="90"/>
      <c r="HV48" s="90"/>
      <c r="HW48" s="90"/>
      <c r="HX48" s="90"/>
      <c r="HY48" s="90"/>
      <c r="HZ48" s="90"/>
      <c r="IA48" s="90"/>
      <c r="IB48" s="90"/>
      <c r="IC48" s="90"/>
      <c r="ID48" s="90"/>
      <c r="IE48" s="90"/>
      <c r="IF48" s="90"/>
      <c r="IG48" s="90"/>
      <c r="IH48" s="90"/>
      <c r="II48" s="90"/>
      <c r="IJ48" s="90"/>
      <c r="IK48" s="90"/>
      <c r="IL48" s="90"/>
      <c r="IM48" s="90"/>
      <c r="IN48" s="90"/>
      <c r="IO48" s="90"/>
      <c r="IP48" s="90"/>
      <c r="IQ48" s="90"/>
      <c r="IR48" s="90"/>
      <c r="IS48" s="90"/>
      <c r="IT48" s="90"/>
      <c r="IU48" s="90"/>
      <c r="IV48" s="90"/>
      <c r="IW48" s="90"/>
      <c r="IX48" s="90"/>
      <c r="IY48" s="90"/>
      <c r="IZ48" s="90"/>
      <c r="JA48" s="90"/>
      <c r="JB48" s="90"/>
      <c r="JC48" s="90"/>
      <c r="JD48" s="90"/>
      <c r="JE48" s="90"/>
      <c r="JF48" s="90"/>
      <c r="JG48" s="90"/>
      <c r="JH48" s="90"/>
      <c r="JI48" s="90"/>
      <c r="JJ48" s="90"/>
      <c r="JK48" s="90"/>
      <c r="JL48" s="90"/>
      <c r="JM48" s="90"/>
      <c r="JN48" s="90"/>
      <c r="JO48" s="90"/>
      <c r="JP48" s="90"/>
      <c r="JQ48" s="90"/>
      <c r="JR48" s="90"/>
      <c r="JS48" s="90"/>
      <c r="JT48" s="90"/>
      <c r="JU48" s="90"/>
      <c r="JV48" s="90"/>
      <c r="JW48" s="90"/>
      <c r="JX48" s="90"/>
      <c r="JY48" s="90"/>
      <c r="JZ48" s="90"/>
      <c r="KA48" s="90"/>
      <c r="KB48" s="90"/>
      <c r="KC48" s="90"/>
      <c r="KD48" s="90"/>
      <c r="KE48" s="90"/>
      <c r="KF48" s="90"/>
      <c r="KG48" s="90"/>
      <c r="KH48" s="90"/>
      <c r="KI48" s="90"/>
      <c r="KJ48" s="90"/>
      <c r="KK48" s="90"/>
      <c r="KL48" s="90"/>
      <c r="KM48" s="90"/>
      <c r="KN48" s="90"/>
      <c r="KO48" s="90"/>
      <c r="KP48" s="90"/>
      <c r="KQ48" s="90"/>
      <c r="KR48" s="90"/>
      <c r="KS48" s="90"/>
      <c r="KT48" s="90"/>
      <c r="KU48" s="90"/>
      <c r="KV48" s="90"/>
      <c r="KW48" s="90"/>
      <c r="KX48" s="90"/>
      <c r="KY48" s="90"/>
      <c r="KZ48" s="90"/>
      <c r="LA48" s="90"/>
      <c r="LB48" s="90"/>
      <c r="LC48" s="90"/>
      <c r="LD48" s="90"/>
      <c r="LE48" s="90"/>
      <c r="LF48" s="90"/>
      <c r="LG48" s="90"/>
      <c r="LH48" s="90"/>
      <c r="LI48" s="90"/>
      <c r="LJ48" s="90"/>
      <c r="LK48" s="90"/>
      <c r="LL48" s="90"/>
      <c r="LM48" s="90"/>
      <c r="LN48" s="90"/>
      <c r="LO48" s="90"/>
      <c r="LP48" s="90"/>
      <c r="LQ48" s="90"/>
      <c r="LR48" s="90"/>
      <c r="LS48" s="90"/>
      <c r="LT48" s="90"/>
      <c r="LU48" s="90"/>
      <c r="LV48" s="90"/>
      <c r="LW48" s="90"/>
      <c r="LX48" s="90"/>
      <c r="LY48" s="90"/>
      <c r="LZ48" s="90"/>
      <c r="MA48" s="90"/>
      <c r="MB48" s="90"/>
      <c r="MC48" s="90"/>
      <c r="MD48" s="90"/>
      <c r="ME48" s="90"/>
      <c r="MF48" s="90"/>
      <c r="MG48" s="90"/>
      <c r="MH48" s="90"/>
      <c r="MI48" s="90"/>
      <c r="MJ48" s="90"/>
      <c r="MK48" s="90"/>
      <c r="ML48" s="90"/>
      <c r="MM48" s="90"/>
      <c r="MN48" s="90"/>
      <c r="MO48" s="90"/>
      <c r="MP48" s="90"/>
      <c r="MQ48" s="90"/>
      <c r="MR48" s="90"/>
      <c r="MS48" s="90"/>
      <c r="MT48" s="90"/>
      <c r="MU48" s="90"/>
      <c r="MV48" s="90"/>
      <c r="MW48" s="90"/>
      <c r="MX48" s="90"/>
      <c r="MY48" s="90"/>
      <c r="MZ48" s="90"/>
      <c r="NA48" s="90"/>
      <c r="NB48" s="90"/>
      <c r="NC48" s="90"/>
      <c r="ND48" s="90"/>
      <c r="NE48" s="90"/>
      <c r="NF48" s="90"/>
      <c r="NG48" s="90"/>
      <c r="NH48" s="90"/>
      <c r="NI48" s="90"/>
      <c r="NJ48" s="90"/>
      <c r="NK48" s="90"/>
      <c r="NL48" s="90"/>
      <c r="NM48" s="90"/>
      <c r="NN48" s="90"/>
      <c r="NO48" s="90"/>
      <c r="NP48" s="90"/>
      <c r="NQ48" s="90"/>
      <c r="NR48" s="90"/>
      <c r="NS48" s="90"/>
      <c r="NT48" s="90"/>
      <c r="NU48" s="90"/>
      <c r="NV48" s="90"/>
      <c r="NW48" s="90"/>
      <c r="NX48" s="90"/>
      <c r="NY48" s="90"/>
      <c r="NZ48" s="90"/>
      <c r="OA48" s="90"/>
      <c r="OB48" s="90"/>
      <c r="OC48" s="90"/>
      <c r="OD48" s="90"/>
      <c r="OE48" s="90"/>
      <c r="OF48" s="90"/>
      <c r="OG48" s="90"/>
      <c r="OH48" s="90"/>
      <c r="OI48" s="90"/>
      <c r="OJ48" s="90"/>
      <c r="OK48" s="90"/>
      <c r="OL48" s="90"/>
      <c r="OM48" s="90"/>
      <c r="ON48" s="90"/>
      <c r="OO48" s="90"/>
      <c r="OP48" s="90"/>
      <c r="OQ48" s="90"/>
      <c r="OR48" s="90"/>
      <c r="OS48" s="90"/>
      <c r="OT48" s="90"/>
      <c r="OU48" s="90"/>
      <c r="OV48" s="90"/>
      <c r="OW48" s="90"/>
      <c r="OX48" s="90"/>
      <c r="OY48" s="90"/>
      <c r="OZ48" s="90"/>
      <c r="PA48" s="90"/>
      <c r="PB48" s="90"/>
      <c r="PC48" s="90"/>
      <c r="PD48" s="90"/>
      <c r="PE48" s="90"/>
      <c r="PF48" s="90"/>
      <c r="PG48" s="90"/>
      <c r="PH48" s="90"/>
      <c r="PI48" s="90"/>
      <c r="PJ48" s="90"/>
      <c r="PK48" s="90"/>
      <c r="PL48" s="90"/>
      <c r="PM48" s="90"/>
      <c r="PN48" s="90"/>
      <c r="PO48" s="90"/>
      <c r="PP48" s="90"/>
      <c r="PQ48" s="90"/>
      <c r="PR48" s="90"/>
      <c r="PS48" s="90"/>
      <c r="PT48" s="90"/>
      <c r="PU48" s="90"/>
      <c r="PV48" s="90"/>
      <c r="PW48" s="90"/>
      <c r="PX48" s="90"/>
      <c r="PY48" s="90"/>
      <c r="PZ48" s="90"/>
      <c r="QA48" s="90"/>
      <c r="QB48" s="90"/>
      <c r="QC48" s="90"/>
      <c r="QD48" s="90"/>
      <c r="QE48" s="90"/>
      <c r="QF48" s="90"/>
      <c r="QG48" s="90"/>
      <c r="QH48" s="90"/>
      <c r="QI48" s="90"/>
      <c r="QJ48" s="90"/>
      <c r="QK48" s="90"/>
      <c r="QL48" s="90"/>
      <c r="QM48" s="90"/>
      <c r="QN48" s="90"/>
      <c r="QO48" s="90"/>
      <c r="QP48" s="90"/>
      <c r="QQ48" s="90"/>
      <c r="QR48" s="90"/>
      <c r="QS48" s="90"/>
      <c r="QT48" s="90"/>
      <c r="QU48" s="90"/>
      <c r="QV48" s="90"/>
      <c r="QW48" s="90"/>
      <c r="QX48" s="90"/>
      <c r="QY48" s="90"/>
      <c r="QZ48" s="90"/>
      <c r="RA48" s="90"/>
      <c r="RB48" s="90"/>
      <c r="RC48" s="90"/>
      <c r="RD48" s="90"/>
      <c r="RE48" s="90"/>
      <c r="RF48" s="90"/>
      <c r="RG48" s="90"/>
      <c r="RH48" s="90"/>
      <c r="RI48" s="90"/>
      <c r="RJ48" s="90"/>
      <c r="RK48" s="90"/>
      <c r="RL48" s="90"/>
      <c r="RM48" s="90"/>
      <c r="RN48" s="90"/>
      <c r="RO48" s="90"/>
      <c r="RP48" s="90"/>
      <c r="RQ48" s="90"/>
      <c r="RR48" s="90"/>
      <c r="RS48" s="90"/>
      <c r="RT48" s="90"/>
      <c r="RU48" s="90"/>
      <c r="RV48" s="90"/>
      <c r="RW48" s="90"/>
      <c r="RX48" s="90"/>
      <c r="RY48" s="90"/>
      <c r="RZ48" s="90"/>
      <c r="SA48" s="90"/>
      <c r="SB48" s="90"/>
      <c r="SC48" s="90"/>
      <c r="SD48" s="90"/>
      <c r="SE48" s="90"/>
      <c r="SF48" s="90"/>
      <c r="SG48" s="90"/>
      <c r="SH48" s="90"/>
      <c r="SI48" s="90"/>
      <c r="SJ48" s="90"/>
      <c r="SK48" s="90"/>
      <c r="SL48" s="90"/>
      <c r="SM48" s="90"/>
      <c r="SN48" s="90"/>
      <c r="SO48" s="90"/>
      <c r="SP48" s="90"/>
      <c r="SQ48" s="90"/>
      <c r="SR48" s="90"/>
      <c r="SS48" s="90"/>
      <c r="ST48" s="90"/>
      <c r="SU48" s="90"/>
      <c r="SV48" s="90"/>
      <c r="SW48" s="90"/>
      <c r="SX48" s="90"/>
      <c r="SY48" s="90"/>
      <c r="SZ48" s="90"/>
      <c r="TA48" s="90"/>
      <c r="TB48" s="90"/>
      <c r="TC48" s="90"/>
      <c r="TD48" s="90"/>
      <c r="TE48" s="90"/>
      <c r="TF48" s="90"/>
      <c r="TG48" s="90"/>
      <c r="TH48" s="90"/>
      <c r="TI48" s="90"/>
      <c r="TJ48" s="90"/>
      <c r="TK48" s="90"/>
      <c r="TL48" s="90"/>
      <c r="TM48" s="90"/>
      <c r="TN48" s="90"/>
      <c r="TO48" s="90"/>
      <c r="TP48" s="90"/>
      <c r="TQ48" s="90"/>
      <c r="TR48" s="90"/>
      <c r="TS48" s="90"/>
      <c r="TT48" s="90"/>
      <c r="TU48" s="90"/>
      <c r="TV48" s="90"/>
      <c r="TW48" s="90"/>
      <c r="TX48" s="90"/>
      <c r="TY48" s="90"/>
      <c r="TZ48" s="90"/>
      <c r="UA48" s="90"/>
      <c r="UB48" s="90"/>
      <c r="UC48" s="90"/>
      <c r="UD48" s="90"/>
      <c r="UE48" s="90"/>
      <c r="UF48" s="90"/>
      <c r="UG48" s="90"/>
      <c r="UH48" s="90"/>
      <c r="UI48" s="90"/>
      <c r="UJ48" s="90"/>
      <c r="UK48" s="90"/>
      <c r="UL48" s="90"/>
      <c r="UM48" s="90"/>
      <c r="UN48" s="90"/>
      <c r="UO48" s="90"/>
      <c r="UP48" s="90"/>
      <c r="UQ48" s="90"/>
      <c r="UR48" s="90"/>
      <c r="US48" s="90"/>
      <c r="UT48" s="90"/>
      <c r="UU48" s="90"/>
      <c r="UV48" s="90"/>
      <c r="UW48" s="90"/>
      <c r="UX48" s="90"/>
      <c r="UY48" s="90"/>
      <c r="UZ48" s="90"/>
      <c r="VA48" s="90"/>
      <c r="VB48" s="90"/>
      <c r="VC48" s="90"/>
      <c r="VD48" s="90"/>
      <c r="VE48" s="90"/>
      <c r="VF48" s="90"/>
      <c r="VG48" s="90"/>
      <c r="VH48" s="90"/>
      <c r="VI48" s="90"/>
      <c r="VJ48" s="90"/>
      <c r="VK48" s="90"/>
      <c r="VL48" s="90"/>
      <c r="VM48" s="90"/>
      <c r="VN48" s="90"/>
      <c r="VO48" s="90"/>
      <c r="VP48" s="90"/>
      <c r="VQ48" s="90"/>
      <c r="VR48" s="90"/>
      <c r="VS48" s="90"/>
      <c r="VT48" s="90"/>
      <c r="VU48" s="90"/>
      <c r="VV48" s="90"/>
      <c r="VW48" s="90"/>
      <c r="VX48" s="90"/>
      <c r="VY48" s="90"/>
      <c r="VZ48" s="90"/>
      <c r="WA48" s="90"/>
      <c r="WB48" s="90"/>
      <c r="WC48" s="90"/>
      <c r="WD48" s="90"/>
      <c r="WE48" s="90"/>
      <c r="WF48" s="90"/>
      <c r="WG48" s="90"/>
      <c r="WH48" s="90"/>
      <c r="WI48" s="90"/>
      <c r="WJ48" s="90"/>
      <c r="WK48" s="90"/>
      <c r="WL48" s="90"/>
      <c r="WM48" s="90"/>
      <c r="WN48" s="90"/>
      <c r="WO48" s="90"/>
      <c r="WP48" s="90"/>
      <c r="WQ48" s="90"/>
      <c r="WR48" s="90"/>
      <c r="WS48" s="90"/>
      <c r="WT48" s="90"/>
      <c r="WU48" s="90"/>
      <c r="WV48" s="90"/>
      <c r="WW48" s="90"/>
      <c r="WX48" s="90"/>
      <c r="WY48" s="90"/>
      <c r="WZ48" s="90"/>
      <c r="XA48" s="90"/>
      <c r="XB48" s="90"/>
      <c r="XC48" s="90"/>
      <c r="XD48" s="90"/>
      <c r="XE48" s="90"/>
      <c r="XF48" s="90"/>
      <c r="XG48" s="90"/>
      <c r="XH48" s="90"/>
      <c r="XI48" s="90"/>
      <c r="XJ48" s="90"/>
      <c r="XK48" s="90"/>
      <c r="XL48" s="90"/>
      <c r="XM48" s="90"/>
      <c r="XN48" s="90"/>
      <c r="XO48" s="90"/>
      <c r="XP48" s="90"/>
      <c r="XQ48" s="90"/>
      <c r="XR48" s="90"/>
      <c r="XS48" s="90"/>
      <c r="XT48" s="90"/>
      <c r="XU48" s="90"/>
      <c r="XV48" s="90"/>
      <c r="XW48" s="90"/>
      <c r="XX48" s="90"/>
      <c r="XY48" s="90"/>
    </row>
    <row r="49" spans="1:649" s="70" customFormat="1" x14ac:dyDescent="0.25">
      <c r="A49"/>
      <c r="B49" s="3"/>
      <c r="C49"/>
      <c r="D49" s="90"/>
      <c r="E49" s="90"/>
      <c r="F49"/>
      <c r="G49" s="90"/>
      <c r="H49"/>
      <c r="I49"/>
      <c r="J49"/>
      <c r="K49"/>
      <c r="L49" s="90"/>
      <c r="M49" s="90"/>
      <c r="N49"/>
      <c r="O49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0"/>
      <c r="AK49" s="90"/>
      <c r="AL49" s="90"/>
      <c r="AM49" s="90"/>
      <c r="AN49" s="90"/>
      <c r="AO49" s="90"/>
      <c r="AP49" s="90"/>
      <c r="AQ49" s="90"/>
      <c r="AR49" s="90"/>
      <c r="AS49" s="90"/>
      <c r="AT49" s="90"/>
      <c r="AU49" s="90"/>
      <c r="AV49" s="90"/>
      <c r="AW49" s="90"/>
      <c r="AX49" s="90"/>
      <c r="AY49" s="90"/>
      <c r="AZ49" s="90"/>
      <c r="BA49" s="90"/>
      <c r="BB49" s="90"/>
      <c r="BC49" s="90"/>
      <c r="BD49" s="90"/>
      <c r="BE49" s="90"/>
      <c r="BF49" s="90"/>
      <c r="BG49" s="90"/>
      <c r="BH49" s="90"/>
      <c r="BI49" s="90"/>
      <c r="BJ49" s="90"/>
      <c r="BK49" s="90"/>
      <c r="BL49" s="90"/>
      <c r="BM49" s="90"/>
      <c r="BN49" s="90"/>
      <c r="BO49" s="90"/>
      <c r="BP49" s="90"/>
      <c r="BQ49" s="90"/>
      <c r="BR49" s="90"/>
      <c r="BS49" s="90"/>
      <c r="BT49" s="90"/>
      <c r="BU49" s="90"/>
      <c r="BV49" s="90"/>
      <c r="BW49" s="90"/>
      <c r="BX49" s="90"/>
      <c r="BY49" s="90"/>
      <c r="BZ49" s="90"/>
      <c r="CA49" s="90"/>
      <c r="CB49" s="90"/>
      <c r="CC49" s="90"/>
      <c r="CD49" s="90"/>
      <c r="CE49" s="90"/>
      <c r="CF49" s="90"/>
      <c r="CG49" s="90"/>
      <c r="CH49" s="90"/>
      <c r="CI49" s="90"/>
      <c r="CJ49" s="90"/>
      <c r="CK49" s="90"/>
      <c r="CL49" s="90"/>
      <c r="CM49" s="90"/>
      <c r="CN49" s="90"/>
      <c r="CO49" s="90"/>
      <c r="CP49" s="90"/>
      <c r="CQ49" s="90"/>
      <c r="CR49" s="90"/>
      <c r="CS49" s="90"/>
      <c r="CT49" s="90"/>
      <c r="CU49" s="90"/>
      <c r="CV49" s="90"/>
      <c r="CW49" s="90"/>
      <c r="CX49" s="90"/>
      <c r="CY49" s="90"/>
      <c r="CZ49" s="90"/>
      <c r="DA49" s="90"/>
      <c r="DB49" s="90"/>
      <c r="DC49" s="90"/>
      <c r="DD49" s="90"/>
      <c r="DE49" s="90"/>
      <c r="DF49" s="90"/>
      <c r="DG49" s="90"/>
      <c r="DH49" s="90"/>
      <c r="DI49" s="90"/>
      <c r="DJ49" s="90"/>
      <c r="DK49" s="90"/>
      <c r="DL49" s="90"/>
      <c r="DM49" s="90"/>
      <c r="DN49" s="90"/>
      <c r="DO49" s="90"/>
      <c r="DP49" s="90"/>
      <c r="DQ49" s="90"/>
      <c r="DR49" s="90"/>
      <c r="DS49" s="90"/>
      <c r="DT49" s="90"/>
      <c r="DU49" s="90"/>
      <c r="DV49" s="90"/>
      <c r="DW49" s="90"/>
      <c r="DX49" s="90"/>
      <c r="DY49" s="90"/>
      <c r="DZ49" s="90"/>
      <c r="EA49" s="90"/>
      <c r="EB49" s="90"/>
      <c r="EC49" s="90"/>
      <c r="ED49" s="90"/>
      <c r="EE49" s="90"/>
      <c r="EF49" s="90"/>
      <c r="EG49" s="90"/>
      <c r="EH49" s="90"/>
      <c r="EI49" s="90"/>
      <c r="EJ49" s="90"/>
      <c r="EK49" s="90"/>
      <c r="EL49" s="90"/>
      <c r="EM49" s="90"/>
      <c r="EN49" s="90"/>
      <c r="EO49" s="90"/>
      <c r="EP49" s="90"/>
      <c r="EQ49" s="90"/>
      <c r="ER49" s="90"/>
      <c r="ES49" s="90"/>
      <c r="ET49" s="90"/>
      <c r="EU49" s="90"/>
      <c r="EV49" s="90"/>
      <c r="EW49" s="90"/>
      <c r="EX49" s="90"/>
      <c r="EY49" s="90"/>
      <c r="EZ49" s="90"/>
      <c r="FA49" s="90"/>
      <c r="FB49" s="90"/>
      <c r="FC49" s="90"/>
      <c r="FD49" s="90"/>
      <c r="FE49" s="90"/>
      <c r="FF49" s="90"/>
      <c r="FG49" s="90"/>
      <c r="FH49" s="90"/>
      <c r="FI49" s="90"/>
      <c r="FJ49" s="90"/>
      <c r="FK49" s="90"/>
      <c r="FL49" s="90"/>
      <c r="FM49" s="90"/>
      <c r="FN49" s="90"/>
      <c r="FO49" s="90"/>
      <c r="FP49" s="90"/>
      <c r="FQ49" s="90"/>
      <c r="FR49" s="90"/>
      <c r="FS49" s="90"/>
      <c r="FT49" s="90"/>
      <c r="FU49" s="90"/>
      <c r="FV49" s="90"/>
      <c r="FW49" s="90"/>
      <c r="FX49" s="90"/>
      <c r="FY49" s="90"/>
      <c r="FZ49" s="90"/>
      <c r="GA49" s="90"/>
      <c r="GB49" s="90"/>
      <c r="GC49" s="90"/>
      <c r="GD49" s="90"/>
      <c r="GE49" s="90"/>
      <c r="GF49" s="90"/>
      <c r="GG49" s="90"/>
      <c r="GH49" s="90"/>
      <c r="GI49" s="90"/>
      <c r="GJ49" s="90"/>
      <c r="GK49" s="90"/>
      <c r="GL49" s="90"/>
      <c r="GM49" s="90"/>
      <c r="GN49" s="90"/>
      <c r="GO49" s="90"/>
      <c r="GP49" s="90"/>
      <c r="GQ49" s="90"/>
      <c r="GR49" s="90"/>
      <c r="GS49" s="90"/>
      <c r="GT49" s="90"/>
      <c r="GU49" s="90"/>
      <c r="GV49" s="90"/>
      <c r="GW49" s="90"/>
      <c r="GX49" s="90"/>
      <c r="GY49" s="90"/>
      <c r="GZ49" s="90"/>
      <c r="HA49" s="90"/>
      <c r="HB49" s="90"/>
      <c r="HC49" s="90"/>
      <c r="HD49" s="90"/>
      <c r="HE49" s="90"/>
      <c r="HF49" s="90"/>
      <c r="HG49" s="90"/>
      <c r="HH49" s="90"/>
      <c r="HI49" s="90"/>
      <c r="HJ49" s="90"/>
      <c r="HK49" s="90"/>
      <c r="HL49" s="90"/>
      <c r="HM49" s="90"/>
      <c r="HN49" s="90"/>
      <c r="HO49" s="90"/>
      <c r="HP49" s="90"/>
      <c r="HQ49" s="90"/>
      <c r="HR49" s="90"/>
      <c r="HS49" s="90"/>
      <c r="HT49" s="90"/>
      <c r="HU49" s="90"/>
      <c r="HV49" s="90"/>
      <c r="HW49" s="90"/>
      <c r="HX49" s="90"/>
      <c r="HY49" s="90"/>
      <c r="HZ49" s="90"/>
      <c r="IA49" s="90"/>
      <c r="IB49" s="90"/>
      <c r="IC49" s="90"/>
      <c r="ID49" s="90"/>
      <c r="IE49" s="90"/>
      <c r="IF49" s="90"/>
      <c r="IG49" s="90"/>
      <c r="IH49" s="90"/>
      <c r="II49" s="90"/>
      <c r="IJ49" s="90"/>
      <c r="IK49" s="90"/>
      <c r="IL49" s="90"/>
      <c r="IM49" s="90"/>
      <c r="IN49" s="90"/>
      <c r="IO49" s="90"/>
      <c r="IP49" s="90"/>
      <c r="IQ49" s="90"/>
      <c r="IR49" s="90"/>
      <c r="IS49" s="90"/>
      <c r="IT49" s="90"/>
      <c r="IU49" s="90"/>
      <c r="IV49" s="90"/>
      <c r="IW49" s="90"/>
      <c r="IX49" s="90"/>
      <c r="IY49" s="90"/>
      <c r="IZ49" s="90"/>
      <c r="JA49" s="90"/>
      <c r="JB49" s="90"/>
      <c r="JC49" s="90"/>
      <c r="JD49" s="90"/>
      <c r="JE49" s="90"/>
      <c r="JF49" s="90"/>
      <c r="JG49" s="90"/>
      <c r="JH49" s="90"/>
      <c r="JI49" s="90"/>
      <c r="JJ49" s="90"/>
      <c r="JK49" s="90"/>
      <c r="JL49" s="90"/>
      <c r="JM49" s="90"/>
      <c r="JN49" s="90"/>
      <c r="JO49" s="90"/>
      <c r="JP49" s="90"/>
      <c r="JQ49" s="90"/>
      <c r="JR49" s="90"/>
      <c r="JS49" s="90"/>
      <c r="JT49" s="90"/>
      <c r="JU49" s="90"/>
      <c r="JV49" s="90"/>
      <c r="JW49" s="90"/>
      <c r="JX49" s="90"/>
      <c r="JY49" s="90"/>
      <c r="JZ49" s="90"/>
      <c r="KA49" s="90"/>
      <c r="KB49" s="90"/>
      <c r="KC49" s="90"/>
      <c r="KD49" s="90"/>
      <c r="KE49" s="90"/>
      <c r="KF49" s="90"/>
      <c r="KG49" s="90"/>
      <c r="KH49" s="90"/>
      <c r="KI49" s="90"/>
      <c r="KJ49" s="90"/>
      <c r="KK49" s="90"/>
      <c r="KL49" s="90"/>
      <c r="KM49" s="90"/>
      <c r="KN49" s="90"/>
      <c r="KO49" s="90"/>
      <c r="KP49" s="90"/>
      <c r="KQ49" s="90"/>
      <c r="KR49" s="90"/>
      <c r="KS49" s="90"/>
      <c r="KT49" s="90"/>
      <c r="KU49" s="90"/>
      <c r="KV49" s="90"/>
      <c r="KW49" s="90"/>
      <c r="KX49" s="90"/>
      <c r="KY49" s="90"/>
      <c r="KZ49" s="90"/>
      <c r="LA49" s="90"/>
      <c r="LB49" s="90"/>
      <c r="LC49" s="90"/>
      <c r="LD49" s="90"/>
      <c r="LE49" s="90"/>
      <c r="LF49" s="90"/>
      <c r="LG49" s="90"/>
      <c r="LH49" s="90"/>
      <c r="LI49" s="90"/>
      <c r="LJ49" s="90"/>
      <c r="LK49" s="90"/>
      <c r="LL49" s="90"/>
      <c r="LM49" s="90"/>
      <c r="LN49" s="90"/>
      <c r="LO49" s="90"/>
      <c r="LP49" s="90"/>
      <c r="LQ49" s="90"/>
      <c r="LR49" s="90"/>
      <c r="LS49" s="90"/>
      <c r="LT49" s="90"/>
      <c r="LU49" s="90"/>
      <c r="LV49" s="90"/>
      <c r="LW49" s="90"/>
      <c r="LX49" s="90"/>
      <c r="LY49" s="90"/>
      <c r="LZ49" s="90"/>
      <c r="MA49" s="90"/>
      <c r="MB49" s="90"/>
      <c r="MC49" s="90"/>
      <c r="MD49" s="90"/>
      <c r="ME49" s="90"/>
      <c r="MF49" s="90"/>
      <c r="MG49" s="90"/>
      <c r="MH49" s="90"/>
      <c r="MI49" s="90"/>
      <c r="MJ49" s="90"/>
      <c r="MK49" s="90"/>
      <c r="ML49" s="90"/>
      <c r="MM49" s="90"/>
      <c r="MN49" s="90"/>
      <c r="MO49" s="90"/>
      <c r="MP49" s="90"/>
      <c r="MQ49" s="90"/>
      <c r="MR49" s="90"/>
      <c r="MS49" s="90"/>
      <c r="MT49" s="90"/>
      <c r="MU49" s="90"/>
      <c r="MV49" s="90"/>
      <c r="MW49" s="90"/>
      <c r="MX49" s="90"/>
      <c r="MY49" s="90"/>
      <c r="MZ49" s="90"/>
      <c r="NA49" s="90"/>
      <c r="NB49" s="90"/>
      <c r="NC49" s="90"/>
      <c r="ND49" s="90"/>
      <c r="NE49" s="90"/>
      <c r="NF49" s="90"/>
      <c r="NG49" s="90"/>
      <c r="NH49" s="90"/>
      <c r="NI49" s="90"/>
      <c r="NJ49" s="90"/>
      <c r="NK49" s="90"/>
      <c r="NL49" s="90"/>
      <c r="NM49" s="90"/>
      <c r="NN49" s="90"/>
      <c r="NO49" s="90"/>
      <c r="NP49" s="90"/>
      <c r="NQ49" s="90"/>
      <c r="NR49" s="90"/>
      <c r="NS49" s="90"/>
      <c r="NT49" s="90"/>
      <c r="NU49" s="90"/>
      <c r="NV49" s="90"/>
      <c r="NW49" s="90"/>
      <c r="NX49" s="90"/>
      <c r="NY49" s="90"/>
      <c r="NZ49" s="90"/>
      <c r="OA49" s="90"/>
      <c r="OB49" s="90"/>
      <c r="OC49" s="90"/>
      <c r="OD49" s="90"/>
      <c r="OE49" s="90"/>
      <c r="OF49" s="90"/>
      <c r="OG49" s="90"/>
      <c r="OH49" s="90"/>
      <c r="OI49" s="90"/>
      <c r="OJ49" s="90"/>
      <c r="OK49" s="90"/>
      <c r="OL49" s="90"/>
      <c r="OM49" s="90"/>
      <c r="ON49" s="90"/>
      <c r="OO49" s="90"/>
      <c r="OP49" s="90"/>
      <c r="OQ49" s="90"/>
      <c r="OR49" s="90"/>
      <c r="OS49" s="90"/>
      <c r="OT49" s="90"/>
      <c r="OU49" s="90"/>
      <c r="OV49" s="90"/>
      <c r="OW49" s="90"/>
      <c r="OX49" s="90"/>
      <c r="OY49" s="90"/>
      <c r="OZ49" s="90"/>
      <c r="PA49" s="90"/>
      <c r="PB49" s="90"/>
      <c r="PC49" s="90"/>
      <c r="PD49" s="90"/>
      <c r="PE49" s="90"/>
      <c r="PF49" s="90"/>
      <c r="PG49" s="90"/>
      <c r="PH49" s="90"/>
      <c r="PI49" s="90"/>
      <c r="PJ49" s="90"/>
      <c r="PK49" s="90"/>
      <c r="PL49" s="90"/>
      <c r="PM49" s="90"/>
      <c r="PN49" s="90"/>
      <c r="PO49" s="90"/>
      <c r="PP49" s="90"/>
      <c r="PQ49" s="90"/>
      <c r="PR49" s="90"/>
      <c r="PS49" s="90"/>
      <c r="PT49" s="90"/>
      <c r="PU49" s="90"/>
      <c r="PV49" s="90"/>
      <c r="PW49" s="90"/>
      <c r="PX49" s="90"/>
      <c r="PY49" s="90"/>
      <c r="PZ49" s="90"/>
      <c r="QA49" s="90"/>
      <c r="QB49" s="90"/>
      <c r="QC49" s="90"/>
      <c r="QD49" s="90"/>
      <c r="QE49" s="90"/>
      <c r="QF49" s="90"/>
      <c r="QG49" s="90"/>
      <c r="QH49" s="90"/>
      <c r="QI49" s="90"/>
      <c r="QJ49" s="90"/>
      <c r="QK49" s="90"/>
      <c r="QL49" s="90"/>
      <c r="QM49" s="90"/>
      <c r="QN49" s="90"/>
      <c r="QO49" s="90"/>
      <c r="QP49" s="90"/>
      <c r="QQ49" s="90"/>
      <c r="QR49" s="90"/>
      <c r="QS49" s="90"/>
      <c r="QT49" s="90"/>
      <c r="QU49" s="90"/>
      <c r="QV49" s="90"/>
      <c r="QW49" s="90"/>
      <c r="QX49" s="90"/>
      <c r="QY49" s="90"/>
      <c r="QZ49" s="90"/>
      <c r="RA49" s="90"/>
      <c r="RB49" s="90"/>
      <c r="RC49" s="90"/>
      <c r="RD49" s="90"/>
      <c r="RE49" s="90"/>
      <c r="RF49" s="90"/>
      <c r="RG49" s="90"/>
      <c r="RH49" s="90"/>
      <c r="RI49" s="90"/>
      <c r="RJ49" s="90"/>
      <c r="RK49" s="90"/>
      <c r="RL49" s="90"/>
      <c r="RM49" s="90"/>
      <c r="RN49" s="90"/>
      <c r="RO49" s="90"/>
      <c r="RP49" s="90"/>
      <c r="RQ49" s="90"/>
      <c r="RR49" s="90"/>
      <c r="RS49" s="90"/>
      <c r="RT49" s="90"/>
      <c r="RU49" s="90"/>
      <c r="RV49" s="90"/>
      <c r="RW49" s="90"/>
      <c r="RX49" s="90"/>
      <c r="RY49" s="90"/>
      <c r="RZ49" s="90"/>
      <c r="SA49" s="90"/>
      <c r="SB49" s="90"/>
      <c r="SC49" s="90"/>
      <c r="SD49" s="90"/>
      <c r="SE49" s="90"/>
      <c r="SF49" s="90"/>
      <c r="SG49" s="90"/>
      <c r="SH49" s="90"/>
      <c r="SI49" s="90"/>
      <c r="SJ49" s="90"/>
      <c r="SK49" s="90"/>
      <c r="SL49" s="90"/>
      <c r="SM49" s="90"/>
      <c r="SN49" s="90"/>
      <c r="SO49" s="90"/>
      <c r="SP49" s="90"/>
      <c r="SQ49" s="90"/>
      <c r="SR49" s="90"/>
      <c r="SS49" s="90"/>
      <c r="ST49" s="90"/>
      <c r="SU49" s="90"/>
      <c r="SV49" s="90"/>
      <c r="SW49" s="90"/>
      <c r="SX49" s="90"/>
      <c r="SY49" s="90"/>
      <c r="SZ49" s="90"/>
      <c r="TA49" s="90"/>
      <c r="TB49" s="90"/>
      <c r="TC49" s="90"/>
      <c r="TD49" s="90"/>
      <c r="TE49" s="90"/>
      <c r="TF49" s="90"/>
      <c r="TG49" s="90"/>
      <c r="TH49" s="90"/>
      <c r="TI49" s="90"/>
      <c r="TJ49" s="90"/>
      <c r="TK49" s="90"/>
      <c r="TL49" s="90"/>
      <c r="TM49" s="90"/>
      <c r="TN49" s="90"/>
      <c r="TO49" s="90"/>
      <c r="TP49" s="90"/>
      <c r="TQ49" s="90"/>
      <c r="TR49" s="90"/>
      <c r="TS49" s="90"/>
      <c r="TT49" s="90"/>
      <c r="TU49" s="90"/>
      <c r="TV49" s="90"/>
      <c r="TW49" s="90"/>
      <c r="TX49" s="90"/>
      <c r="TY49" s="90"/>
      <c r="TZ49" s="90"/>
      <c r="UA49" s="90"/>
      <c r="UB49" s="90"/>
      <c r="UC49" s="90"/>
      <c r="UD49" s="90"/>
      <c r="UE49" s="90"/>
      <c r="UF49" s="90"/>
      <c r="UG49" s="90"/>
      <c r="UH49" s="90"/>
      <c r="UI49" s="90"/>
      <c r="UJ49" s="90"/>
      <c r="UK49" s="90"/>
      <c r="UL49" s="90"/>
      <c r="UM49" s="90"/>
      <c r="UN49" s="90"/>
      <c r="UO49" s="90"/>
      <c r="UP49" s="90"/>
      <c r="UQ49" s="90"/>
      <c r="UR49" s="90"/>
      <c r="US49" s="90"/>
      <c r="UT49" s="90"/>
      <c r="UU49" s="90"/>
      <c r="UV49" s="90"/>
      <c r="UW49" s="90"/>
      <c r="UX49" s="90"/>
      <c r="UY49" s="90"/>
      <c r="UZ49" s="90"/>
      <c r="VA49" s="90"/>
      <c r="VB49" s="90"/>
      <c r="VC49" s="90"/>
      <c r="VD49" s="90"/>
      <c r="VE49" s="90"/>
      <c r="VF49" s="90"/>
      <c r="VG49" s="90"/>
      <c r="VH49" s="90"/>
      <c r="VI49" s="90"/>
      <c r="VJ49" s="90"/>
      <c r="VK49" s="90"/>
      <c r="VL49" s="90"/>
      <c r="VM49" s="90"/>
      <c r="VN49" s="90"/>
      <c r="VO49" s="90"/>
      <c r="VP49" s="90"/>
      <c r="VQ49" s="90"/>
      <c r="VR49" s="90"/>
      <c r="VS49" s="90"/>
      <c r="VT49" s="90"/>
      <c r="VU49" s="90"/>
      <c r="VV49" s="90"/>
      <c r="VW49" s="90"/>
      <c r="VX49" s="90"/>
      <c r="VY49" s="90"/>
      <c r="VZ49" s="90"/>
      <c r="WA49" s="90"/>
      <c r="WB49" s="90"/>
      <c r="WC49" s="90"/>
      <c r="WD49" s="90"/>
      <c r="WE49" s="90"/>
      <c r="WF49" s="90"/>
      <c r="WG49" s="90"/>
      <c r="WH49" s="90"/>
      <c r="WI49" s="90"/>
      <c r="WJ49" s="90"/>
      <c r="WK49" s="90"/>
      <c r="WL49" s="90"/>
      <c r="WM49" s="90"/>
      <c r="WN49" s="90"/>
      <c r="WO49" s="90"/>
      <c r="WP49" s="90"/>
      <c r="WQ49" s="90"/>
      <c r="WR49" s="90"/>
      <c r="WS49" s="90"/>
      <c r="WT49" s="90"/>
      <c r="WU49" s="90"/>
      <c r="WV49" s="90"/>
      <c r="WW49" s="90"/>
      <c r="WX49" s="90"/>
      <c r="WY49" s="90"/>
      <c r="WZ49" s="90"/>
      <c r="XA49" s="90"/>
      <c r="XB49" s="90"/>
      <c r="XC49" s="90"/>
      <c r="XD49" s="90"/>
      <c r="XE49" s="90"/>
      <c r="XF49" s="90"/>
      <c r="XG49" s="90"/>
      <c r="XH49" s="90"/>
      <c r="XI49" s="90"/>
      <c r="XJ49" s="90"/>
      <c r="XK49" s="90"/>
      <c r="XL49" s="90"/>
      <c r="XM49" s="90"/>
      <c r="XN49" s="90"/>
      <c r="XO49" s="90"/>
      <c r="XP49" s="90"/>
      <c r="XQ49" s="90"/>
      <c r="XR49" s="90"/>
      <c r="XS49" s="90"/>
      <c r="XT49" s="90"/>
      <c r="XU49" s="90"/>
      <c r="XV49" s="90"/>
      <c r="XW49" s="90"/>
      <c r="XX49" s="90"/>
      <c r="XY49" s="90"/>
    </row>
    <row r="50" spans="1:649" s="70" customFormat="1" x14ac:dyDescent="0.25">
      <c r="A50"/>
      <c r="B50" s="3"/>
      <c r="C50"/>
      <c r="D50" s="90"/>
      <c r="E50" s="90"/>
      <c r="F50"/>
      <c r="G50" s="90"/>
      <c r="H50"/>
      <c r="I50"/>
      <c r="J50"/>
      <c r="K50"/>
      <c r="L50" s="90"/>
      <c r="M50" s="90"/>
      <c r="N50"/>
      <c r="O5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0"/>
      <c r="AK50" s="90"/>
      <c r="AL50" s="90"/>
      <c r="AM50" s="90"/>
      <c r="AN50" s="90"/>
      <c r="AO50" s="90"/>
      <c r="AP50" s="90"/>
      <c r="AQ50" s="90"/>
      <c r="AR50" s="90"/>
      <c r="AS50" s="90"/>
      <c r="AT50" s="90"/>
      <c r="AU50" s="90"/>
      <c r="AV50" s="90"/>
      <c r="AW50" s="90"/>
      <c r="AX50" s="90"/>
      <c r="AY50" s="90"/>
      <c r="AZ50" s="90"/>
      <c r="BA50" s="90"/>
      <c r="BB50" s="90"/>
      <c r="BC50" s="90"/>
      <c r="BD50" s="90"/>
      <c r="BE50" s="90"/>
      <c r="BF50" s="90"/>
      <c r="BG50" s="90"/>
      <c r="BH50" s="90"/>
      <c r="BI50" s="90"/>
      <c r="BJ50" s="90"/>
      <c r="BK50" s="90"/>
      <c r="BL50" s="90"/>
      <c r="BM50" s="90"/>
      <c r="BN50" s="90"/>
      <c r="BO50" s="90"/>
      <c r="BP50" s="90"/>
      <c r="BQ50" s="90"/>
      <c r="BR50" s="90"/>
      <c r="BS50" s="90"/>
      <c r="BT50" s="90"/>
      <c r="BU50" s="90"/>
      <c r="BV50" s="90"/>
      <c r="BW50" s="90"/>
      <c r="BX50" s="90"/>
      <c r="BY50" s="90"/>
      <c r="BZ50" s="90"/>
      <c r="CA50" s="90"/>
      <c r="CB50" s="90"/>
      <c r="CC50" s="90"/>
      <c r="CD50" s="90"/>
      <c r="CE50" s="90"/>
      <c r="CF50" s="90"/>
      <c r="CG50" s="90"/>
      <c r="CH50" s="90"/>
      <c r="CI50" s="90"/>
      <c r="CJ50" s="90"/>
      <c r="CK50" s="90"/>
      <c r="CL50" s="90"/>
      <c r="CM50" s="90"/>
      <c r="CN50" s="90"/>
      <c r="CO50" s="90"/>
      <c r="CP50" s="90"/>
      <c r="CQ50" s="90"/>
      <c r="CR50" s="90"/>
      <c r="CS50" s="90"/>
      <c r="CT50" s="90"/>
      <c r="CU50" s="90"/>
      <c r="CV50" s="90"/>
      <c r="CW50" s="90"/>
      <c r="CX50" s="90"/>
      <c r="CY50" s="90"/>
      <c r="CZ50" s="90"/>
      <c r="DA50" s="90"/>
      <c r="DB50" s="90"/>
      <c r="DC50" s="90"/>
      <c r="DD50" s="90"/>
      <c r="DE50" s="90"/>
      <c r="DF50" s="90"/>
      <c r="DG50" s="90"/>
      <c r="DH50" s="90"/>
      <c r="DI50" s="90"/>
      <c r="DJ50" s="90"/>
      <c r="DK50" s="90"/>
      <c r="DL50" s="90"/>
      <c r="DM50" s="90"/>
      <c r="DN50" s="90"/>
      <c r="DO50" s="90"/>
      <c r="DP50" s="90"/>
      <c r="DQ50" s="90"/>
      <c r="DR50" s="90"/>
      <c r="DS50" s="90"/>
      <c r="DT50" s="90"/>
      <c r="DU50" s="90"/>
      <c r="DV50" s="90"/>
      <c r="DW50" s="90"/>
      <c r="DX50" s="90"/>
      <c r="DY50" s="90"/>
      <c r="DZ50" s="90"/>
      <c r="EA50" s="90"/>
      <c r="EB50" s="90"/>
      <c r="EC50" s="90"/>
      <c r="ED50" s="90"/>
      <c r="EE50" s="90"/>
      <c r="EF50" s="90"/>
      <c r="EG50" s="90"/>
      <c r="EH50" s="90"/>
      <c r="EI50" s="90"/>
      <c r="EJ50" s="90"/>
      <c r="EK50" s="90"/>
      <c r="EL50" s="90"/>
      <c r="EM50" s="90"/>
      <c r="EN50" s="90"/>
      <c r="EO50" s="90"/>
      <c r="EP50" s="90"/>
      <c r="EQ50" s="90"/>
      <c r="ER50" s="90"/>
      <c r="ES50" s="90"/>
      <c r="ET50" s="90"/>
      <c r="EU50" s="90"/>
      <c r="EV50" s="90"/>
      <c r="EW50" s="90"/>
      <c r="EX50" s="90"/>
      <c r="EY50" s="90"/>
      <c r="EZ50" s="90"/>
      <c r="FA50" s="90"/>
      <c r="FB50" s="90"/>
      <c r="FC50" s="90"/>
      <c r="FD50" s="90"/>
      <c r="FE50" s="90"/>
      <c r="FF50" s="90"/>
      <c r="FG50" s="90"/>
      <c r="FH50" s="90"/>
      <c r="FI50" s="90"/>
      <c r="FJ50" s="90"/>
      <c r="FK50" s="90"/>
      <c r="FL50" s="90"/>
      <c r="FM50" s="90"/>
      <c r="FN50" s="90"/>
      <c r="FO50" s="90"/>
      <c r="FP50" s="90"/>
      <c r="FQ50" s="90"/>
      <c r="FR50" s="90"/>
      <c r="FS50" s="90"/>
      <c r="FT50" s="90"/>
      <c r="FU50" s="90"/>
      <c r="FV50" s="90"/>
      <c r="FW50" s="90"/>
      <c r="FX50" s="90"/>
      <c r="FY50" s="90"/>
      <c r="FZ50" s="90"/>
      <c r="GA50" s="90"/>
      <c r="GB50" s="90"/>
      <c r="GC50" s="90"/>
      <c r="GD50" s="90"/>
      <c r="GE50" s="90"/>
      <c r="GF50" s="90"/>
      <c r="GG50" s="90"/>
      <c r="GH50" s="90"/>
      <c r="GI50" s="90"/>
      <c r="GJ50" s="90"/>
      <c r="GK50" s="90"/>
      <c r="GL50" s="90"/>
      <c r="GM50" s="90"/>
      <c r="GN50" s="90"/>
      <c r="GO50" s="90"/>
      <c r="GP50" s="90"/>
      <c r="GQ50" s="90"/>
      <c r="GR50" s="90"/>
      <c r="GS50" s="90"/>
      <c r="GT50" s="90"/>
      <c r="GU50" s="90"/>
      <c r="GV50" s="90"/>
      <c r="GW50" s="90"/>
      <c r="GX50" s="90"/>
      <c r="GY50" s="90"/>
      <c r="GZ50" s="90"/>
      <c r="HA50" s="90"/>
      <c r="HB50" s="90"/>
      <c r="HC50" s="90"/>
      <c r="HD50" s="90"/>
      <c r="HE50" s="90"/>
      <c r="HF50" s="90"/>
      <c r="HG50" s="90"/>
      <c r="HH50" s="90"/>
      <c r="HI50" s="90"/>
      <c r="HJ50" s="90"/>
      <c r="HK50" s="90"/>
      <c r="HL50" s="90"/>
      <c r="HM50" s="90"/>
      <c r="HN50" s="90"/>
      <c r="HO50" s="90"/>
      <c r="HP50" s="90"/>
      <c r="HQ50" s="90"/>
      <c r="HR50" s="90"/>
      <c r="HS50" s="90"/>
      <c r="HT50" s="90"/>
      <c r="HU50" s="90"/>
      <c r="HV50" s="90"/>
      <c r="HW50" s="90"/>
      <c r="HX50" s="90"/>
      <c r="HY50" s="90"/>
      <c r="HZ50" s="90"/>
      <c r="IA50" s="90"/>
      <c r="IB50" s="90"/>
      <c r="IC50" s="90"/>
      <c r="ID50" s="90"/>
      <c r="IE50" s="90"/>
      <c r="IF50" s="90"/>
      <c r="IG50" s="90"/>
      <c r="IH50" s="90"/>
      <c r="II50" s="90"/>
      <c r="IJ50" s="90"/>
      <c r="IK50" s="90"/>
      <c r="IL50" s="90"/>
      <c r="IM50" s="90"/>
      <c r="IN50" s="90"/>
      <c r="IO50" s="90"/>
      <c r="IP50" s="90"/>
      <c r="IQ50" s="90"/>
      <c r="IR50" s="90"/>
      <c r="IS50" s="90"/>
      <c r="IT50" s="90"/>
      <c r="IU50" s="90"/>
      <c r="IV50" s="90"/>
      <c r="IW50" s="90"/>
      <c r="IX50" s="90"/>
      <c r="IY50" s="90"/>
      <c r="IZ50" s="90"/>
      <c r="JA50" s="90"/>
      <c r="JB50" s="90"/>
      <c r="JC50" s="90"/>
      <c r="JD50" s="90"/>
      <c r="JE50" s="90"/>
      <c r="JF50" s="90"/>
      <c r="JG50" s="90"/>
      <c r="JH50" s="90"/>
      <c r="JI50" s="90"/>
      <c r="JJ50" s="90"/>
      <c r="JK50" s="90"/>
      <c r="JL50" s="90"/>
      <c r="JM50" s="90"/>
      <c r="JN50" s="90"/>
      <c r="JO50" s="90"/>
      <c r="JP50" s="90"/>
      <c r="JQ50" s="90"/>
      <c r="JR50" s="90"/>
      <c r="JS50" s="90"/>
      <c r="JT50" s="90"/>
      <c r="JU50" s="90"/>
      <c r="JV50" s="90"/>
      <c r="JW50" s="90"/>
      <c r="JX50" s="90"/>
      <c r="JY50" s="90"/>
      <c r="JZ50" s="90"/>
      <c r="KA50" s="90"/>
      <c r="KB50" s="90"/>
      <c r="KC50" s="90"/>
      <c r="KD50" s="90"/>
      <c r="KE50" s="90"/>
      <c r="KF50" s="90"/>
      <c r="KG50" s="90"/>
      <c r="KH50" s="90"/>
      <c r="KI50" s="90"/>
      <c r="KJ50" s="90"/>
      <c r="KK50" s="90"/>
      <c r="KL50" s="90"/>
      <c r="KM50" s="90"/>
      <c r="KN50" s="90"/>
      <c r="KO50" s="90"/>
      <c r="KP50" s="90"/>
      <c r="KQ50" s="90"/>
      <c r="KR50" s="90"/>
      <c r="KS50" s="90"/>
      <c r="KT50" s="90"/>
      <c r="KU50" s="90"/>
      <c r="KV50" s="90"/>
      <c r="KW50" s="90"/>
      <c r="KX50" s="90"/>
      <c r="KY50" s="90"/>
      <c r="KZ50" s="90"/>
      <c r="LA50" s="90"/>
      <c r="LB50" s="90"/>
      <c r="LC50" s="90"/>
      <c r="LD50" s="90"/>
      <c r="LE50" s="90"/>
      <c r="LF50" s="90"/>
      <c r="LG50" s="90"/>
      <c r="LH50" s="90"/>
      <c r="LI50" s="90"/>
      <c r="LJ50" s="90"/>
      <c r="LK50" s="90"/>
      <c r="LL50" s="90"/>
      <c r="LM50" s="90"/>
      <c r="LN50" s="90"/>
      <c r="LO50" s="90"/>
      <c r="LP50" s="90"/>
      <c r="LQ50" s="90"/>
      <c r="LR50" s="90"/>
      <c r="LS50" s="90"/>
      <c r="LT50" s="90"/>
      <c r="LU50" s="90"/>
      <c r="LV50" s="90"/>
      <c r="LW50" s="90"/>
      <c r="LX50" s="90"/>
      <c r="LY50" s="90"/>
      <c r="LZ50" s="90"/>
      <c r="MA50" s="90"/>
      <c r="MB50" s="90"/>
      <c r="MC50" s="90"/>
      <c r="MD50" s="90"/>
      <c r="ME50" s="90"/>
      <c r="MF50" s="90"/>
      <c r="MG50" s="90"/>
      <c r="MH50" s="90"/>
      <c r="MI50" s="90"/>
      <c r="MJ50" s="90"/>
      <c r="MK50" s="90"/>
      <c r="ML50" s="90"/>
      <c r="MM50" s="90"/>
      <c r="MN50" s="90"/>
      <c r="MO50" s="90"/>
      <c r="MP50" s="90"/>
      <c r="MQ50" s="90"/>
      <c r="MR50" s="90"/>
      <c r="MS50" s="90"/>
      <c r="MT50" s="90"/>
      <c r="MU50" s="90"/>
      <c r="MV50" s="90"/>
      <c r="MW50" s="90"/>
      <c r="MX50" s="90"/>
      <c r="MY50" s="90"/>
      <c r="MZ50" s="90"/>
      <c r="NA50" s="90"/>
      <c r="NB50" s="90"/>
      <c r="NC50" s="90"/>
      <c r="ND50" s="90"/>
      <c r="NE50" s="90"/>
      <c r="NF50" s="90"/>
      <c r="NG50" s="90"/>
      <c r="NH50" s="90"/>
      <c r="NI50" s="90"/>
      <c r="NJ50" s="90"/>
      <c r="NK50" s="90"/>
      <c r="NL50" s="90"/>
      <c r="NM50" s="90"/>
      <c r="NN50" s="90"/>
      <c r="NO50" s="90"/>
      <c r="NP50" s="90"/>
      <c r="NQ50" s="90"/>
      <c r="NR50" s="90"/>
      <c r="NS50" s="90"/>
      <c r="NT50" s="90"/>
      <c r="NU50" s="90"/>
      <c r="NV50" s="90"/>
      <c r="NW50" s="90"/>
      <c r="NX50" s="90"/>
      <c r="NY50" s="90"/>
      <c r="NZ50" s="90"/>
      <c r="OA50" s="90"/>
      <c r="OB50" s="90"/>
      <c r="OC50" s="90"/>
      <c r="OD50" s="90"/>
      <c r="OE50" s="90"/>
      <c r="OF50" s="90"/>
      <c r="OG50" s="90"/>
      <c r="OH50" s="90"/>
      <c r="OI50" s="90"/>
      <c r="OJ50" s="90"/>
      <c r="OK50" s="90"/>
      <c r="OL50" s="90"/>
      <c r="OM50" s="90"/>
      <c r="ON50" s="90"/>
      <c r="OO50" s="90"/>
      <c r="OP50" s="90"/>
      <c r="OQ50" s="90"/>
      <c r="OR50" s="90"/>
      <c r="OS50" s="90"/>
      <c r="OT50" s="90"/>
      <c r="OU50" s="90"/>
      <c r="OV50" s="90"/>
      <c r="OW50" s="90"/>
      <c r="OX50" s="90"/>
      <c r="OY50" s="90"/>
      <c r="OZ50" s="90"/>
      <c r="PA50" s="90"/>
      <c r="PB50" s="90"/>
      <c r="PC50" s="90"/>
      <c r="PD50" s="90"/>
      <c r="PE50" s="90"/>
      <c r="PF50" s="90"/>
      <c r="PG50" s="90"/>
      <c r="PH50" s="90"/>
      <c r="PI50" s="90"/>
      <c r="PJ50" s="90"/>
      <c r="PK50" s="90"/>
      <c r="PL50" s="90"/>
      <c r="PM50" s="90"/>
      <c r="PN50" s="90"/>
      <c r="PO50" s="90"/>
      <c r="PP50" s="90"/>
      <c r="PQ50" s="90"/>
      <c r="PR50" s="90"/>
      <c r="PS50" s="90"/>
      <c r="PT50" s="90"/>
      <c r="PU50" s="90"/>
      <c r="PV50" s="90"/>
      <c r="PW50" s="90"/>
      <c r="PX50" s="90"/>
      <c r="PY50" s="90"/>
      <c r="PZ50" s="90"/>
      <c r="QA50" s="90"/>
      <c r="QB50" s="90"/>
      <c r="QC50" s="90"/>
      <c r="QD50" s="90"/>
      <c r="QE50" s="90"/>
      <c r="QF50" s="90"/>
      <c r="QG50" s="90"/>
      <c r="QH50" s="90"/>
      <c r="QI50" s="90"/>
      <c r="QJ50" s="90"/>
      <c r="QK50" s="90"/>
      <c r="QL50" s="90"/>
      <c r="QM50" s="90"/>
      <c r="QN50" s="90"/>
      <c r="QO50" s="90"/>
      <c r="QP50" s="90"/>
      <c r="QQ50" s="90"/>
      <c r="QR50" s="90"/>
      <c r="QS50" s="90"/>
      <c r="QT50" s="90"/>
      <c r="QU50" s="90"/>
      <c r="QV50" s="90"/>
      <c r="QW50" s="90"/>
      <c r="QX50" s="90"/>
      <c r="QY50" s="90"/>
      <c r="QZ50" s="90"/>
      <c r="RA50" s="90"/>
      <c r="RB50" s="90"/>
      <c r="RC50" s="90"/>
      <c r="RD50" s="90"/>
      <c r="RE50" s="90"/>
      <c r="RF50" s="90"/>
      <c r="RG50" s="90"/>
      <c r="RH50" s="90"/>
      <c r="RI50" s="90"/>
      <c r="RJ50" s="90"/>
      <c r="RK50" s="90"/>
      <c r="RL50" s="90"/>
      <c r="RM50" s="90"/>
      <c r="RN50" s="90"/>
      <c r="RO50" s="90"/>
      <c r="RP50" s="90"/>
      <c r="RQ50" s="90"/>
      <c r="RR50" s="90"/>
      <c r="RS50" s="90"/>
      <c r="RT50" s="90"/>
      <c r="RU50" s="90"/>
      <c r="RV50" s="90"/>
      <c r="RW50" s="90"/>
      <c r="RX50" s="90"/>
      <c r="RY50" s="90"/>
      <c r="RZ50" s="90"/>
      <c r="SA50" s="90"/>
      <c r="SB50" s="90"/>
      <c r="SC50" s="90"/>
      <c r="SD50" s="90"/>
      <c r="SE50" s="90"/>
      <c r="SF50" s="90"/>
      <c r="SG50" s="90"/>
      <c r="SH50" s="90"/>
      <c r="SI50" s="90"/>
      <c r="SJ50" s="90"/>
      <c r="SK50" s="90"/>
      <c r="SL50" s="90"/>
      <c r="SM50" s="90"/>
      <c r="SN50" s="90"/>
      <c r="SO50" s="90"/>
      <c r="SP50" s="90"/>
      <c r="SQ50" s="90"/>
      <c r="SR50" s="90"/>
      <c r="SS50" s="90"/>
      <c r="ST50" s="90"/>
      <c r="SU50" s="90"/>
      <c r="SV50" s="90"/>
      <c r="SW50" s="90"/>
      <c r="SX50" s="90"/>
      <c r="SY50" s="90"/>
      <c r="SZ50" s="90"/>
      <c r="TA50" s="90"/>
      <c r="TB50" s="90"/>
      <c r="TC50" s="90"/>
      <c r="TD50" s="90"/>
      <c r="TE50" s="90"/>
      <c r="TF50" s="90"/>
      <c r="TG50" s="90"/>
      <c r="TH50" s="90"/>
      <c r="TI50" s="90"/>
      <c r="TJ50" s="90"/>
      <c r="TK50" s="90"/>
      <c r="TL50" s="90"/>
      <c r="TM50" s="90"/>
      <c r="TN50" s="90"/>
      <c r="TO50" s="90"/>
      <c r="TP50" s="90"/>
      <c r="TQ50" s="90"/>
      <c r="TR50" s="90"/>
      <c r="TS50" s="90"/>
      <c r="TT50" s="90"/>
      <c r="TU50" s="90"/>
      <c r="TV50" s="90"/>
      <c r="TW50" s="90"/>
      <c r="TX50" s="90"/>
      <c r="TY50" s="90"/>
      <c r="TZ50" s="90"/>
      <c r="UA50" s="90"/>
      <c r="UB50" s="90"/>
      <c r="UC50" s="90"/>
      <c r="UD50" s="90"/>
      <c r="UE50" s="90"/>
      <c r="UF50" s="90"/>
      <c r="UG50" s="90"/>
      <c r="UH50" s="90"/>
      <c r="UI50" s="90"/>
      <c r="UJ50" s="90"/>
      <c r="UK50" s="90"/>
      <c r="UL50" s="90"/>
      <c r="UM50" s="90"/>
      <c r="UN50" s="90"/>
      <c r="UO50" s="90"/>
      <c r="UP50" s="90"/>
      <c r="UQ50" s="90"/>
      <c r="UR50" s="90"/>
      <c r="US50" s="90"/>
      <c r="UT50" s="90"/>
      <c r="UU50" s="90"/>
      <c r="UV50" s="90"/>
      <c r="UW50" s="90"/>
      <c r="UX50" s="90"/>
      <c r="UY50" s="90"/>
      <c r="UZ50" s="90"/>
      <c r="VA50" s="90"/>
      <c r="VB50" s="90"/>
      <c r="VC50" s="90"/>
      <c r="VD50" s="90"/>
      <c r="VE50" s="90"/>
      <c r="VF50" s="90"/>
      <c r="VG50" s="90"/>
      <c r="VH50" s="90"/>
      <c r="VI50" s="90"/>
      <c r="VJ50" s="90"/>
      <c r="VK50" s="90"/>
      <c r="VL50" s="90"/>
      <c r="VM50" s="90"/>
      <c r="VN50" s="90"/>
      <c r="VO50" s="90"/>
      <c r="VP50" s="90"/>
      <c r="VQ50" s="90"/>
      <c r="VR50" s="90"/>
      <c r="VS50" s="90"/>
      <c r="VT50" s="90"/>
      <c r="VU50" s="90"/>
      <c r="VV50" s="90"/>
      <c r="VW50" s="90"/>
      <c r="VX50" s="90"/>
      <c r="VY50" s="90"/>
      <c r="VZ50" s="90"/>
      <c r="WA50" s="90"/>
      <c r="WB50" s="90"/>
      <c r="WC50" s="90"/>
      <c r="WD50" s="90"/>
      <c r="WE50" s="90"/>
      <c r="WF50" s="90"/>
      <c r="WG50" s="90"/>
      <c r="WH50" s="90"/>
      <c r="WI50" s="90"/>
      <c r="WJ50" s="90"/>
      <c r="WK50" s="90"/>
      <c r="WL50" s="90"/>
      <c r="WM50" s="90"/>
      <c r="WN50" s="90"/>
      <c r="WO50" s="90"/>
      <c r="WP50" s="90"/>
      <c r="WQ50" s="90"/>
      <c r="WR50" s="90"/>
      <c r="WS50" s="90"/>
      <c r="WT50" s="90"/>
      <c r="WU50" s="90"/>
      <c r="WV50" s="90"/>
      <c r="WW50" s="90"/>
      <c r="WX50" s="90"/>
      <c r="WY50" s="90"/>
      <c r="WZ50" s="90"/>
      <c r="XA50" s="90"/>
      <c r="XB50" s="90"/>
      <c r="XC50" s="90"/>
      <c r="XD50" s="90"/>
      <c r="XE50" s="90"/>
      <c r="XF50" s="90"/>
      <c r="XG50" s="90"/>
      <c r="XH50" s="90"/>
      <c r="XI50" s="90"/>
      <c r="XJ50" s="90"/>
      <c r="XK50" s="90"/>
      <c r="XL50" s="90"/>
      <c r="XM50" s="90"/>
      <c r="XN50" s="90"/>
      <c r="XO50" s="90"/>
      <c r="XP50" s="90"/>
      <c r="XQ50" s="90"/>
      <c r="XR50" s="90"/>
      <c r="XS50" s="90"/>
      <c r="XT50" s="90"/>
      <c r="XU50" s="90"/>
      <c r="XV50" s="90"/>
      <c r="XW50" s="90"/>
      <c r="XX50" s="90"/>
      <c r="XY50" s="90"/>
    </row>
    <row r="51" spans="1:649" s="70" customFormat="1" x14ac:dyDescent="0.25">
      <c r="A51"/>
      <c r="B51" s="3"/>
      <c r="C51"/>
      <c r="D51" s="90"/>
      <c r="E51" s="90"/>
      <c r="F51"/>
      <c r="G51" s="90"/>
      <c r="H51"/>
      <c r="I51"/>
      <c r="J51"/>
      <c r="K51"/>
      <c r="L51" s="90"/>
      <c r="M51" s="90"/>
      <c r="N51"/>
      <c r="O51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0"/>
      <c r="AK51" s="90"/>
      <c r="AL51" s="90"/>
      <c r="AM51" s="90"/>
      <c r="AN51" s="90"/>
      <c r="AO51" s="90"/>
      <c r="AP51" s="90"/>
      <c r="AQ51" s="90"/>
      <c r="AR51" s="90"/>
      <c r="AS51" s="90"/>
      <c r="AT51" s="90"/>
      <c r="AU51" s="90"/>
      <c r="AV51" s="90"/>
      <c r="AW51" s="90"/>
      <c r="AX51" s="90"/>
      <c r="AY51" s="90"/>
      <c r="AZ51" s="90"/>
      <c r="BA51" s="90"/>
      <c r="BB51" s="90"/>
      <c r="BC51" s="90"/>
      <c r="BD51" s="90"/>
      <c r="BE51" s="90"/>
      <c r="BF51" s="90"/>
      <c r="BG51" s="90"/>
      <c r="BH51" s="90"/>
      <c r="BI51" s="90"/>
      <c r="BJ51" s="90"/>
      <c r="BK51" s="90"/>
      <c r="BL51" s="90"/>
      <c r="BM51" s="90"/>
      <c r="BN51" s="90"/>
      <c r="BO51" s="90"/>
      <c r="BP51" s="90"/>
      <c r="BQ51" s="90"/>
      <c r="BR51" s="90"/>
      <c r="BS51" s="90"/>
      <c r="BT51" s="90"/>
      <c r="BU51" s="90"/>
      <c r="BV51" s="90"/>
      <c r="BW51" s="90"/>
      <c r="BX51" s="90"/>
      <c r="BY51" s="90"/>
      <c r="BZ51" s="90"/>
      <c r="CA51" s="90"/>
      <c r="CB51" s="90"/>
      <c r="CC51" s="90"/>
      <c r="CD51" s="90"/>
      <c r="CE51" s="90"/>
      <c r="CF51" s="90"/>
      <c r="CG51" s="90"/>
      <c r="CH51" s="90"/>
      <c r="CI51" s="90"/>
      <c r="CJ51" s="90"/>
      <c r="CK51" s="90"/>
      <c r="CL51" s="90"/>
      <c r="CM51" s="90"/>
      <c r="CN51" s="90"/>
      <c r="CO51" s="90"/>
      <c r="CP51" s="90"/>
      <c r="CQ51" s="90"/>
      <c r="CR51" s="90"/>
      <c r="CS51" s="90"/>
      <c r="CT51" s="90"/>
      <c r="CU51" s="90"/>
      <c r="CV51" s="90"/>
      <c r="CW51" s="90"/>
      <c r="CX51" s="90"/>
      <c r="CY51" s="90"/>
      <c r="CZ51" s="90"/>
      <c r="DA51" s="90"/>
      <c r="DB51" s="90"/>
      <c r="DC51" s="90"/>
      <c r="DD51" s="90"/>
      <c r="DE51" s="90"/>
      <c r="DF51" s="90"/>
      <c r="DG51" s="90"/>
      <c r="DH51" s="90"/>
      <c r="DI51" s="90"/>
      <c r="DJ51" s="90"/>
      <c r="DK51" s="90"/>
      <c r="DL51" s="90"/>
      <c r="DM51" s="90"/>
      <c r="DN51" s="90"/>
      <c r="DO51" s="90"/>
      <c r="DP51" s="90"/>
      <c r="DQ51" s="90"/>
      <c r="DR51" s="90"/>
      <c r="DS51" s="90"/>
      <c r="DT51" s="90"/>
      <c r="DU51" s="90"/>
      <c r="DV51" s="90"/>
      <c r="DW51" s="90"/>
      <c r="DX51" s="90"/>
      <c r="DY51" s="90"/>
      <c r="DZ51" s="90"/>
      <c r="EA51" s="90"/>
      <c r="EB51" s="90"/>
      <c r="EC51" s="90"/>
      <c r="ED51" s="90"/>
      <c r="EE51" s="90"/>
      <c r="EF51" s="90"/>
      <c r="EG51" s="90"/>
      <c r="EH51" s="90"/>
      <c r="EI51" s="90"/>
      <c r="EJ51" s="90"/>
      <c r="EK51" s="90"/>
      <c r="EL51" s="90"/>
      <c r="EM51" s="90"/>
      <c r="EN51" s="90"/>
      <c r="EO51" s="90"/>
      <c r="EP51" s="90"/>
      <c r="EQ51" s="90"/>
      <c r="ER51" s="90"/>
      <c r="ES51" s="90"/>
      <c r="ET51" s="90"/>
      <c r="EU51" s="90"/>
      <c r="EV51" s="90"/>
      <c r="EW51" s="90"/>
      <c r="EX51" s="90"/>
      <c r="EY51" s="90"/>
      <c r="EZ51" s="90"/>
      <c r="FA51" s="90"/>
      <c r="FB51" s="90"/>
      <c r="FC51" s="90"/>
      <c r="FD51" s="90"/>
      <c r="FE51" s="90"/>
      <c r="FF51" s="90"/>
      <c r="FG51" s="90"/>
      <c r="FH51" s="90"/>
      <c r="FI51" s="90"/>
      <c r="FJ51" s="90"/>
      <c r="FK51" s="90"/>
      <c r="FL51" s="90"/>
      <c r="FM51" s="90"/>
      <c r="FN51" s="90"/>
      <c r="FO51" s="90"/>
      <c r="FP51" s="90"/>
      <c r="FQ51" s="90"/>
      <c r="FR51" s="90"/>
      <c r="FS51" s="90"/>
      <c r="FT51" s="90"/>
      <c r="FU51" s="90"/>
      <c r="FV51" s="90"/>
      <c r="FW51" s="90"/>
      <c r="FX51" s="90"/>
      <c r="FY51" s="90"/>
      <c r="FZ51" s="90"/>
      <c r="GA51" s="90"/>
      <c r="GB51" s="90"/>
      <c r="GC51" s="90"/>
      <c r="GD51" s="90"/>
      <c r="GE51" s="90"/>
      <c r="GF51" s="90"/>
      <c r="GG51" s="90"/>
      <c r="GH51" s="90"/>
      <c r="GI51" s="90"/>
      <c r="GJ51" s="90"/>
      <c r="GK51" s="90"/>
      <c r="GL51" s="90"/>
      <c r="GM51" s="90"/>
      <c r="GN51" s="90"/>
      <c r="GO51" s="90"/>
      <c r="GP51" s="90"/>
      <c r="GQ51" s="90"/>
      <c r="GR51" s="90"/>
      <c r="GS51" s="90"/>
      <c r="GT51" s="90"/>
      <c r="GU51" s="90"/>
      <c r="GV51" s="90"/>
      <c r="GW51" s="90"/>
      <c r="GX51" s="90"/>
      <c r="GY51" s="90"/>
      <c r="GZ51" s="90"/>
      <c r="HA51" s="90"/>
      <c r="HB51" s="90"/>
      <c r="HC51" s="90"/>
      <c r="HD51" s="90"/>
      <c r="HE51" s="90"/>
      <c r="HF51" s="90"/>
      <c r="HG51" s="90"/>
      <c r="HH51" s="90"/>
      <c r="HI51" s="90"/>
      <c r="HJ51" s="90"/>
      <c r="HK51" s="90"/>
      <c r="HL51" s="90"/>
      <c r="HM51" s="90"/>
      <c r="HN51" s="90"/>
      <c r="HO51" s="90"/>
      <c r="HP51" s="90"/>
      <c r="HQ51" s="90"/>
      <c r="HR51" s="90"/>
      <c r="HS51" s="90"/>
      <c r="HT51" s="90"/>
      <c r="HU51" s="90"/>
      <c r="HV51" s="90"/>
      <c r="HW51" s="90"/>
      <c r="HX51" s="90"/>
      <c r="HY51" s="90"/>
      <c r="HZ51" s="90"/>
      <c r="IA51" s="90"/>
      <c r="IB51" s="90"/>
      <c r="IC51" s="90"/>
      <c r="ID51" s="90"/>
      <c r="IE51" s="90"/>
      <c r="IF51" s="90"/>
      <c r="IG51" s="90"/>
      <c r="IH51" s="90"/>
      <c r="II51" s="90"/>
      <c r="IJ51" s="90"/>
      <c r="IK51" s="90"/>
      <c r="IL51" s="90"/>
      <c r="IM51" s="90"/>
      <c r="IN51" s="90"/>
      <c r="IO51" s="90"/>
      <c r="IP51" s="90"/>
      <c r="IQ51" s="90"/>
      <c r="IR51" s="90"/>
      <c r="IS51" s="90"/>
      <c r="IT51" s="90"/>
      <c r="IU51" s="90"/>
      <c r="IV51" s="90"/>
      <c r="IW51" s="90"/>
      <c r="IX51" s="90"/>
      <c r="IY51" s="90"/>
      <c r="IZ51" s="90"/>
      <c r="JA51" s="90"/>
      <c r="JB51" s="90"/>
      <c r="JC51" s="90"/>
      <c r="JD51" s="90"/>
      <c r="JE51" s="90"/>
      <c r="JF51" s="90"/>
      <c r="JG51" s="90"/>
      <c r="JH51" s="90"/>
      <c r="JI51" s="90"/>
      <c r="JJ51" s="90"/>
      <c r="JK51" s="90"/>
      <c r="JL51" s="90"/>
      <c r="JM51" s="90"/>
      <c r="JN51" s="90"/>
      <c r="JO51" s="90"/>
      <c r="JP51" s="90"/>
      <c r="JQ51" s="90"/>
      <c r="JR51" s="90"/>
      <c r="JS51" s="90"/>
      <c r="JT51" s="90"/>
      <c r="JU51" s="90"/>
      <c r="JV51" s="90"/>
      <c r="JW51" s="90"/>
      <c r="JX51" s="90"/>
      <c r="JY51" s="90"/>
      <c r="JZ51" s="90"/>
      <c r="KA51" s="90"/>
      <c r="KB51" s="90"/>
      <c r="KC51" s="90"/>
      <c r="KD51" s="90"/>
      <c r="KE51" s="90"/>
      <c r="KF51" s="90"/>
      <c r="KG51" s="90"/>
      <c r="KH51" s="90"/>
      <c r="KI51" s="90"/>
      <c r="KJ51" s="90"/>
      <c r="KK51" s="90"/>
      <c r="KL51" s="90"/>
      <c r="KM51" s="90"/>
      <c r="KN51" s="90"/>
      <c r="KO51" s="90"/>
      <c r="KP51" s="90"/>
      <c r="KQ51" s="90"/>
      <c r="KR51" s="90"/>
      <c r="KS51" s="90"/>
      <c r="KT51" s="90"/>
      <c r="KU51" s="90"/>
      <c r="KV51" s="90"/>
      <c r="KW51" s="90"/>
      <c r="KX51" s="90"/>
      <c r="KY51" s="90"/>
      <c r="KZ51" s="90"/>
      <c r="LA51" s="90"/>
      <c r="LB51" s="90"/>
      <c r="LC51" s="90"/>
      <c r="LD51" s="90"/>
      <c r="LE51" s="90"/>
      <c r="LF51" s="90"/>
      <c r="LG51" s="90"/>
      <c r="LH51" s="90"/>
      <c r="LI51" s="90"/>
      <c r="LJ51" s="90"/>
      <c r="LK51" s="90"/>
      <c r="LL51" s="90"/>
      <c r="LM51" s="90"/>
      <c r="LN51" s="90"/>
      <c r="LO51" s="90"/>
      <c r="LP51" s="90"/>
      <c r="LQ51" s="90"/>
      <c r="LR51" s="90"/>
      <c r="LS51" s="90"/>
      <c r="LT51" s="90"/>
      <c r="LU51" s="90"/>
      <c r="LV51" s="90"/>
      <c r="LW51" s="90"/>
      <c r="LX51" s="90"/>
      <c r="LY51" s="90"/>
      <c r="LZ51" s="90"/>
      <c r="MA51" s="90"/>
      <c r="MB51" s="90"/>
      <c r="MC51" s="90"/>
      <c r="MD51" s="90"/>
      <c r="ME51" s="90"/>
      <c r="MF51" s="90"/>
      <c r="MG51" s="90"/>
      <c r="MH51" s="90"/>
      <c r="MI51" s="90"/>
      <c r="MJ51" s="90"/>
      <c r="MK51" s="90"/>
      <c r="ML51" s="90"/>
      <c r="MM51" s="90"/>
      <c r="MN51" s="90"/>
      <c r="MO51" s="90"/>
      <c r="MP51" s="90"/>
      <c r="MQ51" s="90"/>
      <c r="MR51" s="90"/>
      <c r="MS51" s="90"/>
      <c r="MT51" s="90"/>
      <c r="MU51" s="90"/>
      <c r="MV51" s="90"/>
      <c r="MW51" s="90"/>
      <c r="MX51" s="90"/>
      <c r="MY51" s="90"/>
      <c r="MZ51" s="90"/>
      <c r="NA51" s="90"/>
      <c r="NB51" s="90"/>
      <c r="NC51" s="90"/>
      <c r="ND51" s="90"/>
      <c r="NE51" s="90"/>
      <c r="NF51" s="90"/>
      <c r="NG51" s="90"/>
      <c r="NH51" s="90"/>
      <c r="NI51" s="90"/>
      <c r="NJ51" s="90"/>
      <c r="NK51" s="90"/>
      <c r="NL51" s="90"/>
      <c r="NM51" s="90"/>
      <c r="NN51" s="90"/>
      <c r="NO51" s="90"/>
      <c r="NP51" s="90"/>
      <c r="NQ51" s="90"/>
      <c r="NR51" s="90"/>
      <c r="NS51" s="90"/>
      <c r="NT51" s="90"/>
      <c r="NU51" s="90"/>
      <c r="NV51" s="90"/>
      <c r="NW51" s="90"/>
      <c r="NX51" s="90"/>
      <c r="NY51" s="90"/>
      <c r="NZ51" s="90"/>
      <c r="OA51" s="90"/>
      <c r="OB51" s="90"/>
      <c r="OC51" s="90"/>
      <c r="OD51" s="90"/>
      <c r="OE51" s="90"/>
      <c r="OF51" s="90"/>
      <c r="OG51" s="90"/>
      <c r="OH51" s="90"/>
      <c r="OI51" s="90"/>
      <c r="OJ51" s="90"/>
      <c r="OK51" s="90"/>
      <c r="OL51" s="90"/>
      <c r="OM51" s="90"/>
      <c r="ON51" s="90"/>
      <c r="OO51" s="90"/>
      <c r="OP51" s="90"/>
      <c r="OQ51" s="90"/>
      <c r="OR51" s="90"/>
      <c r="OS51" s="90"/>
      <c r="OT51" s="90"/>
      <c r="OU51" s="90"/>
      <c r="OV51" s="90"/>
      <c r="OW51" s="90"/>
      <c r="OX51" s="90"/>
      <c r="OY51" s="90"/>
      <c r="OZ51" s="90"/>
      <c r="PA51" s="90"/>
      <c r="PB51" s="90"/>
      <c r="PC51" s="90"/>
      <c r="PD51" s="90"/>
      <c r="PE51" s="90"/>
      <c r="PF51" s="90"/>
      <c r="PG51" s="90"/>
      <c r="PH51" s="90"/>
      <c r="PI51" s="90"/>
      <c r="PJ51" s="90"/>
      <c r="PK51" s="90"/>
      <c r="PL51" s="90"/>
      <c r="PM51" s="90"/>
      <c r="PN51" s="90"/>
      <c r="PO51" s="90"/>
      <c r="PP51" s="90"/>
      <c r="PQ51" s="90"/>
      <c r="PR51" s="90"/>
      <c r="PS51" s="90"/>
      <c r="PT51" s="90"/>
      <c r="PU51" s="90"/>
      <c r="PV51" s="90"/>
      <c r="PW51" s="90"/>
      <c r="PX51" s="90"/>
      <c r="PY51" s="90"/>
      <c r="PZ51" s="90"/>
      <c r="QA51" s="90"/>
      <c r="QB51" s="90"/>
      <c r="QC51" s="90"/>
      <c r="QD51" s="90"/>
      <c r="QE51" s="90"/>
      <c r="QF51" s="90"/>
      <c r="QG51" s="90"/>
      <c r="QH51" s="90"/>
      <c r="QI51" s="90"/>
      <c r="QJ51" s="90"/>
      <c r="QK51" s="90"/>
      <c r="QL51" s="90"/>
      <c r="QM51" s="90"/>
      <c r="QN51" s="90"/>
      <c r="QO51" s="90"/>
      <c r="QP51" s="90"/>
      <c r="QQ51" s="90"/>
      <c r="QR51" s="90"/>
      <c r="QS51" s="90"/>
      <c r="QT51" s="90"/>
      <c r="QU51" s="90"/>
      <c r="QV51" s="90"/>
      <c r="QW51" s="90"/>
      <c r="QX51" s="90"/>
      <c r="QY51" s="90"/>
      <c r="QZ51" s="90"/>
      <c r="RA51" s="90"/>
      <c r="RB51" s="90"/>
      <c r="RC51" s="90"/>
      <c r="RD51" s="90"/>
      <c r="RE51" s="90"/>
      <c r="RF51" s="90"/>
      <c r="RG51" s="90"/>
      <c r="RH51" s="90"/>
      <c r="RI51" s="90"/>
      <c r="RJ51" s="90"/>
      <c r="RK51" s="90"/>
      <c r="RL51" s="90"/>
      <c r="RM51" s="90"/>
      <c r="RN51" s="90"/>
      <c r="RO51" s="90"/>
      <c r="RP51" s="90"/>
      <c r="RQ51" s="90"/>
      <c r="RR51" s="90"/>
      <c r="RS51" s="90"/>
      <c r="RT51" s="90"/>
      <c r="RU51" s="90"/>
      <c r="RV51" s="90"/>
      <c r="RW51" s="90"/>
      <c r="RX51" s="90"/>
      <c r="RY51" s="90"/>
      <c r="RZ51" s="90"/>
      <c r="SA51" s="90"/>
      <c r="SB51" s="90"/>
      <c r="SC51" s="90"/>
      <c r="SD51" s="90"/>
      <c r="SE51" s="90"/>
      <c r="SF51" s="90"/>
      <c r="SG51" s="90"/>
      <c r="SH51" s="90"/>
      <c r="SI51" s="90"/>
      <c r="SJ51" s="90"/>
      <c r="SK51" s="90"/>
      <c r="SL51" s="90"/>
      <c r="SM51" s="90"/>
      <c r="SN51" s="90"/>
      <c r="SO51" s="90"/>
      <c r="SP51" s="90"/>
      <c r="SQ51" s="90"/>
      <c r="SR51" s="90"/>
      <c r="SS51" s="90"/>
      <c r="ST51" s="90"/>
      <c r="SU51" s="90"/>
      <c r="SV51" s="90"/>
      <c r="SW51" s="90"/>
      <c r="SX51" s="90"/>
      <c r="SY51" s="90"/>
      <c r="SZ51" s="90"/>
      <c r="TA51" s="90"/>
      <c r="TB51" s="90"/>
      <c r="TC51" s="90"/>
      <c r="TD51" s="90"/>
      <c r="TE51" s="90"/>
      <c r="TF51" s="90"/>
      <c r="TG51" s="90"/>
      <c r="TH51" s="90"/>
      <c r="TI51" s="90"/>
      <c r="TJ51" s="90"/>
      <c r="TK51" s="90"/>
      <c r="TL51" s="90"/>
      <c r="TM51" s="90"/>
      <c r="TN51" s="90"/>
      <c r="TO51" s="90"/>
      <c r="TP51" s="90"/>
      <c r="TQ51" s="90"/>
      <c r="TR51" s="90"/>
      <c r="TS51" s="90"/>
      <c r="TT51" s="90"/>
      <c r="TU51" s="90"/>
      <c r="TV51" s="90"/>
      <c r="TW51" s="90"/>
      <c r="TX51" s="90"/>
      <c r="TY51" s="90"/>
      <c r="TZ51" s="90"/>
      <c r="UA51" s="90"/>
      <c r="UB51" s="90"/>
      <c r="UC51" s="90"/>
      <c r="UD51" s="90"/>
      <c r="UE51" s="90"/>
      <c r="UF51" s="90"/>
      <c r="UG51" s="90"/>
      <c r="UH51" s="90"/>
      <c r="UI51" s="90"/>
      <c r="UJ51" s="90"/>
      <c r="UK51" s="90"/>
      <c r="UL51" s="90"/>
      <c r="UM51" s="90"/>
      <c r="UN51" s="90"/>
      <c r="UO51" s="90"/>
      <c r="UP51" s="90"/>
      <c r="UQ51" s="90"/>
      <c r="UR51" s="90"/>
      <c r="US51" s="90"/>
      <c r="UT51" s="90"/>
      <c r="UU51" s="90"/>
      <c r="UV51" s="90"/>
      <c r="UW51" s="90"/>
      <c r="UX51" s="90"/>
      <c r="UY51" s="90"/>
      <c r="UZ51" s="90"/>
      <c r="VA51" s="90"/>
      <c r="VB51" s="90"/>
      <c r="VC51" s="90"/>
      <c r="VD51" s="90"/>
      <c r="VE51" s="90"/>
      <c r="VF51" s="90"/>
      <c r="VG51" s="90"/>
      <c r="VH51" s="90"/>
      <c r="VI51" s="90"/>
      <c r="VJ51" s="90"/>
      <c r="VK51" s="90"/>
      <c r="VL51" s="90"/>
      <c r="VM51" s="90"/>
      <c r="VN51" s="90"/>
      <c r="VO51" s="90"/>
      <c r="VP51" s="90"/>
      <c r="VQ51" s="90"/>
      <c r="VR51" s="90"/>
      <c r="VS51" s="90"/>
      <c r="VT51" s="90"/>
      <c r="VU51" s="90"/>
      <c r="VV51" s="90"/>
      <c r="VW51" s="90"/>
      <c r="VX51" s="90"/>
      <c r="VY51" s="90"/>
      <c r="VZ51" s="90"/>
      <c r="WA51" s="90"/>
      <c r="WB51" s="90"/>
      <c r="WC51" s="90"/>
      <c r="WD51" s="90"/>
      <c r="WE51" s="90"/>
      <c r="WF51" s="90"/>
      <c r="WG51" s="90"/>
      <c r="WH51" s="90"/>
      <c r="WI51" s="90"/>
      <c r="WJ51" s="90"/>
      <c r="WK51" s="90"/>
      <c r="WL51" s="90"/>
      <c r="WM51" s="90"/>
      <c r="WN51" s="90"/>
      <c r="WO51" s="90"/>
      <c r="WP51" s="90"/>
      <c r="WQ51" s="90"/>
      <c r="WR51" s="90"/>
      <c r="WS51" s="90"/>
      <c r="WT51" s="90"/>
      <c r="WU51" s="90"/>
      <c r="WV51" s="90"/>
      <c r="WW51" s="90"/>
      <c r="WX51" s="90"/>
      <c r="WY51" s="90"/>
      <c r="WZ51" s="90"/>
      <c r="XA51" s="90"/>
      <c r="XB51" s="90"/>
      <c r="XC51" s="90"/>
      <c r="XD51" s="90"/>
      <c r="XE51" s="90"/>
      <c r="XF51" s="90"/>
      <c r="XG51" s="90"/>
      <c r="XH51" s="90"/>
      <c r="XI51" s="90"/>
      <c r="XJ51" s="90"/>
      <c r="XK51" s="90"/>
      <c r="XL51" s="90"/>
      <c r="XM51" s="90"/>
      <c r="XN51" s="90"/>
      <c r="XO51" s="90"/>
      <c r="XP51" s="90"/>
      <c r="XQ51" s="90"/>
      <c r="XR51" s="90"/>
      <c r="XS51" s="90"/>
      <c r="XT51" s="90"/>
      <c r="XU51" s="90"/>
      <c r="XV51" s="90"/>
      <c r="XW51" s="90"/>
      <c r="XX51" s="90"/>
      <c r="XY51" s="90"/>
    </row>
    <row r="52" spans="1:649" s="70" customFormat="1" x14ac:dyDescent="0.25">
      <c r="A52"/>
      <c r="B52" s="3"/>
      <c r="C52"/>
      <c r="D52" s="90"/>
      <c r="E52" s="90"/>
      <c r="F52"/>
      <c r="G52" s="90"/>
      <c r="H52"/>
      <c r="I52"/>
      <c r="J52"/>
      <c r="K52"/>
      <c r="L52" s="90"/>
      <c r="M52" s="90"/>
      <c r="N52"/>
      <c r="O52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  <c r="AL52" s="90"/>
      <c r="AM52" s="90"/>
      <c r="AN52" s="90"/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90"/>
      <c r="BA52" s="90"/>
      <c r="BB52" s="90"/>
      <c r="BC52" s="90"/>
      <c r="BD52" s="90"/>
      <c r="BE52" s="90"/>
      <c r="BF52" s="90"/>
      <c r="BG52" s="90"/>
      <c r="BH52" s="90"/>
      <c r="BI52" s="90"/>
      <c r="BJ52" s="90"/>
      <c r="BK52" s="90"/>
      <c r="BL52" s="90"/>
      <c r="BM52" s="90"/>
      <c r="BN52" s="90"/>
      <c r="BO52" s="90"/>
      <c r="BP52" s="90"/>
      <c r="BQ52" s="90"/>
      <c r="BR52" s="90"/>
      <c r="BS52" s="90"/>
      <c r="BT52" s="90"/>
      <c r="BU52" s="90"/>
      <c r="BV52" s="90"/>
      <c r="BW52" s="90"/>
      <c r="BX52" s="90"/>
      <c r="BY52" s="90"/>
      <c r="BZ52" s="90"/>
      <c r="CA52" s="90"/>
      <c r="CB52" s="90"/>
      <c r="CC52" s="90"/>
      <c r="CD52" s="90"/>
      <c r="CE52" s="90"/>
      <c r="CF52" s="90"/>
      <c r="CG52" s="90"/>
      <c r="CH52" s="90"/>
      <c r="CI52" s="90"/>
      <c r="CJ52" s="90"/>
      <c r="CK52" s="90"/>
      <c r="CL52" s="90"/>
      <c r="CM52" s="90"/>
      <c r="CN52" s="90"/>
      <c r="CO52" s="90"/>
      <c r="CP52" s="90"/>
      <c r="CQ52" s="90"/>
      <c r="CR52" s="90"/>
      <c r="CS52" s="90"/>
      <c r="CT52" s="90"/>
      <c r="CU52" s="90"/>
      <c r="CV52" s="90"/>
      <c r="CW52" s="90"/>
      <c r="CX52" s="90"/>
      <c r="CY52" s="90"/>
      <c r="CZ52" s="90"/>
      <c r="DA52" s="90"/>
      <c r="DB52" s="90"/>
      <c r="DC52" s="90"/>
      <c r="DD52" s="90"/>
      <c r="DE52" s="90"/>
      <c r="DF52" s="90"/>
      <c r="DG52" s="90"/>
      <c r="DH52" s="90"/>
      <c r="DI52" s="90"/>
      <c r="DJ52" s="90"/>
      <c r="DK52" s="90"/>
      <c r="DL52" s="90"/>
      <c r="DM52" s="90"/>
      <c r="DN52" s="90"/>
      <c r="DO52" s="90"/>
      <c r="DP52" s="90"/>
      <c r="DQ52" s="90"/>
      <c r="DR52" s="90"/>
      <c r="DS52" s="90"/>
      <c r="DT52" s="90"/>
      <c r="DU52" s="90"/>
      <c r="DV52" s="90"/>
      <c r="DW52" s="90"/>
      <c r="DX52" s="90"/>
      <c r="DY52" s="90"/>
      <c r="DZ52" s="90"/>
      <c r="EA52" s="90"/>
      <c r="EB52" s="90"/>
      <c r="EC52" s="90"/>
      <c r="ED52" s="90"/>
      <c r="EE52" s="90"/>
      <c r="EF52" s="90"/>
      <c r="EG52" s="90"/>
      <c r="EH52" s="90"/>
      <c r="EI52" s="90"/>
      <c r="EJ52" s="90"/>
      <c r="EK52" s="90"/>
      <c r="EL52" s="90"/>
      <c r="EM52" s="90"/>
      <c r="EN52" s="90"/>
      <c r="EO52" s="90"/>
      <c r="EP52" s="90"/>
      <c r="EQ52" s="90"/>
      <c r="ER52" s="90"/>
      <c r="ES52" s="90"/>
      <c r="ET52" s="90"/>
      <c r="EU52" s="90"/>
      <c r="EV52" s="90"/>
      <c r="EW52" s="90"/>
      <c r="EX52" s="90"/>
      <c r="EY52" s="90"/>
      <c r="EZ52" s="90"/>
      <c r="FA52" s="90"/>
      <c r="FB52" s="90"/>
      <c r="FC52" s="90"/>
      <c r="FD52" s="90"/>
      <c r="FE52" s="90"/>
      <c r="FF52" s="90"/>
      <c r="FG52" s="90"/>
      <c r="FH52" s="90"/>
      <c r="FI52" s="90"/>
      <c r="FJ52" s="90"/>
      <c r="FK52" s="90"/>
      <c r="FL52" s="90"/>
      <c r="FM52" s="90"/>
      <c r="FN52" s="90"/>
      <c r="FO52" s="90"/>
      <c r="FP52" s="90"/>
      <c r="FQ52" s="90"/>
      <c r="FR52" s="90"/>
      <c r="FS52" s="90"/>
      <c r="FT52" s="90"/>
      <c r="FU52" s="90"/>
      <c r="FV52" s="90"/>
      <c r="FW52" s="90"/>
      <c r="FX52" s="90"/>
      <c r="FY52" s="90"/>
      <c r="FZ52" s="90"/>
      <c r="GA52" s="90"/>
      <c r="GB52" s="90"/>
      <c r="GC52" s="90"/>
      <c r="GD52" s="90"/>
      <c r="GE52" s="90"/>
      <c r="GF52" s="90"/>
      <c r="GG52" s="90"/>
      <c r="GH52" s="90"/>
      <c r="GI52" s="90"/>
      <c r="GJ52" s="90"/>
      <c r="GK52" s="90"/>
      <c r="GL52" s="90"/>
      <c r="GM52" s="90"/>
      <c r="GN52" s="90"/>
      <c r="GO52" s="90"/>
      <c r="GP52" s="90"/>
      <c r="GQ52" s="90"/>
      <c r="GR52" s="90"/>
      <c r="GS52" s="90"/>
      <c r="GT52" s="90"/>
      <c r="GU52" s="90"/>
      <c r="GV52" s="90"/>
      <c r="GW52" s="90"/>
      <c r="GX52" s="90"/>
      <c r="GY52" s="90"/>
      <c r="GZ52" s="90"/>
      <c r="HA52" s="90"/>
      <c r="HB52" s="90"/>
      <c r="HC52" s="90"/>
      <c r="HD52" s="90"/>
      <c r="HE52" s="90"/>
      <c r="HF52" s="90"/>
      <c r="HG52" s="90"/>
      <c r="HH52" s="90"/>
      <c r="HI52" s="90"/>
      <c r="HJ52" s="90"/>
      <c r="HK52" s="90"/>
      <c r="HL52" s="90"/>
      <c r="HM52" s="90"/>
      <c r="HN52" s="90"/>
      <c r="HO52" s="90"/>
      <c r="HP52" s="90"/>
      <c r="HQ52" s="90"/>
      <c r="HR52" s="90"/>
      <c r="HS52" s="90"/>
      <c r="HT52" s="90"/>
      <c r="HU52" s="90"/>
      <c r="HV52" s="90"/>
      <c r="HW52" s="90"/>
      <c r="HX52" s="90"/>
      <c r="HY52" s="90"/>
      <c r="HZ52" s="90"/>
      <c r="IA52" s="90"/>
      <c r="IB52" s="90"/>
      <c r="IC52" s="90"/>
      <c r="ID52" s="90"/>
      <c r="IE52" s="90"/>
      <c r="IF52" s="90"/>
      <c r="IG52" s="90"/>
      <c r="IH52" s="90"/>
      <c r="II52" s="90"/>
      <c r="IJ52" s="90"/>
      <c r="IK52" s="90"/>
      <c r="IL52" s="90"/>
      <c r="IM52" s="90"/>
      <c r="IN52" s="90"/>
      <c r="IO52" s="90"/>
      <c r="IP52" s="90"/>
      <c r="IQ52" s="90"/>
      <c r="IR52" s="90"/>
      <c r="IS52" s="90"/>
      <c r="IT52" s="90"/>
      <c r="IU52" s="90"/>
      <c r="IV52" s="90"/>
      <c r="IW52" s="90"/>
      <c r="IX52" s="90"/>
      <c r="IY52" s="90"/>
      <c r="IZ52" s="90"/>
      <c r="JA52" s="90"/>
      <c r="JB52" s="90"/>
      <c r="JC52" s="90"/>
      <c r="JD52" s="90"/>
      <c r="JE52" s="90"/>
      <c r="JF52" s="90"/>
      <c r="JG52" s="90"/>
      <c r="JH52" s="90"/>
      <c r="JI52" s="90"/>
      <c r="JJ52" s="90"/>
      <c r="JK52" s="90"/>
      <c r="JL52" s="90"/>
      <c r="JM52" s="90"/>
      <c r="JN52" s="90"/>
      <c r="JO52" s="90"/>
      <c r="JP52" s="90"/>
      <c r="JQ52" s="90"/>
      <c r="JR52" s="90"/>
      <c r="JS52" s="90"/>
      <c r="JT52" s="90"/>
      <c r="JU52" s="90"/>
      <c r="JV52" s="90"/>
      <c r="JW52" s="90"/>
      <c r="JX52" s="90"/>
      <c r="JY52" s="90"/>
      <c r="JZ52" s="90"/>
      <c r="KA52" s="90"/>
      <c r="KB52" s="90"/>
      <c r="KC52" s="90"/>
      <c r="KD52" s="90"/>
      <c r="KE52" s="90"/>
      <c r="KF52" s="90"/>
      <c r="KG52" s="90"/>
      <c r="KH52" s="90"/>
      <c r="KI52" s="90"/>
      <c r="KJ52" s="90"/>
      <c r="KK52" s="90"/>
      <c r="KL52" s="90"/>
      <c r="KM52" s="90"/>
      <c r="KN52" s="90"/>
      <c r="KO52" s="90"/>
      <c r="KP52" s="90"/>
      <c r="KQ52" s="90"/>
      <c r="KR52" s="90"/>
      <c r="KS52" s="90"/>
      <c r="KT52" s="90"/>
      <c r="KU52" s="90"/>
      <c r="KV52" s="90"/>
      <c r="KW52" s="90"/>
      <c r="KX52" s="90"/>
      <c r="KY52" s="90"/>
      <c r="KZ52" s="90"/>
      <c r="LA52" s="90"/>
      <c r="LB52" s="90"/>
      <c r="LC52" s="90"/>
      <c r="LD52" s="90"/>
      <c r="LE52" s="90"/>
      <c r="LF52" s="90"/>
      <c r="LG52" s="90"/>
      <c r="LH52" s="90"/>
      <c r="LI52" s="90"/>
      <c r="LJ52" s="90"/>
      <c r="LK52" s="90"/>
      <c r="LL52" s="90"/>
      <c r="LM52" s="90"/>
      <c r="LN52" s="90"/>
      <c r="LO52" s="90"/>
      <c r="LP52" s="90"/>
      <c r="LQ52" s="90"/>
      <c r="LR52" s="90"/>
      <c r="LS52" s="90"/>
      <c r="LT52" s="90"/>
      <c r="LU52" s="90"/>
      <c r="LV52" s="90"/>
      <c r="LW52" s="90"/>
      <c r="LX52" s="90"/>
      <c r="LY52" s="90"/>
      <c r="LZ52" s="90"/>
      <c r="MA52" s="90"/>
      <c r="MB52" s="90"/>
      <c r="MC52" s="90"/>
      <c r="MD52" s="90"/>
      <c r="ME52" s="90"/>
      <c r="MF52" s="90"/>
      <c r="MG52" s="90"/>
      <c r="MH52" s="90"/>
      <c r="MI52" s="90"/>
      <c r="MJ52" s="90"/>
      <c r="MK52" s="90"/>
      <c r="ML52" s="90"/>
      <c r="MM52" s="90"/>
      <c r="MN52" s="90"/>
      <c r="MO52" s="90"/>
      <c r="MP52" s="90"/>
      <c r="MQ52" s="90"/>
      <c r="MR52" s="90"/>
      <c r="MS52" s="90"/>
      <c r="MT52" s="90"/>
      <c r="MU52" s="90"/>
      <c r="MV52" s="90"/>
      <c r="MW52" s="90"/>
      <c r="MX52" s="90"/>
      <c r="MY52" s="90"/>
      <c r="MZ52" s="90"/>
      <c r="NA52" s="90"/>
      <c r="NB52" s="90"/>
      <c r="NC52" s="90"/>
      <c r="ND52" s="90"/>
      <c r="NE52" s="90"/>
      <c r="NF52" s="90"/>
      <c r="NG52" s="90"/>
      <c r="NH52" s="90"/>
      <c r="NI52" s="90"/>
      <c r="NJ52" s="90"/>
      <c r="NK52" s="90"/>
      <c r="NL52" s="90"/>
      <c r="NM52" s="90"/>
      <c r="NN52" s="90"/>
      <c r="NO52" s="90"/>
      <c r="NP52" s="90"/>
      <c r="NQ52" s="90"/>
      <c r="NR52" s="90"/>
      <c r="NS52" s="90"/>
      <c r="NT52" s="90"/>
      <c r="NU52" s="90"/>
      <c r="NV52" s="90"/>
      <c r="NW52" s="90"/>
      <c r="NX52" s="90"/>
      <c r="NY52" s="90"/>
      <c r="NZ52" s="90"/>
      <c r="OA52" s="90"/>
      <c r="OB52" s="90"/>
      <c r="OC52" s="90"/>
      <c r="OD52" s="90"/>
      <c r="OE52" s="90"/>
      <c r="OF52" s="90"/>
      <c r="OG52" s="90"/>
      <c r="OH52" s="90"/>
      <c r="OI52" s="90"/>
      <c r="OJ52" s="90"/>
      <c r="OK52" s="90"/>
      <c r="OL52" s="90"/>
      <c r="OM52" s="90"/>
      <c r="ON52" s="90"/>
      <c r="OO52" s="90"/>
      <c r="OP52" s="90"/>
      <c r="OQ52" s="90"/>
      <c r="OR52" s="90"/>
      <c r="OS52" s="90"/>
      <c r="OT52" s="90"/>
      <c r="OU52" s="90"/>
      <c r="OV52" s="90"/>
      <c r="OW52" s="90"/>
      <c r="OX52" s="90"/>
      <c r="OY52" s="90"/>
      <c r="OZ52" s="90"/>
      <c r="PA52" s="90"/>
      <c r="PB52" s="90"/>
      <c r="PC52" s="90"/>
      <c r="PD52" s="90"/>
      <c r="PE52" s="90"/>
      <c r="PF52" s="90"/>
      <c r="PG52" s="90"/>
      <c r="PH52" s="90"/>
      <c r="PI52" s="90"/>
      <c r="PJ52" s="90"/>
      <c r="PK52" s="90"/>
      <c r="PL52" s="90"/>
      <c r="PM52" s="90"/>
      <c r="PN52" s="90"/>
      <c r="PO52" s="90"/>
      <c r="PP52" s="90"/>
      <c r="PQ52" s="90"/>
      <c r="PR52" s="90"/>
      <c r="PS52" s="90"/>
      <c r="PT52" s="90"/>
      <c r="PU52" s="90"/>
      <c r="PV52" s="90"/>
      <c r="PW52" s="90"/>
      <c r="PX52" s="90"/>
      <c r="PY52" s="90"/>
      <c r="PZ52" s="90"/>
      <c r="QA52" s="90"/>
      <c r="QB52" s="90"/>
      <c r="QC52" s="90"/>
      <c r="QD52" s="90"/>
      <c r="QE52" s="90"/>
      <c r="QF52" s="90"/>
      <c r="QG52" s="90"/>
      <c r="QH52" s="90"/>
      <c r="QI52" s="90"/>
      <c r="QJ52" s="90"/>
      <c r="QK52" s="90"/>
      <c r="QL52" s="90"/>
      <c r="QM52" s="90"/>
      <c r="QN52" s="90"/>
      <c r="QO52" s="90"/>
      <c r="QP52" s="90"/>
      <c r="QQ52" s="90"/>
      <c r="QR52" s="90"/>
      <c r="QS52" s="90"/>
      <c r="QT52" s="90"/>
      <c r="QU52" s="90"/>
      <c r="QV52" s="90"/>
      <c r="QW52" s="90"/>
      <c r="QX52" s="90"/>
      <c r="QY52" s="90"/>
      <c r="QZ52" s="90"/>
      <c r="RA52" s="90"/>
      <c r="RB52" s="90"/>
      <c r="RC52" s="90"/>
      <c r="RD52" s="90"/>
      <c r="RE52" s="90"/>
      <c r="RF52" s="90"/>
      <c r="RG52" s="90"/>
      <c r="RH52" s="90"/>
      <c r="RI52" s="90"/>
      <c r="RJ52" s="90"/>
      <c r="RK52" s="90"/>
      <c r="RL52" s="90"/>
      <c r="RM52" s="90"/>
      <c r="RN52" s="90"/>
      <c r="RO52" s="90"/>
      <c r="RP52" s="90"/>
      <c r="RQ52" s="90"/>
      <c r="RR52" s="90"/>
      <c r="RS52" s="90"/>
      <c r="RT52" s="90"/>
      <c r="RU52" s="90"/>
      <c r="RV52" s="90"/>
      <c r="RW52" s="90"/>
      <c r="RX52" s="90"/>
      <c r="RY52" s="90"/>
      <c r="RZ52" s="90"/>
      <c r="SA52" s="90"/>
      <c r="SB52" s="90"/>
      <c r="SC52" s="90"/>
      <c r="SD52" s="90"/>
      <c r="SE52" s="90"/>
      <c r="SF52" s="90"/>
      <c r="SG52" s="90"/>
      <c r="SH52" s="90"/>
      <c r="SI52" s="90"/>
      <c r="SJ52" s="90"/>
      <c r="SK52" s="90"/>
      <c r="SL52" s="90"/>
      <c r="SM52" s="90"/>
      <c r="SN52" s="90"/>
      <c r="SO52" s="90"/>
      <c r="SP52" s="90"/>
      <c r="SQ52" s="90"/>
      <c r="SR52" s="90"/>
      <c r="SS52" s="90"/>
      <c r="ST52" s="90"/>
      <c r="SU52" s="90"/>
      <c r="SV52" s="90"/>
      <c r="SW52" s="90"/>
      <c r="SX52" s="90"/>
      <c r="SY52" s="90"/>
      <c r="SZ52" s="90"/>
      <c r="TA52" s="90"/>
      <c r="TB52" s="90"/>
      <c r="TC52" s="90"/>
      <c r="TD52" s="90"/>
      <c r="TE52" s="90"/>
      <c r="TF52" s="90"/>
      <c r="TG52" s="90"/>
      <c r="TH52" s="90"/>
      <c r="TI52" s="90"/>
      <c r="TJ52" s="90"/>
      <c r="TK52" s="90"/>
      <c r="TL52" s="90"/>
      <c r="TM52" s="90"/>
      <c r="TN52" s="90"/>
      <c r="TO52" s="90"/>
      <c r="TP52" s="90"/>
      <c r="TQ52" s="90"/>
      <c r="TR52" s="90"/>
      <c r="TS52" s="90"/>
      <c r="TT52" s="90"/>
      <c r="TU52" s="90"/>
      <c r="TV52" s="90"/>
      <c r="TW52" s="90"/>
      <c r="TX52" s="90"/>
      <c r="TY52" s="90"/>
      <c r="TZ52" s="90"/>
      <c r="UA52" s="90"/>
      <c r="UB52" s="90"/>
      <c r="UC52" s="90"/>
      <c r="UD52" s="90"/>
      <c r="UE52" s="90"/>
      <c r="UF52" s="90"/>
      <c r="UG52" s="90"/>
      <c r="UH52" s="90"/>
      <c r="UI52" s="90"/>
      <c r="UJ52" s="90"/>
      <c r="UK52" s="90"/>
      <c r="UL52" s="90"/>
      <c r="UM52" s="90"/>
      <c r="UN52" s="90"/>
      <c r="UO52" s="90"/>
      <c r="UP52" s="90"/>
      <c r="UQ52" s="90"/>
      <c r="UR52" s="90"/>
      <c r="US52" s="90"/>
      <c r="UT52" s="90"/>
      <c r="UU52" s="90"/>
      <c r="UV52" s="90"/>
      <c r="UW52" s="90"/>
      <c r="UX52" s="90"/>
      <c r="UY52" s="90"/>
      <c r="UZ52" s="90"/>
      <c r="VA52" s="90"/>
      <c r="VB52" s="90"/>
      <c r="VC52" s="90"/>
      <c r="VD52" s="90"/>
      <c r="VE52" s="90"/>
      <c r="VF52" s="90"/>
      <c r="VG52" s="90"/>
      <c r="VH52" s="90"/>
      <c r="VI52" s="90"/>
      <c r="VJ52" s="90"/>
      <c r="VK52" s="90"/>
      <c r="VL52" s="90"/>
      <c r="VM52" s="90"/>
      <c r="VN52" s="90"/>
      <c r="VO52" s="90"/>
      <c r="VP52" s="90"/>
      <c r="VQ52" s="90"/>
      <c r="VR52" s="90"/>
      <c r="VS52" s="90"/>
      <c r="VT52" s="90"/>
      <c r="VU52" s="90"/>
      <c r="VV52" s="90"/>
      <c r="VW52" s="90"/>
      <c r="VX52" s="90"/>
      <c r="VY52" s="90"/>
      <c r="VZ52" s="90"/>
      <c r="WA52" s="90"/>
      <c r="WB52" s="90"/>
      <c r="WC52" s="90"/>
      <c r="WD52" s="90"/>
      <c r="WE52" s="90"/>
      <c r="WF52" s="90"/>
      <c r="WG52" s="90"/>
      <c r="WH52" s="90"/>
      <c r="WI52" s="90"/>
      <c r="WJ52" s="90"/>
      <c r="WK52" s="90"/>
      <c r="WL52" s="90"/>
      <c r="WM52" s="90"/>
      <c r="WN52" s="90"/>
      <c r="WO52" s="90"/>
      <c r="WP52" s="90"/>
      <c r="WQ52" s="90"/>
      <c r="WR52" s="90"/>
      <c r="WS52" s="90"/>
      <c r="WT52" s="90"/>
      <c r="WU52" s="90"/>
      <c r="WV52" s="90"/>
      <c r="WW52" s="90"/>
      <c r="WX52" s="90"/>
      <c r="WY52" s="90"/>
      <c r="WZ52" s="90"/>
      <c r="XA52" s="90"/>
      <c r="XB52" s="90"/>
      <c r="XC52" s="90"/>
      <c r="XD52" s="90"/>
      <c r="XE52" s="90"/>
      <c r="XF52" s="90"/>
      <c r="XG52" s="90"/>
      <c r="XH52" s="90"/>
      <c r="XI52" s="90"/>
      <c r="XJ52" s="90"/>
      <c r="XK52" s="90"/>
      <c r="XL52" s="90"/>
      <c r="XM52" s="90"/>
      <c r="XN52" s="90"/>
      <c r="XO52" s="90"/>
      <c r="XP52" s="90"/>
      <c r="XQ52" s="90"/>
      <c r="XR52" s="90"/>
      <c r="XS52" s="90"/>
      <c r="XT52" s="90"/>
      <c r="XU52" s="90"/>
      <c r="XV52" s="90"/>
      <c r="XW52" s="90"/>
      <c r="XX52" s="90"/>
      <c r="XY52" s="90"/>
    </row>
    <row r="53" spans="1:649" s="70" customFormat="1" x14ac:dyDescent="0.25">
      <c r="A53"/>
      <c r="B53" s="3"/>
      <c r="C53"/>
      <c r="D53" s="90"/>
      <c r="E53" s="90"/>
      <c r="F53"/>
      <c r="G53" s="90"/>
      <c r="H53"/>
      <c r="I53"/>
      <c r="J53"/>
      <c r="K53"/>
      <c r="L53" s="90"/>
      <c r="M53" s="90"/>
      <c r="N53"/>
      <c r="O53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90"/>
      <c r="AL53" s="90"/>
      <c r="AM53" s="90"/>
      <c r="AN53" s="90"/>
      <c r="AO53" s="90"/>
      <c r="AP53" s="90"/>
      <c r="AQ53" s="90"/>
      <c r="AR53" s="90"/>
      <c r="AS53" s="90"/>
      <c r="AT53" s="90"/>
      <c r="AU53" s="90"/>
      <c r="AV53" s="90"/>
      <c r="AW53" s="90"/>
      <c r="AX53" s="90"/>
      <c r="AY53" s="90"/>
      <c r="AZ53" s="90"/>
      <c r="BA53" s="90"/>
      <c r="BB53" s="90"/>
      <c r="BC53" s="90"/>
      <c r="BD53" s="90"/>
      <c r="BE53" s="90"/>
      <c r="BF53" s="90"/>
      <c r="BG53" s="90"/>
      <c r="BH53" s="90"/>
      <c r="BI53" s="90"/>
      <c r="BJ53" s="90"/>
      <c r="BK53" s="90"/>
      <c r="BL53" s="90"/>
      <c r="BM53" s="90"/>
      <c r="BN53" s="90"/>
      <c r="BO53" s="90"/>
      <c r="BP53" s="90"/>
      <c r="BQ53" s="90"/>
      <c r="BR53" s="90"/>
      <c r="BS53" s="90"/>
      <c r="BT53" s="90"/>
      <c r="BU53" s="90"/>
      <c r="BV53" s="90"/>
      <c r="BW53" s="90"/>
      <c r="BX53" s="90"/>
      <c r="BY53" s="90"/>
      <c r="BZ53" s="90"/>
      <c r="CA53" s="90"/>
      <c r="CB53" s="90"/>
      <c r="CC53" s="90"/>
      <c r="CD53" s="90"/>
      <c r="CE53" s="90"/>
      <c r="CF53" s="90"/>
      <c r="CG53" s="90"/>
      <c r="CH53" s="90"/>
      <c r="CI53" s="90"/>
      <c r="CJ53" s="90"/>
      <c r="CK53" s="90"/>
      <c r="CL53" s="90"/>
      <c r="CM53" s="90"/>
      <c r="CN53" s="90"/>
      <c r="CO53" s="90"/>
      <c r="CP53" s="90"/>
      <c r="CQ53" s="90"/>
      <c r="CR53" s="90"/>
      <c r="CS53" s="90"/>
      <c r="CT53" s="90"/>
      <c r="CU53" s="90"/>
      <c r="CV53" s="90"/>
      <c r="CW53" s="90"/>
      <c r="CX53" s="90"/>
      <c r="CY53" s="90"/>
      <c r="CZ53" s="90"/>
      <c r="DA53" s="90"/>
      <c r="DB53" s="90"/>
      <c r="DC53" s="90"/>
      <c r="DD53" s="90"/>
      <c r="DE53" s="90"/>
      <c r="DF53" s="90"/>
      <c r="DG53" s="90"/>
      <c r="DH53" s="90"/>
      <c r="DI53" s="90"/>
      <c r="DJ53" s="90"/>
      <c r="DK53" s="90"/>
      <c r="DL53" s="90"/>
      <c r="DM53" s="90"/>
      <c r="DN53" s="90"/>
      <c r="DO53" s="90"/>
      <c r="DP53" s="90"/>
      <c r="DQ53" s="90"/>
      <c r="DR53" s="90"/>
      <c r="DS53" s="90"/>
      <c r="DT53" s="90"/>
      <c r="DU53" s="90"/>
      <c r="DV53" s="90"/>
      <c r="DW53" s="90"/>
      <c r="DX53" s="90"/>
      <c r="DY53" s="90"/>
      <c r="DZ53" s="90"/>
      <c r="EA53" s="90"/>
      <c r="EB53" s="90"/>
      <c r="EC53" s="90"/>
      <c r="ED53" s="90"/>
      <c r="EE53" s="90"/>
      <c r="EF53" s="90"/>
      <c r="EG53" s="90"/>
      <c r="EH53" s="90"/>
      <c r="EI53" s="90"/>
      <c r="EJ53" s="90"/>
      <c r="EK53" s="90"/>
      <c r="EL53" s="90"/>
      <c r="EM53" s="90"/>
      <c r="EN53" s="90"/>
      <c r="EO53" s="90"/>
      <c r="EP53" s="90"/>
      <c r="EQ53" s="90"/>
      <c r="ER53" s="90"/>
      <c r="ES53" s="90"/>
      <c r="ET53" s="90"/>
      <c r="EU53" s="90"/>
      <c r="EV53" s="90"/>
      <c r="EW53" s="90"/>
      <c r="EX53" s="90"/>
      <c r="EY53" s="90"/>
      <c r="EZ53" s="90"/>
      <c r="FA53" s="90"/>
      <c r="FB53" s="90"/>
      <c r="FC53" s="90"/>
      <c r="FD53" s="90"/>
      <c r="FE53" s="90"/>
      <c r="FF53" s="90"/>
      <c r="FG53" s="90"/>
      <c r="FH53" s="90"/>
      <c r="FI53" s="90"/>
      <c r="FJ53" s="90"/>
      <c r="FK53" s="90"/>
      <c r="FL53" s="90"/>
      <c r="FM53" s="90"/>
      <c r="FN53" s="90"/>
      <c r="FO53" s="90"/>
      <c r="FP53" s="90"/>
      <c r="FQ53" s="90"/>
      <c r="FR53" s="90"/>
      <c r="FS53" s="90"/>
      <c r="FT53" s="90"/>
      <c r="FU53" s="90"/>
      <c r="FV53" s="90"/>
      <c r="FW53" s="90"/>
      <c r="FX53" s="90"/>
      <c r="FY53" s="90"/>
      <c r="FZ53" s="90"/>
      <c r="GA53" s="90"/>
      <c r="GB53" s="90"/>
      <c r="GC53" s="90"/>
      <c r="GD53" s="90"/>
      <c r="GE53" s="90"/>
      <c r="GF53" s="90"/>
      <c r="GG53" s="90"/>
      <c r="GH53" s="90"/>
      <c r="GI53" s="90"/>
      <c r="GJ53" s="90"/>
      <c r="GK53" s="90"/>
      <c r="GL53" s="90"/>
      <c r="GM53" s="90"/>
      <c r="GN53" s="90"/>
      <c r="GO53" s="90"/>
      <c r="GP53" s="90"/>
      <c r="GQ53" s="90"/>
      <c r="GR53" s="90"/>
      <c r="GS53" s="90"/>
      <c r="GT53" s="90"/>
      <c r="GU53" s="90"/>
      <c r="GV53" s="90"/>
      <c r="GW53" s="90"/>
      <c r="GX53" s="90"/>
      <c r="GY53" s="90"/>
      <c r="GZ53" s="90"/>
      <c r="HA53" s="90"/>
      <c r="HB53" s="90"/>
      <c r="HC53" s="90"/>
      <c r="HD53" s="90"/>
      <c r="HE53" s="90"/>
      <c r="HF53" s="90"/>
      <c r="HG53" s="90"/>
      <c r="HH53" s="90"/>
      <c r="HI53" s="90"/>
      <c r="HJ53" s="90"/>
      <c r="HK53" s="90"/>
      <c r="HL53" s="90"/>
      <c r="HM53" s="90"/>
      <c r="HN53" s="90"/>
      <c r="HO53" s="90"/>
      <c r="HP53" s="90"/>
      <c r="HQ53" s="90"/>
      <c r="HR53" s="90"/>
      <c r="HS53" s="90"/>
      <c r="HT53" s="90"/>
      <c r="HU53" s="90"/>
      <c r="HV53" s="90"/>
      <c r="HW53" s="90"/>
      <c r="HX53" s="90"/>
      <c r="HY53" s="90"/>
      <c r="HZ53" s="90"/>
      <c r="IA53" s="90"/>
      <c r="IB53" s="90"/>
      <c r="IC53" s="90"/>
      <c r="ID53" s="90"/>
      <c r="IE53" s="90"/>
      <c r="IF53" s="90"/>
      <c r="IG53" s="90"/>
      <c r="IH53" s="90"/>
      <c r="II53" s="90"/>
      <c r="IJ53" s="90"/>
      <c r="IK53" s="90"/>
      <c r="IL53" s="90"/>
      <c r="IM53" s="90"/>
      <c r="IN53" s="90"/>
      <c r="IO53" s="90"/>
      <c r="IP53" s="90"/>
      <c r="IQ53" s="90"/>
      <c r="IR53" s="90"/>
      <c r="IS53" s="90"/>
      <c r="IT53" s="90"/>
      <c r="IU53" s="90"/>
      <c r="IV53" s="90"/>
      <c r="IW53" s="90"/>
      <c r="IX53" s="90"/>
      <c r="IY53" s="90"/>
      <c r="IZ53" s="90"/>
      <c r="JA53" s="90"/>
      <c r="JB53" s="90"/>
      <c r="JC53" s="90"/>
      <c r="JD53" s="90"/>
      <c r="JE53" s="90"/>
      <c r="JF53" s="90"/>
      <c r="JG53" s="90"/>
      <c r="JH53" s="90"/>
      <c r="JI53" s="90"/>
      <c r="JJ53" s="90"/>
      <c r="JK53" s="90"/>
      <c r="JL53" s="90"/>
      <c r="JM53" s="90"/>
      <c r="JN53" s="90"/>
      <c r="JO53" s="90"/>
      <c r="JP53" s="90"/>
      <c r="JQ53" s="90"/>
      <c r="JR53" s="90"/>
      <c r="JS53" s="90"/>
      <c r="JT53" s="90"/>
      <c r="JU53" s="90"/>
      <c r="JV53" s="90"/>
      <c r="JW53" s="90"/>
      <c r="JX53" s="90"/>
      <c r="JY53" s="90"/>
      <c r="JZ53" s="90"/>
      <c r="KA53" s="90"/>
      <c r="KB53" s="90"/>
      <c r="KC53" s="90"/>
      <c r="KD53" s="90"/>
      <c r="KE53" s="90"/>
      <c r="KF53" s="90"/>
      <c r="KG53" s="90"/>
      <c r="KH53" s="90"/>
      <c r="KI53" s="90"/>
      <c r="KJ53" s="90"/>
      <c r="KK53" s="90"/>
      <c r="KL53" s="90"/>
      <c r="KM53" s="90"/>
      <c r="KN53" s="90"/>
      <c r="KO53" s="90"/>
      <c r="KP53" s="90"/>
      <c r="KQ53" s="90"/>
      <c r="KR53" s="90"/>
      <c r="KS53" s="90"/>
      <c r="KT53" s="90"/>
      <c r="KU53" s="90"/>
      <c r="KV53" s="90"/>
      <c r="KW53" s="90"/>
      <c r="KX53" s="90"/>
      <c r="KY53" s="90"/>
      <c r="KZ53" s="90"/>
      <c r="LA53" s="90"/>
      <c r="LB53" s="90"/>
      <c r="LC53" s="90"/>
      <c r="LD53" s="90"/>
      <c r="LE53" s="90"/>
      <c r="LF53" s="90"/>
      <c r="LG53" s="90"/>
      <c r="LH53" s="90"/>
      <c r="LI53" s="90"/>
      <c r="LJ53" s="90"/>
      <c r="LK53" s="90"/>
      <c r="LL53" s="90"/>
      <c r="LM53" s="90"/>
      <c r="LN53" s="90"/>
      <c r="LO53" s="90"/>
      <c r="LP53" s="90"/>
      <c r="LQ53" s="90"/>
      <c r="LR53" s="90"/>
      <c r="LS53" s="90"/>
      <c r="LT53" s="90"/>
      <c r="LU53" s="90"/>
      <c r="LV53" s="90"/>
      <c r="LW53" s="90"/>
      <c r="LX53" s="90"/>
      <c r="LY53" s="90"/>
      <c r="LZ53" s="90"/>
      <c r="MA53" s="90"/>
      <c r="MB53" s="90"/>
      <c r="MC53" s="90"/>
      <c r="MD53" s="90"/>
      <c r="ME53" s="90"/>
      <c r="MF53" s="90"/>
      <c r="MG53" s="90"/>
      <c r="MH53" s="90"/>
      <c r="MI53" s="90"/>
      <c r="MJ53" s="90"/>
      <c r="MK53" s="90"/>
      <c r="ML53" s="90"/>
      <c r="MM53" s="90"/>
      <c r="MN53" s="90"/>
      <c r="MO53" s="90"/>
      <c r="MP53" s="90"/>
      <c r="MQ53" s="90"/>
      <c r="MR53" s="90"/>
      <c r="MS53" s="90"/>
      <c r="MT53" s="90"/>
      <c r="MU53" s="90"/>
      <c r="MV53" s="90"/>
      <c r="MW53" s="90"/>
      <c r="MX53" s="90"/>
      <c r="MY53" s="90"/>
      <c r="MZ53" s="90"/>
      <c r="NA53" s="90"/>
      <c r="NB53" s="90"/>
      <c r="NC53" s="90"/>
      <c r="ND53" s="90"/>
      <c r="NE53" s="90"/>
      <c r="NF53" s="90"/>
      <c r="NG53" s="90"/>
      <c r="NH53" s="90"/>
      <c r="NI53" s="90"/>
      <c r="NJ53" s="90"/>
      <c r="NK53" s="90"/>
      <c r="NL53" s="90"/>
      <c r="NM53" s="90"/>
      <c r="NN53" s="90"/>
      <c r="NO53" s="90"/>
      <c r="NP53" s="90"/>
      <c r="NQ53" s="90"/>
      <c r="NR53" s="90"/>
      <c r="NS53" s="90"/>
      <c r="NT53" s="90"/>
      <c r="NU53" s="90"/>
      <c r="NV53" s="90"/>
      <c r="NW53" s="90"/>
      <c r="NX53" s="90"/>
      <c r="NY53" s="90"/>
      <c r="NZ53" s="90"/>
      <c r="OA53" s="90"/>
      <c r="OB53" s="90"/>
      <c r="OC53" s="90"/>
      <c r="OD53" s="90"/>
      <c r="OE53" s="90"/>
      <c r="OF53" s="90"/>
      <c r="OG53" s="90"/>
      <c r="OH53" s="90"/>
      <c r="OI53" s="90"/>
      <c r="OJ53" s="90"/>
      <c r="OK53" s="90"/>
      <c r="OL53" s="90"/>
      <c r="OM53" s="90"/>
      <c r="ON53" s="90"/>
      <c r="OO53" s="90"/>
      <c r="OP53" s="90"/>
      <c r="OQ53" s="90"/>
      <c r="OR53" s="90"/>
      <c r="OS53" s="90"/>
      <c r="OT53" s="90"/>
      <c r="OU53" s="90"/>
      <c r="OV53" s="90"/>
      <c r="OW53" s="90"/>
      <c r="OX53" s="90"/>
      <c r="OY53" s="90"/>
      <c r="OZ53" s="90"/>
      <c r="PA53" s="90"/>
      <c r="PB53" s="90"/>
      <c r="PC53" s="90"/>
      <c r="PD53" s="90"/>
      <c r="PE53" s="90"/>
      <c r="PF53" s="90"/>
      <c r="PG53" s="90"/>
      <c r="PH53" s="90"/>
      <c r="PI53" s="90"/>
      <c r="PJ53" s="90"/>
      <c r="PK53" s="90"/>
      <c r="PL53" s="90"/>
      <c r="PM53" s="90"/>
      <c r="PN53" s="90"/>
      <c r="PO53" s="90"/>
      <c r="PP53" s="90"/>
      <c r="PQ53" s="90"/>
      <c r="PR53" s="90"/>
      <c r="PS53" s="90"/>
      <c r="PT53" s="90"/>
      <c r="PU53" s="90"/>
      <c r="PV53" s="90"/>
      <c r="PW53" s="90"/>
      <c r="PX53" s="90"/>
      <c r="PY53" s="90"/>
      <c r="PZ53" s="90"/>
      <c r="QA53" s="90"/>
      <c r="QB53" s="90"/>
      <c r="QC53" s="90"/>
      <c r="QD53" s="90"/>
      <c r="QE53" s="90"/>
      <c r="QF53" s="90"/>
      <c r="QG53" s="90"/>
      <c r="QH53" s="90"/>
      <c r="QI53" s="90"/>
      <c r="QJ53" s="90"/>
      <c r="QK53" s="90"/>
      <c r="QL53" s="90"/>
      <c r="QM53" s="90"/>
      <c r="QN53" s="90"/>
      <c r="QO53" s="90"/>
      <c r="QP53" s="90"/>
      <c r="QQ53" s="90"/>
      <c r="QR53" s="90"/>
      <c r="QS53" s="90"/>
      <c r="QT53" s="90"/>
      <c r="QU53" s="90"/>
      <c r="QV53" s="90"/>
      <c r="QW53" s="90"/>
      <c r="QX53" s="90"/>
      <c r="QY53" s="90"/>
      <c r="QZ53" s="90"/>
      <c r="RA53" s="90"/>
      <c r="RB53" s="90"/>
      <c r="RC53" s="90"/>
      <c r="RD53" s="90"/>
      <c r="RE53" s="90"/>
      <c r="RF53" s="90"/>
      <c r="RG53" s="90"/>
      <c r="RH53" s="90"/>
      <c r="RI53" s="90"/>
      <c r="RJ53" s="90"/>
      <c r="RK53" s="90"/>
      <c r="RL53" s="90"/>
      <c r="RM53" s="90"/>
      <c r="RN53" s="90"/>
      <c r="RO53" s="90"/>
      <c r="RP53" s="90"/>
      <c r="RQ53" s="90"/>
      <c r="RR53" s="90"/>
      <c r="RS53" s="90"/>
      <c r="RT53" s="90"/>
      <c r="RU53" s="90"/>
      <c r="RV53" s="90"/>
      <c r="RW53" s="90"/>
      <c r="RX53" s="90"/>
      <c r="RY53" s="90"/>
      <c r="RZ53" s="90"/>
      <c r="SA53" s="90"/>
      <c r="SB53" s="90"/>
      <c r="SC53" s="90"/>
      <c r="SD53" s="90"/>
      <c r="SE53" s="90"/>
      <c r="SF53" s="90"/>
      <c r="SG53" s="90"/>
      <c r="SH53" s="90"/>
      <c r="SI53" s="90"/>
      <c r="SJ53" s="90"/>
      <c r="SK53" s="90"/>
      <c r="SL53" s="90"/>
      <c r="SM53" s="90"/>
      <c r="SN53" s="90"/>
      <c r="SO53" s="90"/>
      <c r="SP53" s="90"/>
      <c r="SQ53" s="90"/>
      <c r="SR53" s="90"/>
      <c r="SS53" s="90"/>
      <c r="ST53" s="90"/>
      <c r="SU53" s="90"/>
      <c r="SV53" s="90"/>
      <c r="SW53" s="90"/>
      <c r="SX53" s="90"/>
      <c r="SY53" s="90"/>
      <c r="SZ53" s="90"/>
      <c r="TA53" s="90"/>
      <c r="TB53" s="90"/>
      <c r="TC53" s="90"/>
      <c r="TD53" s="90"/>
      <c r="TE53" s="90"/>
      <c r="TF53" s="90"/>
      <c r="TG53" s="90"/>
      <c r="TH53" s="90"/>
      <c r="TI53" s="90"/>
      <c r="TJ53" s="90"/>
      <c r="TK53" s="90"/>
      <c r="TL53" s="90"/>
      <c r="TM53" s="90"/>
      <c r="TN53" s="90"/>
      <c r="TO53" s="90"/>
      <c r="TP53" s="90"/>
      <c r="TQ53" s="90"/>
      <c r="TR53" s="90"/>
      <c r="TS53" s="90"/>
      <c r="TT53" s="90"/>
      <c r="TU53" s="90"/>
      <c r="TV53" s="90"/>
      <c r="TW53" s="90"/>
      <c r="TX53" s="90"/>
      <c r="TY53" s="90"/>
      <c r="TZ53" s="90"/>
      <c r="UA53" s="90"/>
      <c r="UB53" s="90"/>
      <c r="UC53" s="90"/>
      <c r="UD53" s="90"/>
      <c r="UE53" s="90"/>
      <c r="UF53" s="90"/>
      <c r="UG53" s="90"/>
      <c r="UH53" s="90"/>
      <c r="UI53" s="90"/>
      <c r="UJ53" s="90"/>
      <c r="UK53" s="90"/>
      <c r="UL53" s="90"/>
      <c r="UM53" s="90"/>
      <c r="UN53" s="90"/>
      <c r="UO53" s="90"/>
      <c r="UP53" s="90"/>
      <c r="UQ53" s="90"/>
      <c r="UR53" s="90"/>
      <c r="US53" s="90"/>
      <c r="UT53" s="90"/>
      <c r="UU53" s="90"/>
      <c r="UV53" s="90"/>
      <c r="UW53" s="90"/>
      <c r="UX53" s="90"/>
      <c r="UY53" s="90"/>
      <c r="UZ53" s="90"/>
      <c r="VA53" s="90"/>
      <c r="VB53" s="90"/>
      <c r="VC53" s="90"/>
      <c r="VD53" s="90"/>
      <c r="VE53" s="90"/>
      <c r="VF53" s="90"/>
      <c r="VG53" s="90"/>
      <c r="VH53" s="90"/>
      <c r="VI53" s="90"/>
      <c r="VJ53" s="90"/>
      <c r="VK53" s="90"/>
      <c r="VL53" s="90"/>
      <c r="VM53" s="90"/>
      <c r="VN53" s="90"/>
      <c r="VO53" s="90"/>
      <c r="VP53" s="90"/>
      <c r="VQ53" s="90"/>
      <c r="VR53" s="90"/>
      <c r="VS53" s="90"/>
      <c r="VT53" s="90"/>
      <c r="VU53" s="90"/>
      <c r="VV53" s="90"/>
      <c r="VW53" s="90"/>
      <c r="VX53" s="90"/>
      <c r="VY53" s="90"/>
      <c r="VZ53" s="90"/>
      <c r="WA53" s="90"/>
      <c r="WB53" s="90"/>
      <c r="WC53" s="90"/>
      <c r="WD53" s="90"/>
      <c r="WE53" s="90"/>
      <c r="WF53" s="90"/>
      <c r="WG53" s="90"/>
      <c r="WH53" s="90"/>
      <c r="WI53" s="90"/>
      <c r="WJ53" s="90"/>
      <c r="WK53" s="90"/>
      <c r="WL53" s="90"/>
      <c r="WM53" s="90"/>
      <c r="WN53" s="90"/>
      <c r="WO53" s="90"/>
      <c r="WP53" s="90"/>
      <c r="WQ53" s="90"/>
      <c r="WR53" s="90"/>
      <c r="WS53" s="90"/>
      <c r="WT53" s="90"/>
      <c r="WU53" s="90"/>
      <c r="WV53" s="90"/>
      <c r="WW53" s="90"/>
      <c r="WX53" s="90"/>
      <c r="WY53" s="90"/>
      <c r="WZ53" s="90"/>
      <c r="XA53" s="90"/>
      <c r="XB53" s="90"/>
      <c r="XC53" s="90"/>
      <c r="XD53" s="90"/>
      <c r="XE53" s="90"/>
      <c r="XF53" s="90"/>
      <c r="XG53" s="90"/>
      <c r="XH53" s="90"/>
      <c r="XI53" s="90"/>
      <c r="XJ53" s="90"/>
      <c r="XK53" s="90"/>
      <c r="XL53" s="90"/>
      <c r="XM53" s="90"/>
      <c r="XN53" s="90"/>
      <c r="XO53" s="90"/>
      <c r="XP53" s="90"/>
      <c r="XQ53" s="90"/>
      <c r="XR53" s="90"/>
      <c r="XS53" s="90"/>
      <c r="XT53" s="90"/>
      <c r="XU53" s="90"/>
      <c r="XV53" s="90"/>
      <c r="XW53" s="90"/>
      <c r="XX53" s="90"/>
      <c r="XY53" s="90"/>
    </row>
    <row r="54" spans="1:649" s="70" customFormat="1" x14ac:dyDescent="0.25">
      <c r="A54"/>
      <c r="B54" s="3"/>
      <c r="C54"/>
      <c r="D54" s="90"/>
      <c r="E54" s="90"/>
      <c r="F54"/>
      <c r="G54" s="90"/>
      <c r="H54"/>
      <c r="I54"/>
      <c r="J54"/>
      <c r="K54"/>
      <c r="L54" s="90"/>
      <c r="M54" s="90"/>
      <c r="N54"/>
      <c r="O54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0"/>
      <c r="AJ54" s="90"/>
      <c r="AK54" s="90"/>
      <c r="AL54" s="90"/>
      <c r="AM54" s="90"/>
      <c r="AN54" s="90"/>
      <c r="AO54" s="90"/>
      <c r="AP54" s="90"/>
      <c r="AQ54" s="90"/>
      <c r="AR54" s="90"/>
      <c r="AS54" s="90"/>
      <c r="AT54" s="90"/>
      <c r="AU54" s="90"/>
      <c r="AV54" s="90"/>
      <c r="AW54" s="90"/>
      <c r="AX54" s="90"/>
      <c r="AY54" s="90"/>
      <c r="AZ54" s="90"/>
      <c r="BA54" s="90"/>
      <c r="BB54" s="90"/>
      <c r="BC54" s="90"/>
      <c r="BD54" s="90"/>
      <c r="BE54" s="90"/>
      <c r="BF54" s="90"/>
      <c r="BG54" s="90"/>
      <c r="BH54" s="90"/>
      <c r="BI54" s="90"/>
      <c r="BJ54" s="90"/>
      <c r="BK54" s="90"/>
      <c r="BL54" s="90"/>
      <c r="BM54" s="90"/>
      <c r="BN54" s="90"/>
      <c r="BO54" s="90"/>
      <c r="BP54" s="90"/>
      <c r="BQ54" s="90"/>
      <c r="BR54" s="90"/>
      <c r="BS54" s="90"/>
      <c r="BT54" s="90"/>
      <c r="BU54" s="90"/>
      <c r="BV54" s="90"/>
      <c r="BW54" s="90"/>
      <c r="BX54" s="90"/>
      <c r="BY54" s="90"/>
      <c r="BZ54" s="90"/>
      <c r="CA54" s="90"/>
      <c r="CB54" s="90"/>
      <c r="CC54" s="90"/>
      <c r="CD54" s="90"/>
      <c r="CE54" s="90"/>
      <c r="CF54" s="90"/>
      <c r="CG54" s="90"/>
      <c r="CH54" s="90"/>
      <c r="CI54" s="90"/>
      <c r="CJ54" s="90"/>
      <c r="CK54" s="90"/>
      <c r="CL54" s="90"/>
      <c r="CM54" s="90"/>
      <c r="CN54" s="90"/>
      <c r="CO54" s="90"/>
      <c r="CP54" s="90"/>
      <c r="CQ54" s="90"/>
      <c r="CR54" s="90"/>
      <c r="CS54" s="90"/>
      <c r="CT54" s="90"/>
      <c r="CU54" s="90"/>
      <c r="CV54" s="90"/>
      <c r="CW54" s="90"/>
      <c r="CX54" s="90"/>
      <c r="CY54" s="90"/>
      <c r="CZ54" s="90"/>
      <c r="DA54" s="90"/>
      <c r="DB54" s="90"/>
      <c r="DC54" s="90"/>
      <c r="DD54" s="90"/>
      <c r="DE54" s="90"/>
      <c r="DF54" s="90"/>
      <c r="DG54" s="90"/>
      <c r="DH54" s="90"/>
      <c r="DI54" s="90"/>
      <c r="DJ54" s="90"/>
      <c r="DK54" s="90"/>
      <c r="DL54" s="90"/>
      <c r="DM54" s="90"/>
      <c r="DN54" s="90"/>
      <c r="DO54" s="90"/>
      <c r="DP54" s="90"/>
      <c r="DQ54" s="90"/>
      <c r="DR54" s="90"/>
      <c r="DS54" s="90"/>
      <c r="DT54" s="90"/>
      <c r="DU54" s="90"/>
      <c r="DV54" s="90"/>
      <c r="DW54" s="90"/>
      <c r="DX54" s="90"/>
      <c r="DY54" s="90"/>
      <c r="DZ54" s="90"/>
      <c r="EA54" s="90"/>
      <c r="EB54" s="90"/>
      <c r="EC54" s="90"/>
      <c r="ED54" s="90"/>
      <c r="EE54" s="90"/>
      <c r="EF54" s="90"/>
      <c r="EG54" s="90"/>
      <c r="EH54" s="90"/>
      <c r="EI54" s="90"/>
      <c r="EJ54" s="90"/>
      <c r="EK54" s="90"/>
      <c r="EL54" s="90"/>
      <c r="EM54" s="90"/>
      <c r="EN54" s="90"/>
      <c r="EO54" s="90"/>
      <c r="EP54" s="90"/>
      <c r="EQ54" s="90"/>
      <c r="ER54" s="90"/>
      <c r="ES54" s="90"/>
      <c r="ET54" s="90"/>
      <c r="EU54" s="90"/>
      <c r="EV54" s="90"/>
      <c r="EW54" s="90"/>
      <c r="EX54" s="90"/>
      <c r="EY54" s="90"/>
      <c r="EZ54" s="90"/>
      <c r="FA54" s="90"/>
      <c r="FB54" s="90"/>
      <c r="FC54" s="90"/>
      <c r="FD54" s="90"/>
      <c r="FE54" s="90"/>
      <c r="FF54" s="90"/>
      <c r="FG54" s="90"/>
      <c r="FH54" s="90"/>
      <c r="FI54" s="90"/>
      <c r="FJ54" s="90"/>
      <c r="FK54" s="90"/>
      <c r="FL54" s="90"/>
      <c r="FM54" s="90"/>
      <c r="FN54" s="90"/>
      <c r="FO54" s="90"/>
      <c r="FP54" s="90"/>
      <c r="FQ54" s="90"/>
      <c r="FR54" s="90"/>
      <c r="FS54" s="90"/>
      <c r="FT54" s="90"/>
      <c r="FU54" s="90"/>
      <c r="FV54" s="90"/>
      <c r="FW54" s="90"/>
      <c r="FX54" s="90"/>
      <c r="FY54" s="90"/>
      <c r="FZ54" s="90"/>
      <c r="GA54" s="90"/>
      <c r="GB54" s="90"/>
      <c r="GC54" s="90"/>
      <c r="GD54" s="90"/>
      <c r="GE54" s="90"/>
      <c r="GF54" s="90"/>
      <c r="GG54" s="90"/>
      <c r="GH54" s="90"/>
      <c r="GI54" s="90"/>
      <c r="GJ54" s="90"/>
      <c r="GK54" s="90"/>
      <c r="GL54" s="90"/>
      <c r="GM54" s="90"/>
      <c r="GN54" s="90"/>
      <c r="GO54" s="90"/>
      <c r="GP54" s="90"/>
      <c r="GQ54" s="90"/>
      <c r="GR54" s="90"/>
      <c r="GS54" s="90"/>
      <c r="GT54" s="90"/>
      <c r="GU54" s="90"/>
      <c r="GV54" s="90"/>
      <c r="GW54" s="90"/>
      <c r="GX54" s="90"/>
      <c r="GY54" s="90"/>
      <c r="GZ54" s="90"/>
      <c r="HA54" s="90"/>
      <c r="HB54" s="90"/>
      <c r="HC54" s="90"/>
      <c r="HD54" s="90"/>
      <c r="HE54" s="90"/>
      <c r="HF54" s="90"/>
      <c r="HG54" s="90"/>
      <c r="HH54" s="90"/>
      <c r="HI54" s="90"/>
      <c r="HJ54" s="90"/>
      <c r="HK54" s="90"/>
      <c r="HL54" s="90"/>
      <c r="HM54" s="90"/>
      <c r="HN54" s="90"/>
      <c r="HO54" s="90"/>
      <c r="HP54" s="90"/>
      <c r="HQ54" s="90"/>
      <c r="HR54" s="90"/>
      <c r="HS54" s="90"/>
      <c r="HT54" s="90"/>
      <c r="HU54" s="90"/>
      <c r="HV54" s="90"/>
      <c r="HW54" s="90"/>
      <c r="HX54" s="90"/>
      <c r="HY54" s="90"/>
      <c r="HZ54" s="90"/>
      <c r="IA54" s="90"/>
      <c r="IB54" s="90"/>
      <c r="IC54" s="90"/>
      <c r="ID54" s="90"/>
      <c r="IE54" s="90"/>
      <c r="IF54" s="90"/>
      <c r="IG54" s="90"/>
      <c r="IH54" s="90"/>
      <c r="II54" s="90"/>
      <c r="IJ54" s="90"/>
      <c r="IK54" s="90"/>
      <c r="IL54" s="90"/>
      <c r="IM54" s="90"/>
      <c r="IN54" s="90"/>
      <c r="IO54" s="90"/>
      <c r="IP54" s="90"/>
      <c r="IQ54" s="90"/>
      <c r="IR54" s="90"/>
      <c r="IS54" s="90"/>
      <c r="IT54" s="90"/>
      <c r="IU54" s="90"/>
      <c r="IV54" s="90"/>
      <c r="IW54" s="90"/>
      <c r="IX54" s="90"/>
      <c r="IY54" s="90"/>
      <c r="IZ54" s="90"/>
      <c r="JA54" s="90"/>
      <c r="JB54" s="90"/>
      <c r="JC54" s="90"/>
      <c r="JD54" s="90"/>
      <c r="JE54" s="90"/>
      <c r="JF54" s="90"/>
      <c r="JG54" s="90"/>
      <c r="JH54" s="90"/>
      <c r="JI54" s="90"/>
      <c r="JJ54" s="90"/>
      <c r="JK54" s="90"/>
      <c r="JL54" s="90"/>
      <c r="JM54" s="90"/>
      <c r="JN54" s="90"/>
      <c r="JO54" s="90"/>
      <c r="JP54" s="90"/>
      <c r="JQ54" s="90"/>
      <c r="JR54" s="90"/>
      <c r="JS54" s="90"/>
      <c r="JT54" s="90"/>
      <c r="JU54" s="90"/>
      <c r="JV54" s="90"/>
      <c r="JW54" s="90"/>
      <c r="JX54" s="90"/>
      <c r="JY54" s="90"/>
      <c r="JZ54" s="90"/>
      <c r="KA54" s="90"/>
      <c r="KB54" s="90"/>
      <c r="KC54" s="90"/>
      <c r="KD54" s="90"/>
      <c r="KE54" s="90"/>
      <c r="KF54" s="90"/>
      <c r="KG54" s="90"/>
      <c r="KH54" s="90"/>
      <c r="KI54" s="90"/>
      <c r="KJ54" s="90"/>
      <c r="KK54" s="90"/>
      <c r="KL54" s="90"/>
      <c r="KM54" s="90"/>
      <c r="KN54" s="90"/>
      <c r="KO54" s="90"/>
      <c r="KP54" s="90"/>
      <c r="KQ54" s="90"/>
      <c r="KR54" s="90"/>
      <c r="KS54" s="90"/>
      <c r="KT54" s="90"/>
      <c r="KU54" s="90"/>
      <c r="KV54" s="90"/>
      <c r="KW54" s="90"/>
      <c r="KX54" s="90"/>
      <c r="KY54" s="90"/>
      <c r="KZ54" s="90"/>
      <c r="LA54" s="90"/>
      <c r="LB54" s="90"/>
      <c r="LC54" s="90"/>
      <c r="LD54" s="90"/>
      <c r="LE54" s="90"/>
      <c r="LF54" s="90"/>
      <c r="LG54" s="90"/>
      <c r="LH54" s="90"/>
      <c r="LI54" s="90"/>
      <c r="LJ54" s="90"/>
      <c r="LK54" s="90"/>
      <c r="LL54" s="90"/>
      <c r="LM54" s="90"/>
      <c r="LN54" s="90"/>
      <c r="LO54" s="90"/>
      <c r="LP54" s="90"/>
      <c r="LQ54" s="90"/>
      <c r="LR54" s="90"/>
      <c r="LS54" s="90"/>
      <c r="LT54" s="90"/>
      <c r="LU54" s="90"/>
      <c r="LV54" s="90"/>
      <c r="LW54" s="90"/>
      <c r="LX54" s="90"/>
      <c r="LY54" s="90"/>
      <c r="LZ54" s="90"/>
      <c r="MA54" s="90"/>
      <c r="MB54" s="90"/>
      <c r="MC54" s="90"/>
      <c r="MD54" s="90"/>
      <c r="ME54" s="90"/>
      <c r="MF54" s="90"/>
      <c r="MG54" s="90"/>
      <c r="MH54" s="90"/>
      <c r="MI54" s="90"/>
      <c r="MJ54" s="90"/>
      <c r="MK54" s="90"/>
      <c r="ML54" s="90"/>
      <c r="MM54" s="90"/>
      <c r="MN54" s="90"/>
      <c r="MO54" s="90"/>
      <c r="MP54" s="90"/>
      <c r="MQ54" s="90"/>
      <c r="MR54" s="90"/>
      <c r="MS54" s="90"/>
      <c r="MT54" s="90"/>
      <c r="MU54" s="90"/>
      <c r="MV54" s="90"/>
      <c r="MW54" s="90"/>
      <c r="MX54" s="90"/>
      <c r="MY54" s="90"/>
      <c r="MZ54" s="90"/>
      <c r="NA54" s="90"/>
      <c r="NB54" s="90"/>
      <c r="NC54" s="90"/>
      <c r="ND54" s="90"/>
      <c r="NE54" s="90"/>
      <c r="NF54" s="90"/>
      <c r="NG54" s="90"/>
      <c r="NH54" s="90"/>
      <c r="NI54" s="90"/>
      <c r="NJ54" s="90"/>
      <c r="NK54" s="90"/>
      <c r="NL54" s="90"/>
      <c r="NM54" s="90"/>
      <c r="NN54" s="90"/>
      <c r="NO54" s="90"/>
      <c r="NP54" s="90"/>
      <c r="NQ54" s="90"/>
      <c r="NR54" s="90"/>
      <c r="NS54" s="90"/>
      <c r="NT54" s="90"/>
      <c r="NU54" s="90"/>
      <c r="NV54" s="90"/>
      <c r="NW54" s="90"/>
      <c r="NX54" s="90"/>
      <c r="NY54" s="90"/>
      <c r="NZ54" s="90"/>
      <c r="OA54" s="90"/>
      <c r="OB54" s="90"/>
      <c r="OC54" s="90"/>
      <c r="OD54" s="90"/>
      <c r="OE54" s="90"/>
      <c r="OF54" s="90"/>
      <c r="OG54" s="90"/>
      <c r="OH54" s="90"/>
      <c r="OI54" s="90"/>
      <c r="OJ54" s="90"/>
      <c r="OK54" s="90"/>
      <c r="OL54" s="90"/>
      <c r="OM54" s="90"/>
      <c r="ON54" s="90"/>
      <c r="OO54" s="90"/>
      <c r="OP54" s="90"/>
      <c r="OQ54" s="90"/>
      <c r="OR54" s="90"/>
      <c r="OS54" s="90"/>
      <c r="OT54" s="90"/>
      <c r="OU54" s="90"/>
      <c r="OV54" s="90"/>
      <c r="OW54" s="90"/>
      <c r="OX54" s="90"/>
      <c r="OY54" s="90"/>
      <c r="OZ54" s="90"/>
      <c r="PA54" s="90"/>
      <c r="PB54" s="90"/>
      <c r="PC54" s="90"/>
      <c r="PD54" s="90"/>
      <c r="PE54" s="90"/>
      <c r="PF54" s="90"/>
      <c r="PG54" s="90"/>
      <c r="PH54" s="90"/>
      <c r="PI54" s="90"/>
      <c r="PJ54" s="90"/>
      <c r="PK54" s="90"/>
      <c r="PL54" s="90"/>
      <c r="PM54" s="90"/>
      <c r="PN54" s="90"/>
      <c r="PO54" s="90"/>
      <c r="PP54" s="90"/>
      <c r="PQ54" s="90"/>
      <c r="PR54" s="90"/>
      <c r="PS54" s="90"/>
      <c r="PT54" s="90"/>
      <c r="PU54" s="90"/>
      <c r="PV54" s="90"/>
      <c r="PW54" s="90"/>
      <c r="PX54" s="90"/>
      <c r="PY54" s="90"/>
      <c r="PZ54" s="90"/>
      <c r="QA54" s="90"/>
      <c r="QB54" s="90"/>
      <c r="QC54" s="90"/>
      <c r="QD54" s="90"/>
      <c r="QE54" s="90"/>
      <c r="QF54" s="90"/>
      <c r="QG54" s="90"/>
      <c r="QH54" s="90"/>
      <c r="QI54" s="90"/>
      <c r="QJ54" s="90"/>
      <c r="QK54" s="90"/>
      <c r="QL54" s="90"/>
      <c r="QM54" s="90"/>
      <c r="QN54" s="90"/>
      <c r="QO54" s="90"/>
      <c r="QP54" s="90"/>
      <c r="QQ54" s="90"/>
      <c r="QR54" s="90"/>
      <c r="QS54" s="90"/>
      <c r="QT54" s="90"/>
      <c r="QU54" s="90"/>
      <c r="QV54" s="90"/>
      <c r="QW54" s="90"/>
      <c r="QX54" s="90"/>
      <c r="QY54" s="90"/>
      <c r="QZ54" s="90"/>
      <c r="RA54" s="90"/>
      <c r="RB54" s="90"/>
      <c r="RC54" s="90"/>
      <c r="RD54" s="90"/>
      <c r="RE54" s="90"/>
      <c r="RF54" s="90"/>
      <c r="RG54" s="90"/>
      <c r="RH54" s="90"/>
      <c r="RI54" s="90"/>
      <c r="RJ54" s="90"/>
      <c r="RK54" s="90"/>
      <c r="RL54" s="90"/>
      <c r="RM54" s="90"/>
      <c r="RN54" s="90"/>
      <c r="RO54" s="90"/>
      <c r="RP54" s="90"/>
      <c r="RQ54" s="90"/>
      <c r="RR54" s="90"/>
      <c r="RS54" s="90"/>
      <c r="RT54" s="90"/>
      <c r="RU54" s="90"/>
      <c r="RV54" s="90"/>
      <c r="RW54" s="90"/>
      <c r="RX54" s="90"/>
      <c r="RY54" s="90"/>
      <c r="RZ54" s="90"/>
      <c r="SA54" s="90"/>
      <c r="SB54" s="90"/>
      <c r="SC54" s="90"/>
      <c r="SD54" s="90"/>
      <c r="SE54" s="90"/>
      <c r="SF54" s="90"/>
      <c r="SG54" s="90"/>
      <c r="SH54" s="90"/>
      <c r="SI54" s="90"/>
      <c r="SJ54" s="90"/>
      <c r="SK54" s="90"/>
      <c r="SL54" s="90"/>
      <c r="SM54" s="90"/>
      <c r="SN54" s="90"/>
      <c r="SO54" s="90"/>
      <c r="SP54" s="90"/>
      <c r="SQ54" s="90"/>
      <c r="SR54" s="90"/>
      <c r="SS54" s="90"/>
      <c r="ST54" s="90"/>
      <c r="SU54" s="90"/>
      <c r="SV54" s="90"/>
      <c r="SW54" s="90"/>
      <c r="SX54" s="90"/>
      <c r="SY54" s="90"/>
      <c r="SZ54" s="90"/>
      <c r="TA54" s="90"/>
      <c r="TB54" s="90"/>
      <c r="TC54" s="90"/>
      <c r="TD54" s="90"/>
      <c r="TE54" s="90"/>
      <c r="TF54" s="90"/>
      <c r="TG54" s="90"/>
      <c r="TH54" s="90"/>
      <c r="TI54" s="90"/>
      <c r="TJ54" s="90"/>
      <c r="TK54" s="90"/>
      <c r="TL54" s="90"/>
      <c r="TM54" s="90"/>
      <c r="TN54" s="90"/>
      <c r="TO54" s="90"/>
      <c r="TP54" s="90"/>
      <c r="TQ54" s="90"/>
      <c r="TR54" s="90"/>
      <c r="TS54" s="90"/>
      <c r="TT54" s="90"/>
      <c r="TU54" s="90"/>
      <c r="TV54" s="90"/>
      <c r="TW54" s="90"/>
      <c r="TX54" s="90"/>
      <c r="TY54" s="90"/>
      <c r="TZ54" s="90"/>
      <c r="UA54" s="90"/>
      <c r="UB54" s="90"/>
      <c r="UC54" s="90"/>
      <c r="UD54" s="90"/>
      <c r="UE54" s="90"/>
      <c r="UF54" s="90"/>
      <c r="UG54" s="90"/>
      <c r="UH54" s="90"/>
      <c r="UI54" s="90"/>
      <c r="UJ54" s="90"/>
      <c r="UK54" s="90"/>
      <c r="UL54" s="90"/>
      <c r="UM54" s="90"/>
      <c r="UN54" s="90"/>
      <c r="UO54" s="90"/>
      <c r="UP54" s="90"/>
      <c r="UQ54" s="90"/>
      <c r="UR54" s="90"/>
      <c r="US54" s="90"/>
      <c r="UT54" s="90"/>
      <c r="UU54" s="90"/>
      <c r="UV54" s="90"/>
      <c r="UW54" s="90"/>
      <c r="UX54" s="90"/>
      <c r="UY54" s="90"/>
      <c r="UZ54" s="90"/>
      <c r="VA54" s="90"/>
      <c r="VB54" s="90"/>
      <c r="VC54" s="90"/>
      <c r="VD54" s="90"/>
      <c r="VE54" s="90"/>
      <c r="VF54" s="90"/>
      <c r="VG54" s="90"/>
      <c r="VH54" s="90"/>
      <c r="VI54" s="90"/>
      <c r="VJ54" s="90"/>
      <c r="VK54" s="90"/>
      <c r="VL54" s="90"/>
      <c r="VM54" s="90"/>
      <c r="VN54" s="90"/>
      <c r="VO54" s="90"/>
      <c r="VP54" s="90"/>
      <c r="VQ54" s="90"/>
      <c r="VR54" s="90"/>
      <c r="VS54" s="90"/>
      <c r="VT54" s="90"/>
      <c r="VU54" s="90"/>
      <c r="VV54" s="90"/>
      <c r="VW54" s="90"/>
      <c r="VX54" s="90"/>
      <c r="VY54" s="90"/>
      <c r="VZ54" s="90"/>
      <c r="WA54" s="90"/>
      <c r="WB54" s="90"/>
      <c r="WC54" s="90"/>
      <c r="WD54" s="90"/>
      <c r="WE54" s="90"/>
      <c r="WF54" s="90"/>
      <c r="WG54" s="90"/>
      <c r="WH54" s="90"/>
      <c r="WI54" s="90"/>
      <c r="WJ54" s="90"/>
      <c r="WK54" s="90"/>
      <c r="WL54" s="90"/>
      <c r="WM54" s="90"/>
      <c r="WN54" s="90"/>
      <c r="WO54" s="90"/>
      <c r="WP54" s="90"/>
      <c r="WQ54" s="90"/>
      <c r="WR54" s="90"/>
      <c r="WS54" s="90"/>
      <c r="WT54" s="90"/>
      <c r="WU54" s="90"/>
      <c r="WV54" s="90"/>
      <c r="WW54" s="90"/>
      <c r="WX54" s="90"/>
      <c r="WY54" s="90"/>
      <c r="WZ54" s="90"/>
      <c r="XA54" s="90"/>
      <c r="XB54" s="90"/>
      <c r="XC54" s="90"/>
      <c r="XD54" s="90"/>
      <c r="XE54" s="90"/>
      <c r="XF54" s="90"/>
      <c r="XG54" s="90"/>
      <c r="XH54" s="90"/>
      <c r="XI54" s="90"/>
      <c r="XJ54" s="90"/>
      <c r="XK54" s="90"/>
      <c r="XL54" s="90"/>
      <c r="XM54" s="90"/>
      <c r="XN54" s="90"/>
      <c r="XO54" s="90"/>
      <c r="XP54" s="90"/>
      <c r="XQ54" s="90"/>
      <c r="XR54" s="90"/>
      <c r="XS54" s="90"/>
      <c r="XT54" s="90"/>
      <c r="XU54" s="90"/>
      <c r="XV54" s="90"/>
      <c r="XW54" s="90"/>
      <c r="XX54" s="90"/>
      <c r="XY54" s="90"/>
    </row>
    <row r="55" spans="1:649" x14ac:dyDescent="0.25">
      <c r="B55" s="3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  <c r="AQ55" s="90"/>
      <c r="AR55" s="90"/>
      <c r="AS55" s="90"/>
      <c r="AT55" s="90"/>
      <c r="AU55" s="90"/>
      <c r="AV55" s="90"/>
      <c r="AW55" s="90"/>
      <c r="AX55" s="90"/>
      <c r="AY55" s="90"/>
      <c r="AZ55" s="90"/>
      <c r="BA55" s="90"/>
      <c r="BB55" s="90"/>
      <c r="BC55" s="90"/>
      <c r="BD55" s="90"/>
      <c r="BE55" s="90"/>
      <c r="BF55" s="90"/>
      <c r="BG55" s="90"/>
      <c r="BH55" s="90"/>
      <c r="BI55" s="90"/>
      <c r="BJ55" s="90"/>
      <c r="BK55" s="90"/>
      <c r="BL55" s="90"/>
      <c r="BM55" s="90"/>
      <c r="BN55" s="90"/>
      <c r="BO55" s="90"/>
      <c r="BP55" s="90"/>
      <c r="BQ55" s="90"/>
      <c r="BR55" s="90"/>
      <c r="BS55" s="90"/>
      <c r="BT55" s="90"/>
      <c r="BU55" s="90"/>
      <c r="BV55" s="90"/>
      <c r="BW55" s="90"/>
      <c r="BX55" s="90"/>
      <c r="BY55" s="90"/>
      <c r="BZ55" s="90"/>
      <c r="CA55" s="90"/>
      <c r="CB55" s="90"/>
      <c r="CC55" s="90"/>
      <c r="CD55" s="90"/>
      <c r="CE55" s="90"/>
      <c r="CF55" s="90"/>
      <c r="CG55" s="90"/>
      <c r="CH55" s="90"/>
      <c r="CI55" s="90"/>
      <c r="CJ55" s="90"/>
      <c r="CK55" s="90"/>
      <c r="CL55" s="90"/>
      <c r="CM55" s="90"/>
      <c r="CN55" s="90"/>
      <c r="CO55" s="90"/>
      <c r="CP55" s="90"/>
      <c r="CQ55" s="90"/>
      <c r="CR55" s="90"/>
      <c r="CS55" s="90"/>
      <c r="CT55" s="90"/>
      <c r="CU55" s="90"/>
      <c r="CV55" s="90"/>
      <c r="CW55" s="90"/>
      <c r="CX55" s="90"/>
      <c r="CY55" s="90"/>
      <c r="CZ55" s="90"/>
      <c r="DA55" s="90"/>
      <c r="DB55" s="90"/>
      <c r="DC55" s="90"/>
      <c r="DD55" s="90"/>
      <c r="DE55" s="90"/>
      <c r="DF55" s="90"/>
      <c r="DG55" s="90"/>
      <c r="DH55" s="90"/>
      <c r="DI55" s="90"/>
      <c r="DJ55" s="90"/>
      <c r="DK55" s="90"/>
      <c r="DL55" s="90"/>
      <c r="DM55" s="90"/>
      <c r="DN55" s="90"/>
      <c r="DO55" s="90"/>
      <c r="DP55" s="90"/>
      <c r="DQ55" s="90"/>
      <c r="DR55" s="90"/>
      <c r="DS55" s="90"/>
      <c r="DT55" s="90"/>
      <c r="DU55" s="90"/>
      <c r="DV55" s="90"/>
      <c r="DW55" s="90"/>
      <c r="DX55" s="90"/>
      <c r="DY55" s="90"/>
      <c r="DZ55" s="90"/>
      <c r="EA55" s="90"/>
      <c r="EB55" s="90"/>
      <c r="EC55" s="90"/>
      <c r="ED55" s="90"/>
      <c r="EE55" s="90"/>
      <c r="EF55" s="90"/>
      <c r="EG55" s="90"/>
      <c r="EH55" s="90"/>
      <c r="EI55" s="90"/>
      <c r="EJ55" s="90"/>
      <c r="EK55" s="90"/>
      <c r="EL55" s="90"/>
      <c r="EM55" s="90"/>
      <c r="EN55" s="90"/>
      <c r="EO55" s="90"/>
      <c r="EP55" s="90"/>
      <c r="EQ55" s="90"/>
      <c r="ER55" s="90"/>
      <c r="ES55" s="90"/>
      <c r="ET55" s="90"/>
      <c r="EU55" s="90"/>
      <c r="EV55" s="90"/>
      <c r="EW55" s="90"/>
      <c r="EX55" s="90"/>
      <c r="EY55" s="90"/>
      <c r="EZ55" s="90"/>
      <c r="FA55" s="90"/>
      <c r="FB55" s="90"/>
      <c r="FC55" s="90"/>
      <c r="FD55" s="90"/>
      <c r="FE55" s="90"/>
      <c r="FF55" s="90"/>
      <c r="FG55" s="90"/>
      <c r="FH55" s="90"/>
      <c r="FI55" s="90"/>
      <c r="FJ55" s="90"/>
      <c r="FK55" s="90"/>
      <c r="FL55" s="90"/>
      <c r="FM55" s="90"/>
      <c r="FN55" s="90"/>
      <c r="FO55" s="90"/>
      <c r="FP55" s="90"/>
      <c r="FQ55" s="90"/>
      <c r="FR55" s="90"/>
      <c r="FS55" s="90"/>
      <c r="FT55" s="90"/>
      <c r="FU55" s="90"/>
      <c r="FV55" s="90"/>
      <c r="FW55" s="90"/>
      <c r="FX55" s="90"/>
      <c r="FY55" s="90"/>
      <c r="FZ55" s="90"/>
      <c r="GA55" s="90"/>
      <c r="GB55" s="90"/>
      <c r="GC55" s="90"/>
      <c r="GD55" s="90"/>
      <c r="GE55" s="90"/>
      <c r="GF55" s="90"/>
      <c r="GG55" s="90"/>
      <c r="GH55" s="90"/>
      <c r="GI55" s="90"/>
      <c r="GJ55" s="90"/>
      <c r="GK55" s="90"/>
      <c r="GL55" s="90"/>
      <c r="GM55" s="90"/>
      <c r="GN55" s="90"/>
      <c r="GO55" s="90"/>
      <c r="GP55" s="90"/>
      <c r="GQ55" s="90"/>
      <c r="GR55" s="90"/>
      <c r="GS55" s="90"/>
      <c r="GT55" s="90"/>
      <c r="GU55" s="90"/>
      <c r="GV55" s="90"/>
      <c r="GW55" s="90"/>
      <c r="GX55" s="90"/>
      <c r="GY55" s="90"/>
      <c r="GZ55" s="90"/>
      <c r="HA55" s="90"/>
      <c r="HB55" s="90"/>
      <c r="HC55" s="90"/>
      <c r="HD55" s="90"/>
      <c r="HE55" s="90"/>
      <c r="HF55" s="90"/>
      <c r="HG55" s="90"/>
      <c r="HH55" s="90"/>
      <c r="HI55" s="90"/>
      <c r="HJ55" s="90"/>
      <c r="HK55" s="90"/>
      <c r="HL55" s="90"/>
      <c r="HM55" s="90"/>
      <c r="HN55" s="90"/>
      <c r="HO55" s="90"/>
      <c r="HP55" s="90"/>
      <c r="HQ55" s="90"/>
      <c r="HR55" s="90"/>
      <c r="HS55" s="90"/>
      <c r="HT55" s="90"/>
      <c r="HU55" s="90"/>
      <c r="HV55" s="90"/>
      <c r="HW55" s="90"/>
      <c r="HX55" s="90"/>
      <c r="HY55" s="90"/>
      <c r="HZ55" s="90"/>
      <c r="IA55" s="90"/>
      <c r="IB55" s="90"/>
      <c r="IC55" s="90"/>
      <c r="ID55" s="90"/>
      <c r="IE55" s="90"/>
      <c r="IF55" s="90"/>
      <c r="IG55" s="90"/>
      <c r="IH55" s="90"/>
      <c r="II55" s="90"/>
      <c r="IJ55" s="90"/>
      <c r="IK55" s="90"/>
      <c r="IL55" s="90"/>
      <c r="IM55" s="90"/>
      <c r="IN55" s="90"/>
      <c r="IO55" s="90"/>
      <c r="IP55" s="90"/>
      <c r="IQ55" s="90"/>
      <c r="IR55" s="90"/>
      <c r="IS55" s="90"/>
      <c r="IT55" s="90"/>
      <c r="IU55" s="90"/>
      <c r="IV55" s="90"/>
      <c r="IW55" s="90"/>
      <c r="IX55" s="90"/>
      <c r="IY55" s="90"/>
      <c r="IZ55" s="90"/>
      <c r="JA55" s="90"/>
      <c r="JB55" s="90"/>
      <c r="JC55" s="90"/>
      <c r="JD55" s="90"/>
      <c r="JE55" s="90"/>
      <c r="JF55" s="90"/>
      <c r="JG55" s="90"/>
      <c r="JH55" s="90"/>
      <c r="JI55" s="90"/>
      <c r="JJ55" s="90"/>
      <c r="JK55" s="90"/>
      <c r="JL55" s="90"/>
      <c r="JM55" s="90"/>
      <c r="JN55" s="90"/>
      <c r="JO55" s="90"/>
      <c r="JP55" s="90"/>
      <c r="JQ55" s="90"/>
      <c r="JR55" s="90"/>
      <c r="JS55" s="90"/>
      <c r="JT55" s="90"/>
      <c r="JU55" s="90"/>
      <c r="JV55" s="90"/>
      <c r="JW55" s="90"/>
      <c r="JX55" s="90"/>
      <c r="JY55" s="90"/>
      <c r="JZ55" s="90"/>
      <c r="KA55" s="90"/>
      <c r="KB55" s="90"/>
      <c r="KC55" s="90"/>
      <c r="KD55" s="90"/>
      <c r="KE55" s="90"/>
      <c r="KF55" s="90"/>
      <c r="KG55" s="90"/>
      <c r="KH55" s="90"/>
      <c r="KI55" s="90"/>
      <c r="KJ55" s="90"/>
      <c r="KK55" s="90"/>
      <c r="KL55" s="90"/>
      <c r="KM55" s="90"/>
      <c r="KN55" s="90"/>
      <c r="KO55" s="90"/>
      <c r="KP55" s="90"/>
      <c r="KQ55" s="90"/>
      <c r="KR55" s="90"/>
      <c r="KS55" s="90"/>
      <c r="KT55" s="90"/>
      <c r="KU55" s="90"/>
      <c r="KV55" s="90"/>
      <c r="KW55" s="90"/>
      <c r="KX55" s="90"/>
      <c r="KY55" s="90"/>
      <c r="KZ55" s="90"/>
      <c r="LA55" s="90"/>
      <c r="LB55" s="90"/>
      <c r="LC55" s="90"/>
      <c r="LD55" s="90"/>
      <c r="LE55" s="90"/>
      <c r="LF55" s="90"/>
      <c r="LG55" s="90"/>
      <c r="LH55" s="90"/>
      <c r="LI55" s="90"/>
      <c r="LJ55" s="90"/>
      <c r="LK55" s="90"/>
      <c r="LL55" s="90"/>
      <c r="LM55" s="90"/>
      <c r="LN55" s="90"/>
      <c r="LO55" s="90"/>
      <c r="LP55" s="90"/>
      <c r="LQ55" s="90"/>
      <c r="LR55" s="90"/>
      <c r="LS55" s="90"/>
      <c r="LT55" s="90"/>
      <c r="LU55" s="90"/>
      <c r="LV55" s="90"/>
      <c r="LW55" s="90"/>
      <c r="LX55" s="90"/>
      <c r="LY55" s="90"/>
      <c r="LZ55" s="90"/>
      <c r="MA55" s="90"/>
      <c r="MB55" s="90"/>
      <c r="MC55" s="90"/>
      <c r="MD55" s="90"/>
      <c r="ME55" s="90"/>
      <c r="MF55" s="90"/>
      <c r="MG55" s="90"/>
      <c r="MH55" s="90"/>
      <c r="MI55" s="90"/>
      <c r="MJ55" s="90"/>
      <c r="MK55" s="90"/>
      <c r="ML55" s="90"/>
      <c r="MM55" s="90"/>
      <c r="MN55" s="90"/>
      <c r="MO55" s="90"/>
      <c r="MP55" s="90"/>
      <c r="MQ55" s="90"/>
      <c r="MR55" s="90"/>
      <c r="MS55" s="90"/>
      <c r="MT55" s="90"/>
      <c r="MU55" s="90"/>
      <c r="MV55" s="90"/>
      <c r="MW55" s="90"/>
      <c r="MX55" s="90"/>
      <c r="MY55" s="90"/>
      <c r="MZ55" s="90"/>
      <c r="NA55" s="90"/>
      <c r="NB55" s="90"/>
      <c r="NC55" s="90"/>
      <c r="ND55" s="90"/>
      <c r="NE55" s="90"/>
      <c r="NF55" s="90"/>
      <c r="NG55" s="90"/>
      <c r="NH55" s="90"/>
      <c r="NI55" s="90"/>
      <c r="NJ55" s="90"/>
      <c r="NK55" s="90"/>
      <c r="NL55" s="90"/>
      <c r="NM55" s="90"/>
      <c r="NN55" s="90"/>
      <c r="NO55" s="90"/>
      <c r="NP55" s="90"/>
      <c r="NQ55" s="90"/>
      <c r="NR55" s="90"/>
      <c r="NS55" s="90"/>
      <c r="NT55" s="90"/>
      <c r="NU55" s="90"/>
      <c r="NV55" s="90"/>
      <c r="NW55" s="90"/>
      <c r="NX55" s="90"/>
      <c r="NY55" s="90"/>
      <c r="NZ55" s="90"/>
      <c r="OA55" s="90"/>
      <c r="OB55" s="90"/>
      <c r="OC55" s="90"/>
      <c r="OD55" s="90"/>
      <c r="OE55" s="90"/>
      <c r="OF55" s="90"/>
      <c r="OG55" s="90"/>
      <c r="OH55" s="90"/>
      <c r="OI55" s="90"/>
      <c r="OJ55" s="90"/>
      <c r="OK55" s="90"/>
      <c r="OL55" s="90"/>
      <c r="OM55" s="90"/>
      <c r="ON55" s="90"/>
      <c r="OO55" s="90"/>
      <c r="OP55" s="90"/>
      <c r="OQ55" s="90"/>
      <c r="OR55" s="90"/>
      <c r="OS55" s="90"/>
      <c r="OT55" s="90"/>
      <c r="OU55" s="90"/>
      <c r="OV55" s="90"/>
      <c r="OW55" s="90"/>
      <c r="OX55" s="90"/>
      <c r="OY55" s="90"/>
      <c r="OZ55" s="90"/>
      <c r="PA55" s="90"/>
      <c r="PB55" s="90"/>
      <c r="PC55" s="90"/>
      <c r="PD55" s="90"/>
      <c r="PE55" s="90"/>
      <c r="PF55" s="90"/>
      <c r="PG55" s="90"/>
      <c r="PH55" s="90"/>
      <c r="PI55" s="90"/>
      <c r="PJ55" s="90"/>
      <c r="PK55" s="90"/>
      <c r="PL55" s="90"/>
      <c r="PM55" s="90"/>
      <c r="PN55" s="90"/>
      <c r="PO55" s="90"/>
      <c r="PP55" s="90"/>
      <c r="PQ55" s="90"/>
      <c r="PR55" s="90"/>
      <c r="PS55" s="90"/>
      <c r="PT55" s="90"/>
      <c r="PU55" s="90"/>
      <c r="PV55" s="90"/>
      <c r="PW55" s="90"/>
      <c r="PX55" s="90"/>
      <c r="PY55" s="90"/>
      <c r="PZ55" s="90"/>
      <c r="QA55" s="90"/>
      <c r="QB55" s="90"/>
      <c r="QC55" s="90"/>
      <c r="QD55" s="90"/>
      <c r="QE55" s="90"/>
      <c r="QF55" s="90"/>
      <c r="QG55" s="90"/>
      <c r="QH55" s="90"/>
      <c r="QI55" s="90"/>
      <c r="QJ55" s="90"/>
      <c r="QK55" s="90"/>
      <c r="QL55" s="90"/>
      <c r="QM55" s="90"/>
      <c r="QN55" s="90"/>
      <c r="QO55" s="90"/>
      <c r="QP55" s="90"/>
      <c r="QQ55" s="90"/>
      <c r="QR55" s="90"/>
      <c r="QS55" s="90"/>
      <c r="QT55" s="90"/>
      <c r="QU55" s="90"/>
      <c r="QV55" s="90"/>
      <c r="QW55" s="90"/>
      <c r="QX55" s="90"/>
      <c r="QY55" s="90"/>
      <c r="QZ55" s="90"/>
      <c r="RA55" s="90"/>
      <c r="RB55" s="90"/>
      <c r="RC55" s="90"/>
      <c r="RD55" s="90"/>
      <c r="RE55" s="90"/>
      <c r="RF55" s="90"/>
      <c r="RG55" s="90"/>
      <c r="RH55" s="90"/>
      <c r="RI55" s="90"/>
      <c r="RJ55" s="90"/>
      <c r="RK55" s="90"/>
      <c r="RL55" s="90"/>
      <c r="RM55" s="90"/>
      <c r="RN55" s="90"/>
      <c r="RO55" s="90"/>
      <c r="RP55" s="90"/>
      <c r="RQ55" s="90"/>
      <c r="RR55" s="90"/>
      <c r="RS55" s="90"/>
      <c r="RT55" s="90"/>
      <c r="RU55" s="90"/>
      <c r="RV55" s="90"/>
      <c r="RW55" s="90"/>
      <c r="RX55" s="90"/>
      <c r="RY55" s="90"/>
      <c r="RZ55" s="90"/>
      <c r="SA55" s="90"/>
      <c r="SB55" s="90"/>
      <c r="SC55" s="90"/>
      <c r="SD55" s="90"/>
      <c r="SE55" s="90"/>
      <c r="SF55" s="90"/>
      <c r="SG55" s="90"/>
      <c r="SH55" s="90"/>
      <c r="SI55" s="90"/>
      <c r="SJ55" s="90"/>
      <c r="SK55" s="90"/>
      <c r="SL55" s="90"/>
      <c r="SM55" s="90"/>
      <c r="SN55" s="90"/>
      <c r="SO55" s="90"/>
      <c r="SP55" s="90"/>
      <c r="SQ55" s="90"/>
      <c r="SR55" s="90"/>
      <c r="SS55" s="90"/>
      <c r="ST55" s="90"/>
      <c r="SU55" s="90"/>
      <c r="SV55" s="90"/>
      <c r="SW55" s="90"/>
      <c r="SX55" s="90"/>
      <c r="SY55" s="90"/>
      <c r="SZ55" s="90"/>
      <c r="TA55" s="90"/>
      <c r="TB55" s="90"/>
      <c r="TC55" s="90"/>
      <c r="TD55" s="90"/>
      <c r="TE55" s="90"/>
      <c r="TF55" s="90"/>
      <c r="TG55" s="90"/>
      <c r="TH55" s="90"/>
      <c r="TI55" s="90"/>
      <c r="TJ55" s="90"/>
      <c r="TK55" s="90"/>
      <c r="TL55" s="90"/>
      <c r="TM55" s="90"/>
      <c r="TN55" s="90"/>
      <c r="TO55" s="90"/>
      <c r="TP55" s="90"/>
      <c r="TQ55" s="90"/>
      <c r="TR55" s="90"/>
      <c r="TS55" s="90"/>
      <c r="TT55" s="90"/>
      <c r="TU55" s="90"/>
      <c r="TV55" s="90"/>
      <c r="TW55" s="90"/>
      <c r="TX55" s="90"/>
      <c r="TY55" s="90"/>
      <c r="TZ55" s="90"/>
      <c r="UA55" s="90"/>
      <c r="UB55" s="90"/>
      <c r="UC55" s="90"/>
      <c r="UD55" s="90"/>
      <c r="UE55" s="90"/>
      <c r="UF55" s="90"/>
      <c r="UG55" s="90"/>
      <c r="UH55" s="90"/>
      <c r="UI55" s="90"/>
      <c r="UJ55" s="90"/>
      <c r="UK55" s="90"/>
      <c r="UL55" s="90"/>
      <c r="UM55" s="90"/>
      <c r="UN55" s="90"/>
      <c r="UO55" s="90"/>
      <c r="UP55" s="90"/>
      <c r="UQ55" s="90"/>
      <c r="UR55" s="90"/>
      <c r="US55" s="90"/>
      <c r="UT55" s="90"/>
      <c r="UU55" s="90"/>
      <c r="UV55" s="90"/>
      <c r="UW55" s="90"/>
      <c r="UX55" s="90"/>
      <c r="UY55" s="90"/>
      <c r="UZ55" s="90"/>
      <c r="VA55" s="90"/>
      <c r="VB55" s="90"/>
      <c r="VC55" s="90"/>
      <c r="VD55" s="90"/>
      <c r="VE55" s="90"/>
      <c r="VF55" s="90"/>
      <c r="VG55" s="90"/>
      <c r="VH55" s="90"/>
      <c r="VI55" s="90"/>
      <c r="VJ55" s="90"/>
      <c r="VK55" s="90"/>
      <c r="VL55" s="90"/>
      <c r="VM55" s="90"/>
      <c r="VN55" s="90"/>
      <c r="VO55" s="90"/>
      <c r="VP55" s="90"/>
      <c r="VQ55" s="90"/>
      <c r="VR55" s="90"/>
      <c r="VS55" s="90"/>
      <c r="VT55" s="90"/>
      <c r="VU55" s="90"/>
      <c r="VV55" s="90"/>
      <c r="VW55" s="90"/>
      <c r="VX55" s="90"/>
      <c r="VY55" s="90"/>
      <c r="VZ55" s="90"/>
      <c r="WA55" s="90"/>
      <c r="WB55" s="90"/>
      <c r="WC55" s="90"/>
      <c r="WD55" s="90"/>
      <c r="WE55" s="90"/>
      <c r="WF55" s="90"/>
      <c r="WG55" s="90"/>
      <c r="WH55" s="90"/>
      <c r="WI55" s="90"/>
      <c r="WJ55" s="90"/>
      <c r="WK55" s="90"/>
      <c r="WL55" s="90"/>
      <c r="WM55" s="90"/>
      <c r="WN55" s="90"/>
      <c r="WO55" s="90"/>
      <c r="WP55" s="90"/>
      <c r="WQ55" s="90"/>
      <c r="WR55" s="90"/>
      <c r="WS55" s="90"/>
      <c r="WT55" s="90"/>
      <c r="WU55" s="90"/>
      <c r="WV55" s="90"/>
      <c r="WW55" s="90"/>
      <c r="WX55" s="90"/>
      <c r="WY55" s="90"/>
      <c r="WZ55" s="90"/>
      <c r="XA55" s="90"/>
      <c r="XB55" s="90"/>
      <c r="XC55" s="90"/>
      <c r="XD55" s="90"/>
      <c r="XE55" s="90"/>
      <c r="XF55" s="90"/>
      <c r="XG55" s="90"/>
      <c r="XH55" s="90"/>
      <c r="XI55" s="90"/>
      <c r="XJ55" s="90"/>
      <c r="XK55" s="90"/>
      <c r="XL55" s="90"/>
      <c r="XM55" s="90"/>
      <c r="XN55" s="90"/>
      <c r="XO55" s="90"/>
      <c r="XP55" s="90"/>
      <c r="XQ55" s="90"/>
      <c r="XR55" s="90"/>
      <c r="XS55" s="90"/>
      <c r="XT55" s="90"/>
      <c r="XU55" s="90"/>
      <c r="XV55" s="90"/>
      <c r="XW55" s="90"/>
      <c r="XX55" s="90"/>
      <c r="XY55" s="90"/>
    </row>
    <row r="56" spans="1:649" x14ac:dyDescent="0.25"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K56" s="90"/>
      <c r="AL56" s="90"/>
      <c r="AM56" s="90"/>
      <c r="AN56" s="90"/>
      <c r="AO56" s="90"/>
      <c r="AP56" s="90"/>
      <c r="AQ56" s="90"/>
      <c r="AR56" s="90"/>
      <c r="AS56" s="90"/>
      <c r="AT56" s="90"/>
      <c r="AU56" s="90"/>
      <c r="AV56" s="90"/>
      <c r="AW56" s="90"/>
      <c r="AX56" s="90"/>
      <c r="AY56" s="90"/>
      <c r="AZ56" s="90"/>
      <c r="BA56" s="90"/>
      <c r="BB56" s="90"/>
      <c r="BC56" s="90"/>
      <c r="BD56" s="90"/>
      <c r="BE56" s="90"/>
      <c r="BF56" s="90"/>
      <c r="BG56" s="90"/>
      <c r="BH56" s="90"/>
      <c r="BI56" s="90"/>
      <c r="BJ56" s="90"/>
      <c r="BK56" s="90"/>
      <c r="BL56" s="90"/>
      <c r="BM56" s="90"/>
      <c r="BN56" s="90"/>
      <c r="BO56" s="90"/>
      <c r="BP56" s="90"/>
      <c r="BQ56" s="90"/>
      <c r="BR56" s="90"/>
      <c r="BS56" s="90"/>
      <c r="BT56" s="90"/>
      <c r="BU56" s="90"/>
      <c r="BV56" s="90"/>
      <c r="BW56" s="90"/>
      <c r="BX56" s="90"/>
      <c r="BY56" s="90"/>
      <c r="BZ56" s="90"/>
      <c r="CA56" s="90"/>
      <c r="CB56" s="90"/>
      <c r="CC56" s="90"/>
      <c r="CD56" s="90"/>
      <c r="CE56" s="90"/>
      <c r="CF56" s="90"/>
      <c r="CG56" s="90"/>
      <c r="CH56" s="90"/>
      <c r="CI56" s="90"/>
      <c r="CJ56" s="90"/>
      <c r="CK56" s="90"/>
      <c r="CL56" s="90"/>
      <c r="CM56" s="90"/>
      <c r="CN56" s="90"/>
      <c r="CO56" s="90"/>
      <c r="CP56" s="90"/>
      <c r="CQ56" s="90"/>
      <c r="CR56" s="90"/>
      <c r="CS56" s="90"/>
      <c r="CT56" s="90"/>
      <c r="CU56" s="90"/>
      <c r="CV56" s="90"/>
      <c r="CW56" s="90"/>
      <c r="CX56" s="90"/>
      <c r="CY56" s="90"/>
      <c r="CZ56" s="90"/>
      <c r="DA56" s="90"/>
      <c r="DB56" s="90"/>
      <c r="DC56" s="90"/>
      <c r="DD56" s="90"/>
      <c r="DE56" s="90"/>
      <c r="DF56" s="90"/>
      <c r="DG56" s="90"/>
      <c r="DH56" s="90"/>
      <c r="DI56" s="90"/>
      <c r="DJ56" s="90"/>
      <c r="DK56" s="90"/>
      <c r="DL56" s="90"/>
      <c r="DM56" s="90"/>
      <c r="DN56" s="90"/>
      <c r="DO56" s="90"/>
      <c r="DP56" s="90"/>
      <c r="DQ56" s="90"/>
      <c r="DR56" s="90"/>
      <c r="DS56" s="90"/>
      <c r="DT56" s="90"/>
      <c r="DU56" s="90"/>
      <c r="DV56" s="90"/>
      <c r="DW56" s="90"/>
      <c r="DX56" s="90"/>
      <c r="DY56" s="90"/>
      <c r="DZ56" s="90"/>
      <c r="EA56" s="90"/>
      <c r="EB56" s="90"/>
      <c r="EC56" s="90"/>
      <c r="ED56" s="90"/>
      <c r="EE56" s="90"/>
      <c r="EF56" s="90"/>
      <c r="EG56" s="90"/>
      <c r="EH56" s="90"/>
      <c r="EI56" s="90"/>
      <c r="EJ56" s="90"/>
      <c r="EK56" s="90"/>
      <c r="EL56" s="90"/>
      <c r="EM56" s="90"/>
      <c r="EN56" s="90"/>
      <c r="EO56" s="90"/>
      <c r="EP56" s="90"/>
      <c r="EQ56" s="90"/>
      <c r="ER56" s="90"/>
      <c r="ES56" s="90"/>
      <c r="ET56" s="90"/>
      <c r="EU56" s="90"/>
      <c r="EV56" s="90"/>
      <c r="EW56" s="90"/>
      <c r="EX56" s="90"/>
      <c r="EY56" s="90"/>
      <c r="EZ56" s="90"/>
      <c r="FA56" s="90"/>
      <c r="FB56" s="90"/>
      <c r="FC56" s="90"/>
      <c r="FD56" s="90"/>
      <c r="FE56" s="90"/>
      <c r="FF56" s="90"/>
      <c r="FG56" s="90"/>
      <c r="FH56" s="90"/>
      <c r="FI56" s="90"/>
      <c r="FJ56" s="90"/>
      <c r="FK56" s="90"/>
      <c r="FL56" s="90"/>
      <c r="FM56" s="90"/>
      <c r="FN56" s="90"/>
      <c r="FO56" s="90"/>
      <c r="FP56" s="90"/>
      <c r="FQ56" s="90"/>
      <c r="FR56" s="90"/>
      <c r="FS56" s="90"/>
      <c r="FT56" s="90"/>
      <c r="FU56" s="90"/>
      <c r="FV56" s="90"/>
      <c r="FW56" s="90"/>
      <c r="FX56" s="90"/>
      <c r="FY56" s="90"/>
      <c r="FZ56" s="90"/>
      <c r="GA56" s="90"/>
      <c r="GB56" s="90"/>
      <c r="GC56" s="90"/>
      <c r="GD56" s="90"/>
      <c r="GE56" s="90"/>
      <c r="GF56" s="90"/>
      <c r="GG56" s="90"/>
      <c r="GH56" s="90"/>
      <c r="GI56" s="90"/>
      <c r="GJ56" s="90"/>
      <c r="GK56" s="90"/>
      <c r="GL56" s="90"/>
      <c r="GM56" s="90"/>
      <c r="GN56" s="90"/>
      <c r="GO56" s="90"/>
      <c r="GP56" s="90"/>
      <c r="GQ56" s="90"/>
      <c r="GR56" s="90"/>
      <c r="GS56" s="90"/>
      <c r="GT56" s="90"/>
      <c r="GU56" s="90"/>
      <c r="GV56" s="90"/>
      <c r="GW56" s="90"/>
      <c r="GX56" s="90"/>
      <c r="GY56" s="90"/>
      <c r="GZ56" s="90"/>
      <c r="HA56" s="90"/>
      <c r="HB56" s="90"/>
      <c r="HC56" s="90"/>
      <c r="HD56" s="90"/>
      <c r="HE56" s="90"/>
      <c r="HF56" s="90"/>
      <c r="HG56" s="90"/>
      <c r="HH56" s="90"/>
      <c r="HI56" s="90"/>
      <c r="HJ56" s="90"/>
      <c r="HK56" s="90"/>
      <c r="HL56" s="90"/>
      <c r="HM56" s="90"/>
      <c r="HN56" s="90"/>
      <c r="HO56" s="90"/>
      <c r="HP56" s="90"/>
      <c r="HQ56" s="90"/>
      <c r="HR56" s="90"/>
      <c r="HS56" s="90"/>
      <c r="HT56" s="90"/>
      <c r="HU56" s="90"/>
      <c r="HV56" s="90"/>
      <c r="HW56" s="90"/>
      <c r="HX56" s="90"/>
      <c r="HY56" s="90"/>
      <c r="HZ56" s="90"/>
      <c r="IA56" s="90"/>
      <c r="IB56" s="90"/>
      <c r="IC56" s="90"/>
      <c r="ID56" s="90"/>
      <c r="IE56" s="90"/>
      <c r="IF56" s="90"/>
      <c r="IG56" s="90"/>
      <c r="IH56" s="90"/>
      <c r="II56" s="90"/>
      <c r="IJ56" s="90"/>
      <c r="IK56" s="90"/>
      <c r="IL56" s="90"/>
      <c r="IM56" s="90"/>
      <c r="IN56" s="90"/>
      <c r="IO56" s="90"/>
      <c r="IP56" s="90"/>
      <c r="IQ56" s="90"/>
      <c r="IR56" s="90"/>
      <c r="IS56" s="90"/>
      <c r="IT56" s="90"/>
      <c r="IU56" s="90"/>
      <c r="IV56" s="90"/>
      <c r="IW56" s="90"/>
      <c r="IX56" s="90"/>
      <c r="IY56" s="90"/>
      <c r="IZ56" s="90"/>
      <c r="JA56" s="90"/>
      <c r="JB56" s="90"/>
      <c r="JC56" s="90"/>
      <c r="JD56" s="90"/>
      <c r="JE56" s="90"/>
      <c r="JF56" s="90"/>
      <c r="JG56" s="90"/>
      <c r="JH56" s="90"/>
      <c r="JI56" s="90"/>
      <c r="JJ56" s="90"/>
      <c r="JK56" s="90"/>
      <c r="JL56" s="90"/>
      <c r="JM56" s="90"/>
      <c r="JN56" s="90"/>
      <c r="JO56" s="90"/>
      <c r="JP56" s="90"/>
      <c r="JQ56" s="90"/>
      <c r="JR56" s="90"/>
      <c r="JS56" s="90"/>
      <c r="JT56" s="90"/>
      <c r="JU56" s="90"/>
      <c r="JV56" s="90"/>
      <c r="JW56" s="90"/>
      <c r="JX56" s="90"/>
      <c r="JY56" s="90"/>
      <c r="JZ56" s="90"/>
      <c r="KA56" s="90"/>
      <c r="KB56" s="90"/>
      <c r="KC56" s="90"/>
      <c r="KD56" s="90"/>
      <c r="KE56" s="90"/>
      <c r="KF56" s="90"/>
      <c r="KG56" s="90"/>
      <c r="KH56" s="90"/>
      <c r="KI56" s="90"/>
      <c r="KJ56" s="90"/>
      <c r="KK56" s="90"/>
      <c r="KL56" s="90"/>
      <c r="KM56" s="90"/>
      <c r="KN56" s="90"/>
      <c r="KO56" s="90"/>
      <c r="KP56" s="90"/>
      <c r="KQ56" s="90"/>
      <c r="KR56" s="90"/>
      <c r="KS56" s="90"/>
      <c r="KT56" s="90"/>
      <c r="KU56" s="90"/>
      <c r="KV56" s="90"/>
      <c r="KW56" s="90"/>
      <c r="KX56" s="90"/>
      <c r="KY56" s="90"/>
      <c r="KZ56" s="90"/>
      <c r="LA56" s="90"/>
      <c r="LB56" s="90"/>
      <c r="LC56" s="90"/>
      <c r="LD56" s="90"/>
      <c r="LE56" s="90"/>
      <c r="LF56" s="90"/>
      <c r="LG56" s="90"/>
      <c r="LH56" s="90"/>
      <c r="LI56" s="90"/>
      <c r="LJ56" s="90"/>
      <c r="LK56" s="90"/>
      <c r="LL56" s="90"/>
      <c r="LM56" s="90"/>
      <c r="LN56" s="90"/>
      <c r="LO56" s="90"/>
      <c r="LP56" s="90"/>
      <c r="LQ56" s="90"/>
      <c r="LR56" s="90"/>
      <c r="LS56" s="90"/>
      <c r="LT56" s="90"/>
      <c r="LU56" s="90"/>
      <c r="LV56" s="90"/>
      <c r="LW56" s="90"/>
      <c r="LX56" s="90"/>
      <c r="LY56" s="90"/>
      <c r="LZ56" s="90"/>
      <c r="MA56" s="90"/>
      <c r="MB56" s="90"/>
      <c r="MC56" s="90"/>
      <c r="MD56" s="90"/>
      <c r="ME56" s="90"/>
      <c r="MF56" s="90"/>
      <c r="MG56" s="90"/>
      <c r="MH56" s="90"/>
      <c r="MI56" s="90"/>
      <c r="MJ56" s="90"/>
      <c r="MK56" s="90"/>
      <c r="ML56" s="90"/>
      <c r="MM56" s="90"/>
      <c r="MN56" s="90"/>
      <c r="MO56" s="90"/>
      <c r="MP56" s="90"/>
      <c r="MQ56" s="90"/>
      <c r="MR56" s="90"/>
      <c r="MS56" s="90"/>
      <c r="MT56" s="90"/>
      <c r="MU56" s="90"/>
      <c r="MV56" s="90"/>
      <c r="MW56" s="90"/>
      <c r="MX56" s="90"/>
      <c r="MY56" s="90"/>
      <c r="MZ56" s="90"/>
      <c r="NA56" s="90"/>
      <c r="NB56" s="90"/>
      <c r="NC56" s="90"/>
      <c r="ND56" s="90"/>
      <c r="NE56" s="90"/>
      <c r="NF56" s="90"/>
      <c r="NG56" s="90"/>
      <c r="NH56" s="90"/>
      <c r="NI56" s="90"/>
      <c r="NJ56" s="90"/>
      <c r="NK56" s="90"/>
      <c r="NL56" s="90"/>
      <c r="NM56" s="90"/>
      <c r="NN56" s="90"/>
      <c r="NO56" s="90"/>
      <c r="NP56" s="90"/>
      <c r="NQ56" s="90"/>
      <c r="NR56" s="90"/>
      <c r="NS56" s="90"/>
      <c r="NT56" s="90"/>
      <c r="NU56" s="90"/>
      <c r="NV56" s="90"/>
      <c r="NW56" s="90"/>
      <c r="NX56" s="90"/>
      <c r="NY56" s="90"/>
      <c r="NZ56" s="90"/>
      <c r="OA56" s="90"/>
      <c r="OB56" s="90"/>
      <c r="OC56" s="90"/>
      <c r="OD56" s="90"/>
      <c r="OE56" s="90"/>
      <c r="OF56" s="90"/>
      <c r="OG56" s="90"/>
      <c r="OH56" s="90"/>
      <c r="OI56" s="90"/>
      <c r="OJ56" s="90"/>
      <c r="OK56" s="90"/>
      <c r="OL56" s="90"/>
      <c r="OM56" s="90"/>
      <c r="ON56" s="90"/>
      <c r="OO56" s="90"/>
      <c r="OP56" s="90"/>
      <c r="OQ56" s="90"/>
      <c r="OR56" s="90"/>
      <c r="OS56" s="90"/>
      <c r="OT56" s="90"/>
      <c r="OU56" s="90"/>
      <c r="OV56" s="90"/>
      <c r="OW56" s="90"/>
      <c r="OX56" s="90"/>
      <c r="OY56" s="90"/>
      <c r="OZ56" s="90"/>
      <c r="PA56" s="90"/>
      <c r="PB56" s="90"/>
      <c r="PC56" s="90"/>
      <c r="PD56" s="90"/>
      <c r="PE56" s="90"/>
      <c r="PF56" s="90"/>
      <c r="PG56" s="90"/>
      <c r="PH56" s="90"/>
      <c r="PI56" s="90"/>
      <c r="PJ56" s="90"/>
      <c r="PK56" s="90"/>
      <c r="PL56" s="90"/>
      <c r="PM56" s="90"/>
      <c r="PN56" s="90"/>
      <c r="PO56" s="90"/>
      <c r="PP56" s="90"/>
      <c r="PQ56" s="90"/>
      <c r="PR56" s="90"/>
      <c r="PS56" s="90"/>
      <c r="PT56" s="90"/>
      <c r="PU56" s="90"/>
      <c r="PV56" s="90"/>
      <c r="PW56" s="90"/>
      <c r="PX56" s="90"/>
      <c r="PY56" s="90"/>
      <c r="PZ56" s="90"/>
      <c r="QA56" s="90"/>
      <c r="QB56" s="90"/>
      <c r="QC56" s="90"/>
      <c r="QD56" s="90"/>
      <c r="QE56" s="90"/>
      <c r="QF56" s="90"/>
      <c r="QG56" s="90"/>
      <c r="QH56" s="90"/>
      <c r="QI56" s="90"/>
      <c r="QJ56" s="90"/>
      <c r="QK56" s="90"/>
      <c r="QL56" s="90"/>
      <c r="QM56" s="90"/>
      <c r="QN56" s="90"/>
      <c r="QO56" s="90"/>
      <c r="QP56" s="90"/>
      <c r="QQ56" s="90"/>
      <c r="QR56" s="90"/>
      <c r="QS56" s="90"/>
      <c r="QT56" s="90"/>
      <c r="QU56" s="90"/>
      <c r="QV56" s="90"/>
      <c r="QW56" s="90"/>
      <c r="QX56" s="90"/>
      <c r="QY56" s="90"/>
      <c r="QZ56" s="90"/>
      <c r="RA56" s="90"/>
      <c r="RB56" s="90"/>
      <c r="RC56" s="90"/>
      <c r="RD56" s="90"/>
      <c r="RE56" s="90"/>
      <c r="RF56" s="90"/>
      <c r="RG56" s="90"/>
      <c r="RH56" s="90"/>
      <c r="RI56" s="90"/>
      <c r="RJ56" s="90"/>
      <c r="RK56" s="90"/>
      <c r="RL56" s="90"/>
      <c r="RM56" s="90"/>
      <c r="RN56" s="90"/>
      <c r="RO56" s="90"/>
      <c r="RP56" s="90"/>
      <c r="RQ56" s="90"/>
      <c r="RR56" s="90"/>
      <c r="RS56" s="90"/>
      <c r="RT56" s="90"/>
      <c r="RU56" s="90"/>
      <c r="RV56" s="90"/>
      <c r="RW56" s="90"/>
      <c r="RX56" s="90"/>
      <c r="RY56" s="90"/>
      <c r="RZ56" s="90"/>
      <c r="SA56" s="90"/>
      <c r="SB56" s="90"/>
      <c r="SC56" s="90"/>
      <c r="SD56" s="90"/>
      <c r="SE56" s="90"/>
      <c r="SF56" s="90"/>
      <c r="SG56" s="90"/>
      <c r="SH56" s="90"/>
      <c r="SI56" s="90"/>
      <c r="SJ56" s="90"/>
      <c r="SK56" s="90"/>
      <c r="SL56" s="90"/>
      <c r="SM56" s="90"/>
      <c r="SN56" s="90"/>
      <c r="SO56" s="90"/>
      <c r="SP56" s="90"/>
      <c r="SQ56" s="90"/>
      <c r="SR56" s="90"/>
      <c r="SS56" s="90"/>
      <c r="ST56" s="90"/>
      <c r="SU56" s="90"/>
      <c r="SV56" s="90"/>
      <c r="SW56" s="90"/>
      <c r="SX56" s="90"/>
      <c r="SY56" s="90"/>
      <c r="SZ56" s="90"/>
      <c r="TA56" s="90"/>
      <c r="TB56" s="90"/>
      <c r="TC56" s="90"/>
      <c r="TD56" s="90"/>
      <c r="TE56" s="90"/>
      <c r="TF56" s="90"/>
      <c r="TG56" s="90"/>
      <c r="TH56" s="90"/>
      <c r="TI56" s="90"/>
      <c r="TJ56" s="90"/>
      <c r="TK56" s="90"/>
      <c r="TL56" s="90"/>
      <c r="TM56" s="90"/>
      <c r="TN56" s="90"/>
      <c r="TO56" s="90"/>
      <c r="TP56" s="90"/>
      <c r="TQ56" s="90"/>
      <c r="TR56" s="90"/>
      <c r="TS56" s="90"/>
      <c r="TT56" s="90"/>
      <c r="TU56" s="90"/>
      <c r="TV56" s="90"/>
      <c r="TW56" s="90"/>
      <c r="TX56" s="90"/>
      <c r="TY56" s="90"/>
      <c r="TZ56" s="90"/>
      <c r="UA56" s="90"/>
      <c r="UB56" s="90"/>
      <c r="UC56" s="90"/>
      <c r="UD56" s="90"/>
      <c r="UE56" s="90"/>
      <c r="UF56" s="90"/>
      <c r="UG56" s="90"/>
      <c r="UH56" s="90"/>
      <c r="UI56" s="90"/>
      <c r="UJ56" s="90"/>
      <c r="UK56" s="90"/>
      <c r="UL56" s="90"/>
      <c r="UM56" s="90"/>
      <c r="UN56" s="90"/>
      <c r="UO56" s="90"/>
      <c r="UP56" s="90"/>
      <c r="UQ56" s="90"/>
      <c r="UR56" s="90"/>
      <c r="US56" s="90"/>
      <c r="UT56" s="90"/>
      <c r="UU56" s="90"/>
      <c r="UV56" s="90"/>
      <c r="UW56" s="90"/>
      <c r="UX56" s="90"/>
      <c r="UY56" s="90"/>
      <c r="UZ56" s="90"/>
      <c r="VA56" s="90"/>
      <c r="VB56" s="90"/>
      <c r="VC56" s="90"/>
      <c r="VD56" s="90"/>
      <c r="VE56" s="90"/>
      <c r="VF56" s="90"/>
      <c r="VG56" s="90"/>
      <c r="VH56" s="90"/>
      <c r="VI56" s="90"/>
      <c r="VJ56" s="90"/>
      <c r="VK56" s="90"/>
      <c r="VL56" s="90"/>
      <c r="VM56" s="90"/>
      <c r="VN56" s="90"/>
      <c r="VO56" s="90"/>
      <c r="VP56" s="90"/>
      <c r="VQ56" s="90"/>
      <c r="VR56" s="90"/>
      <c r="VS56" s="90"/>
      <c r="VT56" s="90"/>
      <c r="VU56" s="90"/>
      <c r="VV56" s="90"/>
      <c r="VW56" s="90"/>
      <c r="VX56" s="90"/>
      <c r="VY56" s="90"/>
      <c r="VZ56" s="90"/>
      <c r="WA56" s="90"/>
      <c r="WB56" s="90"/>
      <c r="WC56" s="90"/>
      <c r="WD56" s="90"/>
      <c r="WE56" s="90"/>
      <c r="WF56" s="90"/>
      <c r="WG56" s="90"/>
      <c r="WH56" s="90"/>
      <c r="WI56" s="90"/>
      <c r="WJ56" s="90"/>
      <c r="WK56" s="90"/>
      <c r="WL56" s="90"/>
      <c r="WM56" s="90"/>
      <c r="WN56" s="90"/>
      <c r="WO56" s="90"/>
      <c r="WP56" s="90"/>
      <c r="WQ56" s="90"/>
      <c r="WR56" s="90"/>
      <c r="WS56" s="90"/>
      <c r="WT56" s="90"/>
      <c r="WU56" s="90"/>
      <c r="WV56" s="90"/>
      <c r="WW56" s="90"/>
      <c r="WX56" s="90"/>
      <c r="WY56" s="90"/>
      <c r="WZ56" s="90"/>
      <c r="XA56" s="90"/>
      <c r="XB56" s="90"/>
      <c r="XC56" s="90"/>
      <c r="XD56" s="90"/>
      <c r="XE56" s="90"/>
      <c r="XF56" s="90"/>
      <c r="XG56" s="90"/>
      <c r="XH56" s="90"/>
      <c r="XI56" s="90"/>
      <c r="XJ56" s="90"/>
      <c r="XK56" s="90"/>
      <c r="XL56" s="90"/>
      <c r="XM56" s="90"/>
      <c r="XN56" s="90"/>
      <c r="XO56" s="90"/>
      <c r="XP56" s="90"/>
      <c r="XQ56" s="90"/>
      <c r="XR56" s="90"/>
      <c r="XS56" s="90"/>
      <c r="XT56" s="90"/>
      <c r="XU56" s="90"/>
      <c r="XV56" s="90"/>
      <c r="XW56" s="90"/>
      <c r="XX56" s="90"/>
      <c r="XY56" s="90"/>
    </row>
    <row r="57" spans="1:649" x14ac:dyDescent="0.25"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0"/>
      <c r="AJ57" s="90"/>
      <c r="AK57" s="90"/>
      <c r="AL57" s="90"/>
      <c r="AM57" s="90"/>
      <c r="AN57" s="90"/>
      <c r="AO57" s="90"/>
      <c r="AP57" s="90"/>
      <c r="AQ57" s="90"/>
      <c r="AR57" s="90"/>
      <c r="AS57" s="90"/>
      <c r="AT57" s="90"/>
      <c r="AU57" s="90"/>
      <c r="AV57" s="90"/>
      <c r="AW57" s="90"/>
      <c r="AX57" s="90"/>
      <c r="AY57" s="90"/>
      <c r="AZ57" s="90"/>
      <c r="BA57" s="90"/>
      <c r="BB57" s="90"/>
      <c r="BC57" s="90"/>
      <c r="BD57" s="90"/>
      <c r="BE57" s="90"/>
      <c r="BF57" s="90"/>
      <c r="BG57" s="90"/>
      <c r="BH57" s="90"/>
      <c r="BI57" s="90"/>
      <c r="BJ57" s="90"/>
      <c r="BK57" s="90"/>
      <c r="BL57" s="90"/>
      <c r="BM57" s="90"/>
      <c r="BN57" s="90"/>
      <c r="BO57" s="90"/>
      <c r="BP57" s="90"/>
      <c r="BQ57" s="90"/>
      <c r="BR57" s="90"/>
      <c r="BS57" s="90"/>
      <c r="BT57" s="90"/>
      <c r="BU57" s="90"/>
      <c r="BV57" s="90"/>
      <c r="BW57" s="90"/>
      <c r="BX57" s="90"/>
      <c r="BY57" s="90"/>
      <c r="BZ57" s="90"/>
      <c r="CA57" s="90"/>
      <c r="CB57" s="90"/>
      <c r="CC57" s="90"/>
      <c r="CD57" s="90"/>
      <c r="CE57" s="90"/>
      <c r="CF57" s="90"/>
      <c r="CG57" s="90"/>
      <c r="CH57" s="90"/>
      <c r="CI57" s="90"/>
      <c r="CJ57" s="90"/>
      <c r="CK57" s="90"/>
      <c r="CL57" s="90"/>
      <c r="CM57" s="90"/>
      <c r="CN57" s="90"/>
      <c r="CO57" s="90"/>
      <c r="CP57" s="90"/>
      <c r="CQ57" s="90"/>
      <c r="CR57" s="90"/>
      <c r="CS57" s="90"/>
      <c r="CT57" s="90"/>
      <c r="CU57" s="90"/>
      <c r="CV57" s="90"/>
      <c r="CW57" s="90"/>
      <c r="CX57" s="90"/>
      <c r="CY57" s="90"/>
      <c r="CZ57" s="90"/>
      <c r="DA57" s="90"/>
      <c r="DB57" s="90"/>
      <c r="DC57" s="90"/>
      <c r="DD57" s="90"/>
      <c r="DE57" s="90"/>
      <c r="DF57" s="90"/>
      <c r="DG57" s="90"/>
      <c r="DH57" s="90"/>
      <c r="DI57" s="90"/>
      <c r="DJ57" s="90"/>
      <c r="DK57" s="90"/>
      <c r="DL57" s="90"/>
      <c r="DM57" s="90"/>
      <c r="DN57" s="90"/>
      <c r="DO57" s="90"/>
      <c r="DP57" s="90"/>
      <c r="DQ57" s="90"/>
      <c r="DR57" s="90"/>
      <c r="DS57" s="90"/>
      <c r="DT57" s="90"/>
      <c r="DU57" s="90"/>
      <c r="DV57" s="90"/>
      <c r="DW57" s="90"/>
      <c r="DX57" s="90"/>
      <c r="DY57" s="90"/>
      <c r="DZ57" s="90"/>
      <c r="EA57" s="90"/>
      <c r="EB57" s="90"/>
      <c r="EC57" s="90"/>
      <c r="ED57" s="90"/>
      <c r="EE57" s="90"/>
      <c r="EF57" s="90"/>
      <c r="EG57" s="90"/>
      <c r="EH57" s="90"/>
      <c r="EI57" s="90"/>
      <c r="EJ57" s="90"/>
      <c r="EK57" s="90"/>
      <c r="EL57" s="90"/>
      <c r="EM57" s="90"/>
      <c r="EN57" s="90"/>
      <c r="EO57" s="90"/>
      <c r="EP57" s="90"/>
      <c r="EQ57" s="90"/>
      <c r="ER57" s="90"/>
      <c r="ES57" s="90"/>
      <c r="ET57" s="90"/>
      <c r="EU57" s="90"/>
      <c r="EV57" s="90"/>
      <c r="EW57" s="90"/>
      <c r="EX57" s="90"/>
      <c r="EY57" s="90"/>
      <c r="EZ57" s="90"/>
      <c r="FA57" s="90"/>
      <c r="FB57" s="90"/>
      <c r="FC57" s="90"/>
      <c r="FD57" s="90"/>
      <c r="FE57" s="90"/>
      <c r="FF57" s="90"/>
      <c r="FG57" s="90"/>
      <c r="FH57" s="90"/>
      <c r="FI57" s="90"/>
      <c r="FJ57" s="90"/>
      <c r="FK57" s="90"/>
      <c r="FL57" s="90"/>
      <c r="FM57" s="90"/>
      <c r="FN57" s="90"/>
      <c r="FO57" s="90"/>
      <c r="FP57" s="90"/>
      <c r="FQ57" s="90"/>
      <c r="FR57" s="90"/>
      <c r="FS57" s="90"/>
      <c r="FT57" s="90"/>
      <c r="FU57" s="90"/>
      <c r="FV57" s="90"/>
      <c r="FW57" s="90"/>
      <c r="FX57" s="90"/>
      <c r="FY57" s="90"/>
      <c r="FZ57" s="90"/>
      <c r="GA57" s="90"/>
      <c r="GB57" s="90"/>
      <c r="GC57" s="90"/>
      <c r="GD57" s="90"/>
      <c r="GE57" s="90"/>
      <c r="GF57" s="90"/>
      <c r="GG57" s="90"/>
      <c r="GH57" s="90"/>
      <c r="GI57" s="90"/>
      <c r="GJ57" s="90"/>
      <c r="GK57" s="90"/>
      <c r="GL57" s="90"/>
      <c r="GM57" s="90"/>
      <c r="GN57" s="90"/>
      <c r="GO57" s="90"/>
      <c r="GP57" s="90"/>
      <c r="GQ57" s="90"/>
      <c r="GR57" s="90"/>
      <c r="GS57" s="90"/>
      <c r="GT57" s="90"/>
      <c r="GU57" s="90"/>
      <c r="GV57" s="90"/>
      <c r="GW57" s="90"/>
      <c r="GX57" s="90"/>
      <c r="GY57" s="90"/>
      <c r="GZ57" s="90"/>
      <c r="HA57" s="90"/>
      <c r="HB57" s="90"/>
      <c r="HC57" s="90"/>
      <c r="HD57" s="90"/>
      <c r="HE57" s="90"/>
      <c r="HF57" s="90"/>
      <c r="HG57" s="90"/>
      <c r="HH57" s="90"/>
      <c r="HI57" s="90"/>
      <c r="HJ57" s="90"/>
      <c r="HK57" s="90"/>
      <c r="HL57" s="90"/>
      <c r="HM57" s="90"/>
      <c r="HN57" s="90"/>
      <c r="HO57" s="90"/>
      <c r="HP57" s="90"/>
      <c r="HQ57" s="90"/>
      <c r="HR57" s="90"/>
      <c r="HS57" s="90"/>
      <c r="HT57" s="90"/>
      <c r="HU57" s="90"/>
      <c r="HV57" s="90"/>
      <c r="HW57" s="90"/>
      <c r="HX57" s="90"/>
      <c r="HY57" s="90"/>
      <c r="HZ57" s="90"/>
      <c r="IA57" s="90"/>
      <c r="IB57" s="90"/>
      <c r="IC57" s="90"/>
      <c r="ID57" s="90"/>
      <c r="IE57" s="90"/>
      <c r="IF57" s="90"/>
      <c r="IG57" s="90"/>
      <c r="IH57" s="90"/>
      <c r="II57" s="90"/>
      <c r="IJ57" s="90"/>
      <c r="IK57" s="90"/>
      <c r="IL57" s="90"/>
      <c r="IM57" s="90"/>
      <c r="IN57" s="90"/>
      <c r="IO57" s="90"/>
      <c r="IP57" s="90"/>
      <c r="IQ57" s="90"/>
      <c r="IR57" s="90"/>
      <c r="IS57" s="90"/>
      <c r="IT57" s="90"/>
      <c r="IU57" s="90"/>
      <c r="IV57" s="90"/>
      <c r="IW57" s="90"/>
      <c r="IX57" s="90"/>
      <c r="IY57" s="90"/>
      <c r="IZ57" s="90"/>
      <c r="JA57" s="90"/>
      <c r="JB57" s="90"/>
      <c r="JC57" s="90"/>
      <c r="JD57" s="90"/>
      <c r="JE57" s="90"/>
      <c r="JF57" s="90"/>
      <c r="JG57" s="90"/>
      <c r="JH57" s="90"/>
      <c r="JI57" s="90"/>
      <c r="JJ57" s="90"/>
      <c r="JK57" s="90"/>
      <c r="JL57" s="90"/>
      <c r="JM57" s="90"/>
      <c r="JN57" s="90"/>
      <c r="JO57" s="90"/>
      <c r="JP57" s="90"/>
      <c r="JQ57" s="90"/>
      <c r="JR57" s="90"/>
      <c r="JS57" s="90"/>
      <c r="JT57" s="90"/>
      <c r="JU57" s="90"/>
      <c r="JV57" s="90"/>
      <c r="JW57" s="90"/>
      <c r="JX57" s="90"/>
      <c r="JY57" s="90"/>
      <c r="JZ57" s="90"/>
      <c r="KA57" s="90"/>
      <c r="KB57" s="90"/>
      <c r="KC57" s="90"/>
      <c r="KD57" s="90"/>
      <c r="KE57" s="90"/>
      <c r="KF57" s="90"/>
      <c r="KG57" s="90"/>
      <c r="KH57" s="90"/>
      <c r="KI57" s="90"/>
      <c r="KJ57" s="90"/>
      <c r="KK57" s="90"/>
      <c r="KL57" s="90"/>
      <c r="KM57" s="90"/>
      <c r="KN57" s="90"/>
      <c r="KO57" s="90"/>
      <c r="KP57" s="90"/>
      <c r="KQ57" s="90"/>
      <c r="KR57" s="90"/>
      <c r="KS57" s="90"/>
      <c r="KT57" s="90"/>
      <c r="KU57" s="90"/>
      <c r="KV57" s="90"/>
      <c r="KW57" s="90"/>
      <c r="KX57" s="90"/>
      <c r="KY57" s="90"/>
      <c r="KZ57" s="90"/>
      <c r="LA57" s="90"/>
      <c r="LB57" s="90"/>
      <c r="LC57" s="90"/>
      <c r="LD57" s="90"/>
      <c r="LE57" s="90"/>
      <c r="LF57" s="90"/>
      <c r="LG57" s="90"/>
      <c r="LH57" s="90"/>
      <c r="LI57" s="90"/>
      <c r="LJ57" s="90"/>
      <c r="LK57" s="90"/>
      <c r="LL57" s="90"/>
      <c r="LM57" s="90"/>
      <c r="LN57" s="90"/>
      <c r="LO57" s="90"/>
      <c r="LP57" s="90"/>
      <c r="LQ57" s="90"/>
      <c r="LR57" s="90"/>
      <c r="LS57" s="90"/>
      <c r="LT57" s="90"/>
      <c r="LU57" s="90"/>
      <c r="LV57" s="90"/>
      <c r="LW57" s="90"/>
      <c r="LX57" s="90"/>
      <c r="LY57" s="90"/>
      <c r="LZ57" s="90"/>
      <c r="MA57" s="90"/>
      <c r="MB57" s="90"/>
      <c r="MC57" s="90"/>
      <c r="MD57" s="90"/>
      <c r="ME57" s="90"/>
      <c r="MF57" s="90"/>
      <c r="MG57" s="90"/>
      <c r="MH57" s="90"/>
      <c r="MI57" s="90"/>
      <c r="MJ57" s="90"/>
      <c r="MK57" s="90"/>
      <c r="ML57" s="90"/>
      <c r="MM57" s="90"/>
      <c r="MN57" s="90"/>
      <c r="MO57" s="90"/>
      <c r="MP57" s="90"/>
      <c r="MQ57" s="90"/>
      <c r="MR57" s="90"/>
      <c r="MS57" s="90"/>
      <c r="MT57" s="90"/>
      <c r="MU57" s="90"/>
      <c r="MV57" s="90"/>
      <c r="MW57" s="90"/>
      <c r="MX57" s="90"/>
      <c r="MY57" s="90"/>
      <c r="MZ57" s="90"/>
      <c r="NA57" s="90"/>
      <c r="NB57" s="90"/>
      <c r="NC57" s="90"/>
      <c r="ND57" s="90"/>
      <c r="NE57" s="90"/>
      <c r="NF57" s="90"/>
      <c r="NG57" s="90"/>
      <c r="NH57" s="90"/>
      <c r="NI57" s="90"/>
      <c r="NJ57" s="90"/>
      <c r="NK57" s="90"/>
      <c r="NL57" s="90"/>
      <c r="NM57" s="90"/>
      <c r="NN57" s="90"/>
      <c r="NO57" s="90"/>
      <c r="NP57" s="90"/>
      <c r="NQ57" s="90"/>
      <c r="NR57" s="90"/>
      <c r="NS57" s="90"/>
      <c r="NT57" s="90"/>
      <c r="NU57" s="90"/>
      <c r="NV57" s="90"/>
      <c r="NW57" s="90"/>
      <c r="NX57" s="90"/>
      <c r="NY57" s="90"/>
      <c r="NZ57" s="90"/>
      <c r="OA57" s="90"/>
      <c r="OB57" s="90"/>
      <c r="OC57" s="90"/>
      <c r="OD57" s="90"/>
      <c r="OE57" s="90"/>
      <c r="OF57" s="90"/>
      <c r="OG57" s="90"/>
      <c r="OH57" s="90"/>
      <c r="OI57" s="90"/>
      <c r="OJ57" s="90"/>
      <c r="OK57" s="90"/>
      <c r="OL57" s="90"/>
      <c r="OM57" s="90"/>
      <c r="ON57" s="90"/>
      <c r="OO57" s="90"/>
      <c r="OP57" s="90"/>
      <c r="OQ57" s="90"/>
      <c r="OR57" s="90"/>
      <c r="OS57" s="90"/>
      <c r="OT57" s="90"/>
      <c r="OU57" s="90"/>
      <c r="OV57" s="90"/>
      <c r="OW57" s="90"/>
      <c r="OX57" s="90"/>
      <c r="OY57" s="90"/>
      <c r="OZ57" s="90"/>
      <c r="PA57" s="90"/>
      <c r="PB57" s="90"/>
      <c r="PC57" s="90"/>
      <c r="PD57" s="90"/>
      <c r="PE57" s="90"/>
      <c r="PF57" s="90"/>
      <c r="PG57" s="90"/>
      <c r="PH57" s="90"/>
      <c r="PI57" s="90"/>
      <c r="PJ57" s="90"/>
      <c r="PK57" s="90"/>
      <c r="PL57" s="90"/>
      <c r="PM57" s="90"/>
      <c r="PN57" s="90"/>
      <c r="PO57" s="90"/>
      <c r="PP57" s="90"/>
      <c r="PQ57" s="90"/>
      <c r="PR57" s="90"/>
      <c r="PS57" s="90"/>
      <c r="PT57" s="90"/>
      <c r="PU57" s="90"/>
      <c r="PV57" s="90"/>
      <c r="PW57" s="90"/>
      <c r="PX57" s="90"/>
      <c r="PY57" s="90"/>
      <c r="PZ57" s="90"/>
      <c r="QA57" s="90"/>
      <c r="QB57" s="90"/>
      <c r="QC57" s="90"/>
      <c r="QD57" s="90"/>
      <c r="QE57" s="90"/>
      <c r="QF57" s="90"/>
      <c r="QG57" s="90"/>
      <c r="QH57" s="90"/>
      <c r="QI57" s="90"/>
      <c r="QJ57" s="90"/>
      <c r="QK57" s="90"/>
      <c r="QL57" s="90"/>
      <c r="QM57" s="90"/>
      <c r="QN57" s="90"/>
      <c r="QO57" s="90"/>
      <c r="QP57" s="90"/>
      <c r="QQ57" s="90"/>
      <c r="QR57" s="90"/>
      <c r="QS57" s="90"/>
      <c r="QT57" s="90"/>
      <c r="QU57" s="90"/>
      <c r="QV57" s="90"/>
      <c r="QW57" s="90"/>
      <c r="QX57" s="90"/>
      <c r="QY57" s="90"/>
      <c r="QZ57" s="90"/>
      <c r="RA57" s="90"/>
      <c r="RB57" s="90"/>
      <c r="RC57" s="90"/>
      <c r="RD57" s="90"/>
      <c r="RE57" s="90"/>
      <c r="RF57" s="90"/>
      <c r="RG57" s="90"/>
      <c r="RH57" s="90"/>
      <c r="RI57" s="90"/>
      <c r="RJ57" s="90"/>
      <c r="RK57" s="90"/>
      <c r="RL57" s="90"/>
      <c r="RM57" s="90"/>
      <c r="RN57" s="90"/>
      <c r="RO57" s="90"/>
      <c r="RP57" s="90"/>
      <c r="RQ57" s="90"/>
      <c r="RR57" s="90"/>
      <c r="RS57" s="90"/>
      <c r="RT57" s="90"/>
      <c r="RU57" s="90"/>
      <c r="RV57" s="90"/>
      <c r="RW57" s="90"/>
      <c r="RX57" s="90"/>
      <c r="RY57" s="90"/>
      <c r="RZ57" s="90"/>
      <c r="SA57" s="90"/>
      <c r="SB57" s="90"/>
      <c r="SC57" s="90"/>
      <c r="SD57" s="90"/>
      <c r="SE57" s="90"/>
      <c r="SF57" s="90"/>
      <c r="SG57" s="90"/>
      <c r="SH57" s="90"/>
      <c r="SI57" s="90"/>
      <c r="SJ57" s="90"/>
      <c r="SK57" s="90"/>
      <c r="SL57" s="90"/>
      <c r="SM57" s="90"/>
      <c r="SN57" s="90"/>
      <c r="SO57" s="90"/>
      <c r="SP57" s="90"/>
      <c r="SQ57" s="90"/>
      <c r="SR57" s="90"/>
      <c r="SS57" s="90"/>
      <c r="ST57" s="90"/>
      <c r="SU57" s="90"/>
      <c r="SV57" s="90"/>
      <c r="SW57" s="90"/>
      <c r="SX57" s="90"/>
      <c r="SY57" s="90"/>
      <c r="SZ57" s="90"/>
      <c r="TA57" s="90"/>
      <c r="TB57" s="90"/>
      <c r="TC57" s="90"/>
      <c r="TD57" s="90"/>
      <c r="TE57" s="90"/>
      <c r="TF57" s="90"/>
      <c r="TG57" s="90"/>
      <c r="TH57" s="90"/>
      <c r="TI57" s="90"/>
      <c r="TJ57" s="90"/>
      <c r="TK57" s="90"/>
      <c r="TL57" s="90"/>
      <c r="TM57" s="90"/>
      <c r="TN57" s="90"/>
      <c r="TO57" s="90"/>
      <c r="TP57" s="90"/>
      <c r="TQ57" s="90"/>
      <c r="TR57" s="90"/>
      <c r="TS57" s="90"/>
      <c r="TT57" s="90"/>
      <c r="TU57" s="90"/>
      <c r="TV57" s="90"/>
      <c r="TW57" s="90"/>
      <c r="TX57" s="90"/>
      <c r="TY57" s="90"/>
      <c r="TZ57" s="90"/>
      <c r="UA57" s="90"/>
      <c r="UB57" s="90"/>
      <c r="UC57" s="90"/>
      <c r="UD57" s="90"/>
      <c r="UE57" s="90"/>
      <c r="UF57" s="90"/>
      <c r="UG57" s="90"/>
      <c r="UH57" s="90"/>
      <c r="UI57" s="90"/>
      <c r="UJ57" s="90"/>
      <c r="UK57" s="90"/>
      <c r="UL57" s="90"/>
      <c r="UM57" s="90"/>
      <c r="UN57" s="90"/>
      <c r="UO57" s="90"/>
      <c r="UP57" s="90"/>
      <c r="UQ57" s="90"/>
      <c r="UR57" s="90"/>
      <c r="US57" s="90"/>
      <c r="UT57" s="90"/>
      <c r="UU57" s="90"/>
      <c r="UV57" s="90"/>
      <c r="UW57" s="90"/>
      <c r="UX57" s="90"/>
      <c r="UY57" s="90"/>
      <c r="UZ57" s="90"/>
      <c r="VA57" s="90"/>
      <c r="VB57" s="90"/>
      <c r="VC57" s="90"/>
      <c r="VD57" s="90"/>
      <c r="VE57" s="90"/>
      <c r="VF57" s="90"/>
      <c r="VG57" s="90"/>
      <c r="VH57" s="90"/>
      <c r="VI57" s="90"/>
      <c r="VJ57" s="90"/>
      <c r="VK57" s="90"/>
      <c r="VL57" s="90"/>
      <c r="VM57" s="90"/>
      <c r="VN57" s="90"/>
      <c r="VO57" s="90"/>
      <c r="VP57" s="90"/>
      <c r="VQ57" s="90"/>
      <c r="VR57" s="90"/>
      <c r="VS57" s="90"/>
      <c r="VT57" s="90"/>
      <c r="VU57" s="90"/>
      <c r="VV57" s="90"/>
      <c r="VW57" s="90"/>
      <c r="VX57" s="90"/>
      <c r="VY57" s="90"/>
      <c r="VZ57" s="90"/>
      <c r="WA57" s="90"/>
      <c r="WB57" s="90"/>
      <c r="WC57" s="90"/>
      <c r="WD57" s="90"/>
      <c r="WE57" s="90"/>
      <c r="WF57" s="90"/>
      <c r="WG57" s="90"/>
      <c r="WH57" s="90"/>
      <c r="WI57" s="90"/>
      <c r="WJ57" s="90"/>
      <c r="WK57" s="90"/>
      <c r="WL57" s="90"/>
      <c r="WM57" s="90"/>
      <c r="WN57" s="90"/>
      <c r="WO57" s="90"/>
      <c r="WP57" s="90"/>
      <c r="WQ57" s="90"/>
      <c r="WR57" s="90"/>
      <c r="WS57" s="90"/>
      <c r="WT57" s="90"/>
      <c r="WU57" s="90"/>
      <c r="WV57" s="90"/>
      <c r="WW57" s="90"/>
      <c r="WX57" s="90"/>
      <c r="WY57" s="90"/>
      <c r="WZ57" s="90"/>
      <c r="XA57" s="90"/>
      <c r="XB57" s="90"/>
      <c r="XC57" s="90"/>
      <c r="XD57" s="90"/>
      <c r="XE57" s="90"/>
      <c r="XF57" s="90"/>
      <c r="XG57" s="90"/>
      <c r="XH57" s="90"/>
      <c r="XI57" s="90"/>
      <c r="XJ57" s="90"/>
      <c r="XK57" s="90"/>
      <c r="XL57" s="90"/>
      <c r="XM57" s="90"/>
      <c r="XN57" s="90"/>
      <c r="XO57" s="90"/>
      <c r="XP57" s="90"/>
      <c r="XQ57" s="90"/>
      <c r="XR57" s="90"/>
      <c r="XS57" s="90"/>
      <c r="XT57" s="90"/>
      <c r="XU57" s="90"/>
      <c r="XV57" s="90"/>
      <c r="XW57" s="90"/>
      <c r="XX57" s="90"/>
      <c r="XY57" s="90"/>
    </row>
    <row r="58" spans="1:649" x14ac:dyDescent="0.25"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K58" s="90"/>
      <c r="AL58" s="90"/>
      <c r="AM58" s="90"/>
      <c r="AN58" s="90"/>
      <c r="AO58" s="90"/>
      <c r="AP58" s="90"/>
      <c r="AQ58" s="90"/>
      <c r="AR58" s="90"/>
      <c r="AS58" s="90"/>
      <c r="AT58" s="90"/>
      <c r="AU58" s="90"/>
      <c r="AV58" s="90"/>
      <c r="AW58" s="90"/>
      <c r="AX58" s="90"/>
      <c r="AY58" s="90"/>
      <c r="AZ58" s="90"/>
      <c r="BA58" s="90"/>
      <c r="BB58" s="90"/>
      <c r="BC58" s="90"/>
      <c r="BD58" s="90"/>
      <c r="BE58" s="90"/>
      <c r="BF58" s="90"/>
      <c r="BG58" s="90"/>
      <c r="BH58" s="90"/>
      <c r="BI58" s="90"/>
      <c r="BJ58" s="90"/>
      <c r="BK58" s="90"/>
      <c r="BL58" s="90"/>
      <c r="BM58" s="90"/>
      <c r="BN58" s="90"/>
      <c r="BO58" s="90"/>
      <c r="BP58" s="90"/>
      <c r="BQ58" s="90"/>
      <c r="BR58" s="90"/>
      <c r="BS58" s="90"/>
      <c r="BT58" s="90"/>
      <c r="BU58" s="90"/>
      <c r="BV58" s="90"/>
      <c r="BW58" s="90"/>
      <c r="BX58" s="90"/>
      <c r="BY58" s="90"/>
      <c r="BZ58" s="90"/>
      <c r="CA58" s="90"/>
      <c r="CB58" s="90"/>
      <c r="CC58" s="90"/>
      <c r="CD58" s="90"/>
      <c r="CE58" s="90"/>
      <c r="CF58" s="90"/>
      <c r="CG58" s="90"/>
      <c r="CH58" s="90"/>
      <c r="CI58" s="90"/>
      <c r="CJ58" s="90"/>
      <c r="CK58" s="90"/>
      <c r="CL58" s="90"/>
      <c r="CM58" s="90"/>
      <c r="CN58" s="90"/>
      <c r="CO58" s="90"/>
      <c r="CP58" s="90"/>
      <c r="CQ58" s="90"/>
      <c r="CR58" s="90"/>
      <c r="CS58" s="90"/>
      <c r="CT58" s="90"/>
      <c r="CU58" s="90"/>
      <c r="CV58" s="90"/>
      <c r="CW58" s="90"/>
      <c r="CX58" s="90"/>
      <c r="CY58" s="90"/>
      <c r="CZ58" s="90"/>
      <c r="DA58" s="90"/>
      <c r="DB58" s="90"/>
      <c r="DC58" s="90"/>
      <c r="DD58" s="90"/>
      <c r="DE58" s="90"/>
      <c r="DF58" s="90"/>
      <c r="DG58" s="90"/>
      <c r="DH58" s="90"/>
      <c r="DI58" s="90"/>
      <c r="DJ58" s="90"/>
      <c r="DK58" s="90"/>
      <c r="DL58" s="90"/>
      <c r="DM58" s="90"/>
      <c r="DN58" s="90"/>
      <c r="DO58" s="90"/>
      <c r="DP58" s="90"/>
      <c r="DQ58" s="90"/>
      <c r="DR58" s="90"/>
      <c r="DS58" s="90"/>
      <c r="DT58" s="90"/>
      <c r="DU58" s="90"/>
      <c r="DV58" s="90"/>
      <c r="DW58" s="90"/>
      <c r="DX58" s="90"/>
      <c r="DY58" s="90"/>
      <c r="DZ58" s="90"/>
      <c r="EA58" s="90"/>
      <c r="EB58" s="90"/>
      <c r="EC58" s="90"/>
      <c r="ED58" s="90"/>
      <c r="EE58" s="90"/>
      <c r="EF58" s="90"/>
      <c r="EG58" s="90"/>
      <c r="EH58" s="90"/>
      <c r="EI58" s="90"/>
      <c r="EJ58" s="90"/>
      <c r="EK58" s="90"/>
      <c r="EL58" s="90"/>
      <c r="EM58" s="90"/>
      <c r="EN58" s="90"/>
      <c r="EO58" s="90"/>
      <c r="EP58" s="90"/>
      <c r="EQ58" s="90"/>
      <c r="ER58" s="90"/>
      <c r="ES58" s="90"/>
      <c r="ET58" s="90"/>
      <c r="EU58" s="90"/>
      <c r="EV58" s="90"/>
      <c r="EW58" s="90"/>
      <c r="EX58" s="90"/>
      <c r="EY58" s="90"/>
      <c r="EZ58" s="90"/>
      <c r="FA58" s="90"/>
      <c r="FB58" s="90"/>
      <c r="FC58" s="90"/>
      <c r="FD58" s="90"/>
      <c r="FE58" s="90"/>
      <c r="FF58" s="90"/>
      <c r="FG58" s="90"/>
      <c r="FH58" s="90"/>
      <c r="FI58" s="90"/>
      <c r="FJ58" s="90"/>
      <c r="FK58" s="90"/>
      <c r="FL58" s="90"/>
      <c r="FM58" s="90"/>
      <c r="FN58" s="90"/>
      <c r="FO58" s="90"/>
      <c r="FP58" s="90"/>
      <c r="FQ58" s="90"/>
      <c r="FR58" s="90"/>
      <c r="FS58" s="90"/>
      <c r="FT58" s="90"/>
      <c r="FU58" s="90"/>
      <c r="FV58" s="90"/>
      <c r="FW58" s="90"/>
      <c r="FX58" s="90"/>
      <c r="FY58" s="90"/>
      <c r="FZ58" s="90"/>
      <c r="GA58" s="90"/>
      <c r="GB58" s="90"/>
      <c r="GC58" s="90"/>
      <c r="GD58" s="90"/>
      <c r="GE58" s="90"/>
      <c r="GF58" s="90"/>
      <c r="GG58" s="90"/>
      <c r="GH58" s="90"/>
      <c r="GI58" s="90"/>
      <c r="GJ58" s="90"/>
      <c r="GK58" s="90"/>
      <c r="GL58" s="90"/>
      <c r="GM58" s="90"/>
      <c r="GN58" s="90"/>
      <c r="GO58" s="90"/>
      <c r="GP58" s="90"/>
      <c r="GQ58" s="90"/>
      <c r="GR58" s="90"/>
      <c r="GS58" s="90"/>
      <c r="GT58" s="90"/>
      <c r="GU58" s="90"/>
      <c r="GV58" s="90"/>
      <c r="GW58" s="90"/>
      <c r="GX58" s="90"/>
      <c r="GY58" s="90"/>
      <c r="GZ58" s="90"/>
      <c r="HA58" s="90"/>
      <c r="HB58" s="90"/>
      <c r="HC58" s="90"/>
      <c r="HD58" s="90"/>
      <c r="HE58" s="90"/>
      <c r="HF58" s="90"/>
      <c r="HG58" s="90"/>
      <c r="HH58" s="90"/>
      <c r="HI58" s="90"/>
      <c r="HJ58" s="90"/>
      <c r="HK58" s="90"/>
      <c r="HL58" s="90"/>
      <c r="HM58" s="90"/>
      <c r="HN58" s="90"/>
      <c r="HO58" s="90"/>
      <c r="HP58" s="90"/>
      <c r="HQ58" s="90"/>
      <c r="HR58" s="90"/>
      <c r="HS58" s="90"/>
      <c r="HT58" s="90"/>
      <c r="HU58" s="90"/>
      <c r="HV58" s="90"/>
      <c r="HW58" s="90"/>
      <c r="HX58" s="90"/>
      <c r="HY58" s="90"/>
      <c r="HZ58" s="90"/>
      <c r="IA58" s="90"/>
      <c r="IB58" s="90"/>
      <c r="IC58" s="90"/>
      <c r="ID58" s="90"/>
      <c r="IE58" s="90"/>
      <c r="IF58" s="90"/>
      <c r="IG58" s="90"/>
      <c r="IH58" s="90"/>
      <c r="II58" s="90"/>
      <c r="IJ58" s="90"/>
      <c r="IK58" s="90"/>
      <c r="IL58" s="90"/>
      <c r="IM58" s="90"/>
      <c r="IN58" s="90"/>
      <c r="IO58" s="90"/>
      <c r="IP58" s="90"/>
      <c r="IQ58" s="90"/>
      <c r="IR58" s="90"/>
      <c r="IS58" s="90"/>
      <c r="IT58" s="90"/>
      <c r="IU58" s="90"/>
      <c r="IV58" s="90"/>
      <c r="IW58" s="90"/>
      <c r="IX58" s="90"/>
      <c r="IY58" s="90"/>
      <c r="IZ58" s="90"/>
      <c r="JA58" s="90"/>
      <c r="JB58" s="90"/>
      <c r="JC58" s="90"/>
      <c r="JD58" s="90"/>
      <c r="JE58" s="90"/>
      <c r="JF58" s="90"/>
      <c r="JG58" s="90"/>
      <c r="JH58" s="90"/>
      <c r="JI58" s="90"/>
      <c r="JJ58" s="90"/>
      <c r="JK58" s="90"/>
      <c r="JL58" s="90"/>
      <c r="JM58" s="90"/>
      <c r="JN58" s="90"/>
      <c r="JO58" s="90"/>
      <c r="JP58" s="90"/>
      <c r="JQ58" s="90"/>
      <c r="JR58" s="90"/>
      <c r="JS58" s="90"/>
      <c r="JT58" s="90"/>
      <c r="JU58" s="90"/>
      <c r="JV58" s="90"/>
      <c r="JW58" s="90"/>
      <c r="JX58" s="90"/>
      <c r="JY58" s="90"/>
      <c r="JZ58" s="90"/>
      <c r="KA58" s="90"/>
      <c r="KB58" s="90"/>
      <c r="KC58" s="90"/>
      <c r="KD58" s="90"/>
      <c r="KE58" s="90"/>
      <c r="KF58" s="90"/>
      <c r="KG58" s="90"/>
      <c r="KH58" s="90"/>
      <c r="KI58" s="90"/>
      <c r="KJ58" s="90"/>
      <c r="KK58" s="90"/>
      <c r="KL58" s="90"/>
      <c r="KM58" s="90"/>
      <c r="KN58" s="90"/>
      <c r="KO58" s="90"/>
      <c r="KP58" s="90"/>
      <c r="KQ58" s="90"/>
      <c r="KR58" s="90"/>
      <c r="KS58" s="90"/>
      <c r="KT58" s="90"/>
      <c r="KU58" s="90"/>
      <c r="KV58" s="90"/>
      <c r="KW58" s="90"/>
      <c r="KX58" s="90"/>
      <c r="KY58" s="90"/>
      <c r="KZ58" s="90"/>
      <c r="LA58" s="90"/>
      <c r="LB58" s="90"/>
      <c r="LC58" s="90"/>
      <c r="LD58" s="90"/>
      <c r="LE58" s="90"/>
      <c r="LF58" s="90"/>
      <c r="LG58" s="90"/>
      <c r="LH58" s="90"/>
      <c r="LI58" s="90"/>
      <c r="LJ58" s="90"/>
      <c r="LK58" s="90"/>
      <c r="LL58" s="90"/>
      <c r="LM58" s="90"/>
      <c r="LN58" s="90"/>
      <c r="LO58" s="90"/>
      <c r="LP58" s="90"/>
      <c r="LQ58" s="90"/>
      <c r="LR58" s="90"/>
      <c r="LS58" s="90"/>
      <c r="LT58" s="90"/>
      <c r="LU58" s="90"/>
      <c r="LV58" s="90"/>
      <c r="LW58" s="90"/>
      <c r="LX58" s="90"/>
      <c r="LY58" s="90"/>
      <c r="LZ58" s="90"/>
      <c r="MA58" s="90"/>
      <c r="MB58" s="90"/>
      <c r="MC58" s="90"/>
      <c r="MD58" s="90"/>
      <c r="ME58" s="90"/>
      <c r="MF58" s="90"/>
      <c r="MG58" s="90"/>
      <c r="MH58" s="90"/>
      <c r="MI58" s="90"/>
      <c r="MJ58" s="90"/>
      <c r="MK58" s="90"/>
      <c r="ML58" s="90"/>
      <c r="MM58" s="90"/>
      <c r="MN58" s="90"/>
      <c r="MO58" s="90"/>
      <c r="MP58" s="90"/>
      <c r="MQ58" s="90"/>
      <c r="MR58" s="90"/>
      <c r="MS58" s="90"/>
      <c r="MT58" s="90"/>
      <c r="MU58" s="90"/>
      <c r="MV58" s="90"/>
      <c r="MW58" s="90"/>
      <c r="MX58" s="90"/>
      <c r="MY58" s="90"/>
      <c r="MZ58" s="90"/>
      <c r="NA58" s="90"/>
      <c r="NB58" s="90"/>
      <c r="NC58" s="90"/>
      <c r="ND58" s="90"/>
      <c r="NE58" s="90"/>
      <c r="NF58" s="90"/>
      <c r="NG58" s="90"/>
      <c r="NH58" s="90"/>
      <c r="NI58" s="90"/>
      <c r="NJ58" s="90"/>
      <c r="NK58" s="90"/>
      <c r="NL58" s="90"/>
      <c r="NM58" s="90"/>
      <c r="NN58" s="90"/>
      <c r="NO58" s="90"/>
      <c r="NP58" s="90"/>
      <c r="NQ58" s="90"/>
      <c r="NR58" s="90"/>
      <c r="NS58" s="90"/>
      <c r="NT58" s="90"/>
      <c r="NU58" s="90"/>
      <c r="NV58" s="90"/>
      <c r="NW58" s="90"/>
      <c r="NX58" s="90"/>
      <c r="NY58" s="90"/>
      <c r="NZ58" s="90"/>
      <c r="OA58" s="90"/>
      <c r="OB58" s="90"/>
      <c r="OC58" s="90"/>
      <c r="OD58" s="90"/>
      <c r="OE58" s="90"/>
      <c r="OF58" s="90"/>
      <c r="OG58" s="90"/>
      <c r="OH58" s="90"/>
      <c r="OI58" s="90"/>
      <c r="OJ58" s="90"/>
      <c r="OK58" s="90"/>
      <c r="OL58" s="90"/>
      <c r="OM58" s="90"/>
      <c r="ON58" s="90"/>
      <c r="OO58" s="90"/>
      <c r="OP58" s="90"/>
      <c r="OQ58" s="90"/>
      <c r="OR58" s="90"/>
      <c r="OS58" s="90"/>
      <c r="OT58" s="90"/>
      <c r="OU58" s="90"/>
      <c r="OV58" s="90"/>
      <c r="OW58" s="90"/>
      <c r="OX58" s="90"/>
      <c r="OY58" s="90"/>
      <c r="OZ58" s="90"/>
      <c r="PA58" s="90"/>
      <c r="PB58" s="90"/>
      <c r="PC58" s="90"/>
      <c r="PD58" s="90"/>
      <c r="PE58" s="90"/>
      <c r="PF58" s="90"/>
      <c r="PG58" s="90"/>
      <c r="PH58" s="90"/>
      <c r="PI58" s="90"/>
      <c r="PJ58" s="90"/>
      <c r="PK58" s="90"/>
      <c r="PL58" s="90"/>
      <c r="PM58" s="90"/>
      <c r="PN58" s="90"/>
      <c r="PO58" s="90"/>
      <c r="PP58" s="90"/>
      <c r="PQ58" s="90"/>
      <c r="PR58" s="90"/>
      <c r="PS58" s="90"/>
      <c r="PT58" s="90"/>
      <c r="PU58" s="90"/>
      <c r="PV58" s="90"/>
      <c r="PW58" s="90"/>
      <c r="PX58" s="90"/>
      <c r="PY58" s="90"/>
      <c r="PZ58" s="90"/>
      <c r="QA58" s="90"/>
      <c r="QB58" s="90"/>
      <c r="QC58" s="90"/>
      <c r="QD58" s="90"/>
      <c r="QE58" s="90"/>
      <c r="QF58" s="90"/>
      <c r="QG58" s="90"/>
      <c r="QH58" s="90"/>
      <c r="QI58" s="90"/>
      <c r="QJ58" s="90"/>
      <c r="QK58" s="90"/>
      <c r="QL58" s="90"/>
      <c r="QM58" s="90"/>
      <c r="QN58" s="90"/>
      <c r="QO58" s="90"/>
      <c r="QP58" s="90"/>
      <c r="QQ58" s="90"/>
      <c r="QR58" s="90"/>
      <c r="QS58" s="90"/>
      <c r="QT58" s="90"/>
      <c r="QU58" s="90"/>
      <c r="QV58" s="90"/>
      <c r="QW58" s="90"/>
      <c r="QX58" s="90"/>
      <c r="QY58" s="90"/>
      <c r="QZ58" s="90"/>
      <c r="RA58" s="90"/>
      <c r="RB58" s="90"/>
      <c r="RC58" s="90"/>
      <c r="RD58" s="90"/>
      <c r="RE58" s="90"/>
      <c r="RF58" s="90"/>
      <c r="RG58" s="90"/>
      <c r="RH58" s="90"/>
      <c r="RI58" s="90"/>
      <c r="RJ58" s="90"/>
      <c r="RK58" s="90"/>
      <c r="RL58" s="90"/>
      <c r="RM58" s="90"/>
      <c r="RN58" s="90"/>
      <c r="RO58" s="90"/>
      <c r="RP58" s="90"/>
      <c r="RQ58" s="90"/>
      <c r="RR58" s="90"/>
      <c r="RS58" s="90"/>
      <c r="RT58" s="90"/>
      <c r="RU58" s="90"/>
      <c r="RV58" s="90"/>
      <c r="RW58" s="90"/>
      <c r="RX58" s="90"/>
      <c r="RY58" s="90"/>
      <c r="RZ58" s="90"/>
      <c r="SA58" s="90"/>
      <c r="SB58" s="90"/>
      <c r="SC58" s="90"/>
      <c r="SD58" s="90"/>
      <c r="SE58" s="90"/>
      <c r="SF58" s="90"/>
      <c r="SG58" s="90"/>
      <c r="SH58" s="90"/>
      <c r="SI58" s="90"/>
      <c r="SJ58" s="90"/>
      <c r="SK58" s="90"/>
      <c r="SL58" s="90"/>
      <c r="SM58" s="90"/>
      <c r="SN58" s="90"/>
      <c r="SO58" s="90"/>
      <c r="SP58" s="90"/>
      <c r="SQ58" s="90"/>
      <c r="SR58" s="90"/>
      <c r="SS58" s="90"/>
      <c r="ST58" s="90"/>
      <c r="SU58" s="90"/>
      <c r="SV58" s="90"/>
      <c r="SW58" s="90"/>
      <c r="SX58" s="90"/>
      <c r="SY58" s="90"/>
      <c r="SZ58" s="90"/>
      <c r="TA58" s="90"/>
      <c r="TB58" s="90"/>
      <c r="TC58" s="90"/>
      <c r="TD58" s="90"/>
      <c r="TE58" s="90"/>
      <c r="TF58" s="90"/>
      <c r="TG58" s="90"/>
      <c r="TH58" s="90"/>
      <c r="TI58" s="90"/>
      <c r="TJ58" s="90"/>
      <c r="TK58" s="90"/>
      <c r="TL58" s="90"/>
      <c r="TM58" s="90"/>
      <c r="TN58" s="90"/>
      <c r="TO58" s="90"/>
      <c r="TP58" s="90"/>
      <c r="TQ58" s="90"/>
      <c r="TR58" s="90"/>
      <c r="TS58" s="90"/>
      <c r="TT58" s="90"/>
      <c r="TU58" s="90"/>
      <c r="TV58" s="90"/>
      <c r="TW58" s="90"/>
      <c r="TX58" s="90"/>
      <c r="TY58" s="90"/>
      <c r="TZ58" s="90"/>
      <c r="UA58" s="90"/>
      <c r="UB58" s="90"/>
      <c r="UC58" s="90"/>
      <c r="UD58" s="90"/>
      <c r="UE58" s="90"/>
      <c r="UF58" s="90"/>
      <c r="UG58" s="90"/>
      <c r="UH58" s="90"/>
      <c r="UI58" s="90"/>
      <c r="UJ58" s="90"/>
      <c r="UK58" s="90"/>
      <c r="UL58" s="90"/>
      <c r="UM58" s="90"/>
      <c r="UN58" s="90"/>
      <c r="UO58" s="90"/>
      <c r="UP58" s="90"/>
      <c r="UQ58" s="90"/>
      <c r="UR58" s="90"/>
      <c r="US58" s="90"/>
      <c r="UT58" s="90"/>
      <c r="UU58" s="90"/>
      <c r="UV58" s="90"/>
      <c r="UW58" s="90"/>
      <c r="UX58" s="90"/>
      <c r="UY58" s="90"/>
      <c r="UZ58" s="90"/>
      <c r="VA58" s="90"/>
      <c r="VB58" s="90"/>
      <c r="VC58" s="90"/>
      <c r="VD58" s="90"/>
      <c r="VE58" s="90"/>
      <c r="VF58" s="90"/>
      <c r="VG58" s="90"/>
      <c r="VH58" s="90"/>
      <c r="VI58" s="90"/>
      <c r="VJ58" s="90"/>
      <c r="VK58" s="90"/>
      <c r="VL58" s="90"/>
      <c r="VM58" s="90"/>
      <c r="VN58" s="90"/>
      <c r="VO58" s="90"/>
      <c r="VP58" s="90"/>
      <c r="VQ58" s="90"/>
      <c r="VR58" s="90"/>
      <c r="VS58" s="90"/>
      <c r="VT58" s="90"/>
      <c r="VU58" s="90"/>
      <c r="VV58" s="90"/>
      <c r="VW58" s="90"/>
      <c r="VX58" s="90"/>
      <c r="VY58" s="90"/>
      <c r="VZ58" s="90"/>
      <c r="WA58" s="90"/>
      <c r="WB58" s="90"/>
      <c r="WC58" s="90"/>
      <c r="WD58" s="90"/>
      <c r="WE58" s="90"/>
      <c r="WF58" s="90"/>
      <c r="WG58" s="90"/>
      <c r="WH58" s="90"/>
      <c r="WI58" s="90"/>
      <c r="WJ58" s="90"/>
      <c r="WK58" s="90"/>
      <c r="WL58" s="90"/>
      <c r="WM58" s="90"/>
      <c r="WN58" s="90"/>
      <c r="WO58" s="90"/>
      <c r="WP58" s="90"/>
      <c r="WQ58" s="90"/>
      <c r="WR58" s="90"/>
      <c r="WS58" s="90"/>
      <c r="WT58" s="90"/>
      <c r="WU58" s="90"/>
      <c r="WV58" s="90"/>
      <c r="WW58" s="90"/>
      <c r="WX58" s="90"/>
      <c r="WY58" s="90"/>
      <c r="WZ58" s="90"/>
      <c r="XA58" s="90"/>
      <c r="XB58" s="90"/>
      <c r="XC58" s="90"/>
      <c r="XD58" s="90"/>
      <c r="XE58" s="90"/>
      <c r="XF58" s="90"/>
      <c r="XG58" s="90"/>
      <c r="XH58" s="90"/>
      <c r="XI58" s="90"/>
      <c r="XJ58" s="90"/>
      <c r="XK58" s="90"/>
      <c r="XL58" s="90"/>
      <c r="XM58" s="90"/>
      <c r="XN58" s="90"/>
      <c r="XO58" s="90"/>
      <c r="XP58" s="90"/>
      <c r="XQ58" s="90"/>
      <c r="XR58" s="90"/>
      <c r="XS58" s="90"/>
      <c r="XT58" s="90"/>
      <c r="XU58" s="90"/>
      <c r="XV58" s="90"/>
      <c r="XW58" s="90"/>
      <c r="XX58" s="90"/>
      <c r="XY58" s="90"/>
    </row>
    <row r="59" spans="1:649" x14ac:dyDescent="0.25"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0"/>
      <c r="AJ59" s="90"/>
      <c r="AK59" s="90"/>
      <c r="AL59" s="90"/>
      <c r="AM59" s="90"/>
      <c r="AN59" s="90"/>
      <c r="AO59" s="90"/>
      <c r="AP59" s="90"/>
      <c r="AQ59" s="90"/>
      <c r="AR59" s="90"/>
      <c r="AS59" s="90"/>
      <c r="AT59" s="90"/>
      <c r="AU59" s="90"/>
      <c r="AV59" s="90"/>
      <c r="AW59" s="90"/>
      <c r="AX59" s="90"/>
      <c r="AY59" s="90"/>
      <c r="AZ59" s="90"/>
      <c r="BA59" s="90"/>
      <c r="BB59" s="90"/>
      <c r="BC59" s="90"/>
      <c r="BD59" s="90"/>
      <c r="BE59" s="90"/>
      <c r="BF59" s="90"/>
      <c r="BG59" s="90"/>
      <c r="BH59" s="90"/>
      <c r="BI59" s="90"/>
      <c r="BJ59" s="90"/>
      <c r="BK59" s="90"/>
      <c r="BL59" s="90"/>
      <c r="BM59" s="90"/>
      <c r="BN59" s="90"/>
      <c r="BO59" s="90"/>
      <c r="BP59" s="90"/>
      <c r="BQ59" s="90"/>
      <c r="BR59" s="90"/>
      <c r="BS59" s="90"/>
      <c r="BT59" s="90"/>
      <c r="BU59" s="90"/>
      <c r="BV59" s="90"/>
      <c r="BW59" s="90"/>
      <c r="BX59" s="90"/>
      <c r="BY59" s="90"/>
      <c r="BZ59" s="90"/>
      <c r="CA59" s="90"/>
      <c r="CB59" s="90"/>
      <c r="CC59" s="90"/>
      <c r="CD59" s="90"/>
      <c r="CE59" s="90"/>
      <c r="CF59" s="90"/>
      <c r="CG59" s="90"/>
      <c r="CH59" s="90"/>
      <c r="CI59" s="90"/>
      <c r="CJ59" s="90"/>
      <c r="CK59" s="90"/>
      <c r="CL59" s="90"/>
      <c r="CM59" s="90"/>
      <c r="CN59" s="90"/>
      <c r="CO59" s="90"/>
      <c r="CP59" s="90"/>
      <c r="CQ59" s="90"/>
      <c r="CR59" s="90"/>
      <c r="CS59" s="90"/>
      <c r="CT59" s="90"/>
      <c r="CU59" s="90"/>
      <c r="CV59" s="90"/>
      <c r="CW59" s="90"/>
      <c r="CX59" s="90"/>
      <c r="CY59" s="90"/>
      <c r="CZ59" s="90"/>
      <c r="DA59" s="90"/>
      <c r="DB59" s="90"/>
      <c r="DC59" s="90"/>
      <c r="DD59" s="90"/>
      <c r="DE59" s="90"/>
      <c r="DF59" s="90"/>
      <c r="DG59" s="90"/>
      <c r="DH59" s="90"/>
      <c r="DI59" s="90"/>
      <c r="DJ59" s="90"/>
      <c r="DK59" s="90"/>
      <c r="DL59" s="90"/>
      <c r="DM59" s="90"/>
      <c r="DN59" s="90"/>
      <c r="DO59" s="90"/>
      <c r="DP59" s="90"/>
      <c r="DQ59" s="90"/>
      <c r="DR59" s="90"/>
      <c r="DS59" s="90"/>
      <c r="DT59" s="90"/>
      <c r="DU59" s="90"/>
      <c r="DV59" s="90"/>
      <c r="DW59" s="90"/>
      <c r="DX59" s="90"/>
      <c r="DY59" s="90"/>
      <c r="DZ59" s="90"/>
      <c r="EA59" s="90"/>
      <c r="EB59" s="90"/>
      <c r="EC59" s="90"/>
      <c r="ED59" s="90"/>
      <c r="EE59" s="90"/>
      <c r="EF59" s="90"/>
      <c r="EG59" s="90"/>
      <c r="EH59" s="90"/>
      <c r="EI59" s="90"/>
      <c r="EJ59" s="90"/>
      <c r="EK59" s="90"/>
      <c r="EL59" s="90"/>
      <c r="EM59" s="90"/>
      <c r="EN59" s="90"/>
      <c r="EO59" s="90"/>
      <c r="EP59" s="90"/>
      <c r="EQ59" s="90"/>
      <c r="ER59" s="90"/>
      <c r="ES59" s="90"/>
      <c r="ET59" s="90"/>
      <c r="EU59" s="90"/>
      <c r="EV59" s="90"/>
      <c r="EW59" s="90"/>
      <c r="EX59" s="90"/>
      <c r="EY59" s="90"/>
      <c r="EZ59" s="90"/>
      <c r="FA59" s="90"/>
      <c r="FB59" s="90"/>
      <c r="FC59" s="90"/>
      <c r="FD59" s="90"/>
      <c r="FE59" s="90"/>
      <c r="FF59" s="90"/>
      <c r="FG59" s="90"/>
      <c r="FH59" s="90"/>
      <c r="FI59" s="90"/>
      <c r="FJ59" s="90"/>
      <c r="FK59" s="90"/>
      <c r="FL59" s="90"/>
      <c r="FM59" s="90"/>
      <c r="FN59" s="90"/>
      <c r="FO59" s="90"/>
      <c r="FP59" s="90"/>
      <c r="FQ59" s="90"/>
      <c r="FR59" s="90"/>
      <c r="FS59" s="90"/>
      <c r="FT59" s="90"/>
      <c r="FU59" s="90"/>
      <c r="FV59" s="90"/>
      <c r="FW59" s="90"/>
      <c r="FX59" s="90"/>
      <c r="FY59" s="90"/>
      <c r="FZ59" s="90"/>
      <c r="GA59" s="90"/>
      <c r="GB59" s="90"/>
      <c r="GC59" s="90"/>
      <c r="GD59" s="90"/>
      <c r="GE59" s="90"/>
      <c r="GF59" s="90"/>
      <c r="GG59" s="90"/>
      <c r="GH59" s="90"/>
      <c r="GI59" s="90"/>
      <c r="GJ59" s="90"/>
      <c r="GK59" s="90"/>
      <c r="GL59" s="90"/>
      <c r="GM59" s="90"/>
      <c r="GN59" s="90"/>
      <c r="GO59" s="90"/>
      <c r="GP59" s="90"/>
      <c r="GQ59" s="90"/>
      <c r="GR59" s="90"/>
      <c r="GS59" s="90"/>
      <c r="GT59" s="90"/>
      <c r="GU59" s="90"/>
      <c r="GV59" s="90"/>
      <c r="GW59" s="90"/>
      <c r="GX59" s="90"/>
      <c r="GY59" s="90"/>
      <c r="GZ59" s="90"/>
      <c r="HA59" s="90"/>
      <c r="HB59" s="90"/>
      <c r="HC59" s="90"/>
      <c r="HD59" s="90"/>
      <c r="HE59" s="90"/>
      <c r="HF59" s="90"/>
      <c r="HG59" s="90"/>
      <c r="HH59" s="90"/>
      <c r="HI59" s="90"/>
      <c r="HJ59" s="90"/>
      <c r="HK59" s="90"/>
      <c r="HL59" s="90"/>
      <c r="HM59" s="90"/>
      <c r="HN59" s="90"/>
      <c r="HO59" s="90"/>
      <c r="HP59" s="90"/>
      <c r="HQ59" s="90"/>
      <c r="HR59" s="90"/>
      <c r="HS59" s="90"/>
      <c r="HT59" s="90"/>
      <c r="HU59" s="90"/>
      <c r="HV59" s="90"/>
      <c r="HW59" s="90"/>
      <c r="HX59" s="90"/>
      <c r="HY59" s="90"/>
      <c r="HZ59" s="90"/>
      <c r="IA59" s="90"/>
      <c r="IB59" s="90"/>
      <c r="IC59" s="90"/>
      <c r="ID59" s="90"/>
      <c r="IE59" s="90"/>
      <c r="IF59" s="90"/>
      <c r="IG59" s="90"/>
      <c r="IH59" s="90"/>
      <c r="II59" s="90"/>
      <c r="IJ59" s="90"/>
      <c r="IK59" s="90"/>
      <c r="IL59" s="90"/>
      <c r="IM59" s="90"/>
      <c r="IN59" s="90"/>
      <c r="IO59" s="90"/>
      <c r="IP59" s="90"/>
      <c r="IQ59" s="90"/>
      <c r="IR59" s="90"/>
      <c r="IS59" s="90"/>
      <c r="IT59" s="90"/>
      <c r="IU59" s="90"/>
      <c r="IV59" s="90"/>
      <c r="IW59" s="90"/>
      <c r="IX59" s="90"/>
      <c r="IY59" s="90"/>
      <c r="IZ59" s="90"/>
      <c r="JA59" s="90"/>
      <c r="JB59" s="90"/>
      <c r="JC59" s="90"/>
      <c r="JD59" s="90"/>
      <c r="JE59" s="90"/>
      <c r="JF59" s="90"/>
      <c r="JG59" s="90"/>
      <c r="JH59" s="90"/>
      <c r="JI59" s="90"/>
      <c r="JJ59" s="90"/>
      <c r="JK59" s="90"/>
      <c r="JL59" s="90"/>
      <c r="JM59" s="90"/>
      <c r="JN59" s="90"/>
      <c r="JO59" s="90"/>
      <c r="JP59" s="90"/>
      <c r="JQ59" s="90"/>
      <c r="JR59" s="90"/>
      <c r="JS59" s="90"/>
      <c r="JT59" s="90"/>
      <c r="JU59" s="90"/>
      <c r="JV59" s="90"/>
      <c r="JW59" s="90"/>
      <c r="JX59" s="90"/>
      <c r="JY59" s="90"/>
      <c r="JZ59" s="90"/>
      <c r="KA59" s="90"/>
      <c r="KB59" s="90"/>
      <c r="KC59" s="90"/>
      <c r="KD59" s="90"/>
      <c r="KE59" s="90"/>
      <c r="KF59" s="90"/>
      <c r="KG59" s="90"/>
      <c r="KH59" s="90"/>
      <c r="KI59" s="90"/>
      <c r="KJ59" s="90"/>
      <c r="KK59" s="90"/>
      <c r="KL59" s="90"/>
      <c r="KM59" s="90"/>
      <c r="KN59" s="90"/>
      <c r="KO59" s="90"/>
      <c r="KP59" s="90"/>
      <c r="KQ59" s="90"/>
      <c r="KR59" s="90"/>
      <c r="KS59" s="90"/>
      <c r="KT59" s="90"/>
      <c r="KU59" s="90"/>
      <c r="KV59" s="90"/>
      <c r="KW59" s="90"/>
      <c r="KX59" s="90"/>
      <c r="KY59" s="90"/>
      <c r="KZ59" s="90"/>
      <c r="LA59" s="90"/>
      <c r="LB59" s="90"/>
      <c r="LC59" s="90"/>
      <c r="LD59" s="90"/>
      <c r="LE59" s="90"/>
      <c r="LF59" s="90"/>
      <c r="LG59" s="90"/>
      <c r="LH59" s="90"/>
      <c r="LI59" s="90"/>
      <c r="LJ59" s="90"/>
      <c r="LK59" s="90"/>
      <c r="LL59" s="90"/>
      <c r="LM59" s="90"/>
      <c r="LN59" s="90"/>
      <c r="LO59" s="90"/>
      <c r="LP59" s="90"/>
      <c r="LQ59" s="90"/>
      <c r="LR59" s="90"/>
      <c r="LS59" s="90"/>
      <c r="LT59" s="90"/>
      <c r="LU59" s="90"/>
      <c r="LV59" s="90"/>
      <c r="LW59" s="90"/>
      <c r="LX59" s="90"/>
      <c r="LY59" s="90"/>
      <c r="LZ59" s="90"/>
      <c r="MA59" s="90"/>
      <c r="MB59" s="90"/>
      <c r="MC59" s="90"/>
      <c r="MD59" s="90"/>
      <c r="ME59" s="90"/>
      <c r="MF59" s="90"/>
      <c r="MG59" s="90"/>
      <c r="MH59" s="90"/>
      <c r="MI59" s="90"/>
      <c r="MJ59" s="90"/>
      <c r="MK59" s="90"/>
      <c r="ML59" s="90"/>
      <c r="MM59" s="90"/>
      <c r="MN59" s="90"/>
      <c r="MO59" s="90"/>
      <c r="MP59" s="90"/>
      <c r="MQ59" s="90"/>
      <c r="MR59" s="90"/>
      <c r="MS59" s="90"/>
      <c r="MT59" s="90"/>
      <c r="MU59" s="90"/>
      <c r="MV59" s="90"/>
      <c r="MW59" s="90"/>
      <c r="MX59" s="90"/>
      <c r="MY59" s="90"/>
      <c r="MZ59" s="90"/>
      <c r="NA59" s="90"/>
      <c r="NB59" s="90"/>
      <c r="NC59" s="90"/>
      <c r="ND59" s="90"/>
      <c r="NE59" s="90"/>
      <c r="NF59" s="90"/>
      <c r="NG59" s="90"/>
      <c r="NH59" s="90"/>
      <c r="NI59" s="90"/>
      <c r="NJ59" s="90"/>
      <c r="NK59" s="90"/>
      <c r="NL59" s="90"/>
      <c r="NM59" s="90"/>
      <c r="NN59" s="90"/>
      <c r="NO59" s="90"/>
      <c r="NP59" s="90"/>
      <c r="NQ59" s="90"/>
      <c r="NR59" s="90"/>
      <c r="NS59" s="90"/>
      <c r="NT59" s="90"/>
      <c r="NU59" s="90"/>
      <c r="NV59" s="90"/>
      <c r="NW59" s="90"/>
      <c r="NX59" s="90"/>
      <c r="NY59" s="90"/>
      <c r="NZ59" s="90"/>
      <c r="OA59" s="90"/>
      <c r="OB59" s="90"/>
      <c r="OC59" s="90"/>
      <c r="OD59" s="90"/>
      <c r="OE59" s="90"/>
      <c r="OF59" s="90"/>
      <c r="OG59" s="90"/>
      <c r="OH59" s="90"/>
      <c r="OI59" s="90"/>
      <c r="OJ59" s="90"/>
      <c r="OK59" s="90"/>
      <c r="OL59" s="90"/>
      <c r="OM59" s="90"/>
      <c r="ON59" s="90"/>
      <c r="OO59" s="90"/>
      <c r="OP59" s="90"/>
      <c r="OQ59" s="90"/>
      <c r="OR59" s="90"/>
      <c r="OS59" s="90"/>
      <c r="OT59" s="90"/>
      <c r="OU59" s="90"/>
      <c r="OV59" s="90"/>
      <c r="OW59" s="90"/>
      <c r="OX59" s="90"/>
      <c r="OY59" s="90"/>
      <c r="OZ59" s="90"/>
      <c r="PA59" s="90"/>
      <c r="PB59" s="90"/>
      <c r="PC59" s="90"/>
      <c r="PD59" s="90"/>
      <c r="PE59" s="90"/>
      <c r="PF59" s="90"/>
      <c r="PG59" s="90"/>
      <c r="PH59" s="90"/>
      <c r="PI59" s="90"/>
      <c r="PJ59" s="90"/>
      <c r="PK59" s="90"/>
      <c r="PL59" s="90"/>
      <c r="PM59" s="90"/>
      <c r="PN59" s="90"/>
      <c r="PO59" s="90"/>
      <c r="PP59" s="90"/>
      <c r="PQ59" s="90"/>
      <c r="PR59" s="90"/>
      <c r="PS59" s="90"/>
      <c r="PT59" s="90"/>
      <c r="PU59" s="90"/>
      <c r="PV59" s="90"/>
      <c r="PW59" s="90"/>
      <c r="PX59" s="90"/>
      <c r="PY59" s="90"/>
      <c r="PZ59" s="90"/>
      <c r="QA59" s="90"/>
      <c r="QB59" s="90"/>
      <c r="QC59" s="90"/>
      <c r="QD59" s="90"/>
      <c r="QE59" s="90"/>
      <c r="QF59" s="90"/>
      <c r="QG59" s="90"/>
      <c r="QH59" s="90"/>
      <c r="QI59" s="90"/>
      <c r="QJ59" s="90"/>
      <c r="QK59" s="90"/>
      <c r="QL59" s="90"/>
      <c r="QM59" s="90"/>
      <c r="QN59" s="90"/>
      <c r="QO59" s="90"/>
      <c r="QP59" s="90"/>
      <c r="QQ59" s="90"/>
      <c r="QR59" s="90"/>
      <c r="QS59" s="90"/>
      <c r="QT59" s="90"/>
      <c r="QU59" s="90"/>
      <c r="QV59" s="90"/>
      <c r="QW59" s="90"/>
      <c r="QX59" s="90"/>
      <c r="QY59" s="90"/>
      <c r="QZ59" s="90"/>
      <c r="RA59" s="90"/>
      <c r="RB59" s="90"/>
      <c r="RC59" s="90"/>
      <c r="RD59" s="90"/>
      <c r="RE59" s="90"/>
      <c r="RF59" s="90"/>
      <c r="RG59" s="90"/>
      <c r="RH59" s="90"/>
      <c r="RI59" s="90"/>
      <c r="RJ59" s="90"/>
      <c r="RK59" s="90"/>
      <c r="RL59" s="90"/>
      <c r="RM59" s="90"/>
      <c r="RN59" s="90"/>
      <c r="RO59" s="90"/>
      <c r="RP59" s="90"/>
      <c r="RQ59" s="90"/>
      <c r="RR59" s="90"/>
      <c r="RS59" s="90"/>
      <c r="RT59" s="90"/>
      <c r="RU59" s="90"/>
      <c r="RV59" s="90"/>
      <c r="RW59" s="90"/>
      <c r="RX59" s="90"/>
      <c r="RY59" s="90"/>
      <c r="RZ59" s="90"/>
      <c r="SA59" s="90"/>
      <c r="SB59" s="90"/>
      <c r="SC59" s="90"/>
      <c r="SD59" s="90"/>
      <c r="SE59" s="90"/>
      <c r="SF59" s="90"/>
      <c r="SG59" s="90"/>
      <c r="SH59" s="90"/>
      <c r="SI59" s="90"/>
      <c r="SJ59" s="90"/>
      <c r="SK59" s="90"/>
      <c r="SL59" s="90"/>
      <c r="SM59" s="90"/>
      <c r="SN59" s="90"/>
      <c r="SO59" s="90"/>
      <c r="SP59" s="90"/>
      <c r="SQ59" s="90"/>
      <c r="SR59" s="90"/>
      <c r="SS59" s="90"/>
      <c r="ST59" s="90"/>
      <c r="SU59" s="90"/>
      <c r="SV59" s="90"/>
      <c r="SW59" s="90"/>
      <c r="SX59" s="90"/>
      <c r="SY59" s="90"/>
      <c r="SZ59" s="90"/>
      <c r="TA59" s="90"/>
      <c r="TB59" s="90"/>
      <c r="TC59" s="90"/>
      <c r="TD59" s="90"/>
      <c r="TE59" s="90"/>
      <c r="TF59" s="90"/>
      <c r="TG59" s="90"/>
      <c r="TH59" s="90"/>
      <c r="TI59" s="90"/>
      <c r="TJ59" s="90"/>
      <c r="TK59" s="90"/>
      <c r="TL59" s="90"/>
      <c r="TM59" s="90"/>
      <c r="TN59" s="90"/>
      <c r="TO59" s="90"/>
      <c r="TP59" s="90"/>
      <c r="TQ59" s="90"/>
      <c r="TR59" s="90"/>
      <c r="TS59" s="90"/>
      <c r="TT59" s="90"/>
      <c r="TU59" s="90"/>
      <c r="TV59" s="90"/>
      <c r="TW59" s="90"/>
      <c r="TX59" s="90"/>
      <c r="TY59" s="90"/>
      <c r="TZ59" s="90"/>
      <c r="UA59" s="90"/>
      <c r="UB59" s="90"/>
      <c r="UC59" s="90"/>
      <c r="UD59" s="90"/>
      <c r="UE59" s="90"/>
      <c r="UF59" s="90"/>
      <c r="UG59" s="90"/>
      <c r="UH59" s="90"/>
      <c r="UI59" s="90"/>
      <c r="UJ59" s="90"/>
      <c r="UK59" s="90"/>
      <c r="UL59" s="90"/>
      <c r="UM59" s="90"/>
      <c r="UN59" s="90"/>
      <c r="UO59" s="90"/>
      <c r="UP59" s="90"/>
      <c r="UQ59" s="90"/>
      <c r="UR59" s="90"/>
      <c r="US59" s="90"/>
      <c r="UT59" s="90"/>
      <c r="UU59" s="90"/>
      <c r="UV59" s="90"/>
      <c r="UW59" s="90"/>
      <c r="UX59" s="90"/>
      <c r="UY59" s="90"/>
      <c r="UZ59" s="90"/>
      <c r="VA59" s="90"/>
      <c r="VB59" s="90"/>
      <c r="VC59" s="90"/>
      <c r="VD59" s="90"/>
      <c r="VE59" s="90"/>
      <c r="VF59" s="90"/>
      <c r="VG59" s="90"/>
      <c r="VH59" s="90"/>
      <c r="VI59" s="90"/>
      <c r="VJ59" s="90"/>
      <c r="VK59" s="90"/>
      <c r="VL59" s="90"/>
      <c r="VM59" s="90"/>
      <c r="VN59" s="90"/>
      <c r="VO59" s="90"/>
      <c r="VP59" s="90"/>
      <c r="VQ59" s="90"/>
      <c r="VR59" s="90"/>
      <c r="VS59" s="90"/>
      <c r="VT59" s="90"/>
      <c r="VU59" s="90"/>
      <c r="VV59" s="90"/>
      <c r="VW59" s="90"/>
      <c r="VX59" s="90"/>
      <c r="VY59" s="90"/>
      <c r="VZ59" s="90"/>
      <c r="WA59" s="90"/>
      <c r="WB59" s="90"/>
      <c r="WC59" s="90"/>
      <c r="WD59" s="90"/>
      <c r="WE59" s="90"/>
      <c r="WF59" s="90"/>
      <c r="WG59" s="90"/>
      <c r="WH59" s="90"/>
      <c r="WI59" s="90"/>
      <c r="WJ59" s="90"/>
      <c r="WK59" s="90"/>
      <c r="WL59" s="90"/>
      <c r="WM59" s="90"/>
      <c r="WN59" s="90"/>
      <c r="WO59" s="90"/>
      <c r="WP59" s="90"/>
      <c r="WQ59" s="90"/>
      <c r="WR59" s="90"/>
      <c r="WS59" s="90"/>
      <c r="WT59" s="90"/>
      <c r="WU59" s="90"/>
      <c r="WV59" s="90"/>
      <c r="WW59" s="90"/>
      <c r="WX59" s="90"/>
      <c r="WY59" s="90"/>
      <c r="WZ59" s="90"/>
      <c r="XA59" s="90"/>
      <c r="XB59" s="90"/>
      <c r="XC59" s="90"/>
      <c r="XD59" s="90"/>
      <c r="XE59" s="90"/>
      <c r="XF59" s="90"/>
      <c r="XG59" s="90"/>
      <c r="XH59" s="90"/>
      <c r="XI59" s="90"/>
      <c r="XJ59" s="90"/>
      <c r="XK59" s="90"/>
      <c r="XL59" s="90"/>
      <c r="XM59" s="90"/>
      <c r="XN59" s="90"/>
      <c r="XO59" s="90"/>
      <c r="XP59" s="90"/>
      <c r="XQ59" s="90"/>
      <c r="XR59" s="90"/>
      <c r="XS59" s="90"/>
      <c r="XT59" s="90"/>
      <c r="XU59" s="90"/>
      <c r="XV59" s="90"/>
      <c r="XW59" s="90"/>
      <c r="XX59" s="90"/>
      <c r="XY59" s="90"/>
    </row>
    <row r="60" spans="1:649" x14ac:dyDescent="0.25"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0"/>
      <c r="AB60" s="90"/>
      <c r="AC60" s="90"/>
      <c r="AD60" s="90"/>
      <c r="AE60" s="90"/>
      <c r="AF60" s="90"/>
      <c r="AG60" s="90"/>
      <c r="AH60" s="90"/>
      <c r="AI60" s="90"/>
      <c r="AJ60" s="90"/>
      <c r="AK60" s="90"/>
      <c r="AL60" s="90"/>
      <c r="AM60" s="90"/>
      <c r="AN60" s="90"/>
      <c r="AO60" s="90"/>
      <c r="AP60" s="90"/>
      <c r="AQ60" s="90"/>
      <c r="AR60" s="90"/>
      <c r="AS60" s="90"/>
      <c r="AT60" s="90"/>
      <c r="AU60" s="90"/>
      <c r="AV60" s="90"/>
      <c r="AW60" s="90"/>
      <c r="AX60" s="90"/>
      <c r="AY60" s="90"/>
      <c r="AZ60" s="90"/>
      <c r="BA60" s="90"/>
      <c r="BB60" s="90"/>
      <c r="BC60" s="90"/>
      <c r="BD60" s="90"/>
      <c r="BE60" s="90"/>
      <c r="BF60" s="90"/>
      <c r="BG60" s="90"/>
      <c r="BH60" s="90"/>
      <c r="BI60" s="90"/>
      <c r="BJ60" s="90"/>
      <c r="BK60" s="90"/>
      <c r="BL60" s="90"/>
      <c r="BM60" s="90"/>
      <c r="BN60" s="90"/>
      <c r="BO60" s="90"/>
      <c r="BP60" s="90"/>
      <c r="BQ60" s="90"/>
      <c r="BR60" s="90"/>
      <c r="BS60" s="90"/>
      <c r="BT60" s="90"/>
      <c r="BU60" s="90"/>
      <c r="BV60" s="90"/>
      <c r="BW60" s="90"/>
      <c r="BX60" s="90"/>
      <c r="BY60" s="90"/>
      <c r="BZ60" s="90"/>
      <c r="CA60" s="90"/>
      <c r="CB60" s="90"/>
      <c r="CC60" s="90"/>
      <c r="CD60" s="90"/>
      <c r="CE60" s="90"/>
      <c r="CF60" s="90"/>
      <c r="CG60" s="90"/>
      <c r="CH60" s="90"/>
      <c r="CI60" s="90"/>
      <c r="CJ60" s="90"/>
      <c r="CK60" s="90"/>
      <c r="CL60" s="90"/>
      <c r="CM60" s="90"/>
      <c r="CN60" s="90"/>
      <c r="CO60" s="90"/>
      <c r="CP60" s="90"/>
      <c r="CQ60" s="90"/>
      <c r="CR60" s="90"/>
      <c r="CS60" s="90"/>
      <c r="CT60" s="90"/>
      <c r="CU60" s="90"/>
      <c r="CV60" s="90"/>
      <c r="CW60" s="90"/>
      <c r="CX60" s="90"/>
      <c r="CY60" s="90"/>
      <c r="CZ60" s="90"/>
      <c r="DA60" s="90"/>
      <c r="DB60" s="90"/>
      <c r="DC60" s="90"/>
      <c r="DD60" s="90"/>
      <c r="DE60" s="90"/>
      <c r="DF60" s="90"/>
      <c r="DG60" s="90"/>
      <c r="DH60" s="90"/>
      <c r="DI60" s="90"/>
      <c r="DJ60" s="90"/>
      <c r="DK60" s="90"/>
      <c r="DL60" s="90"/>
      <c r="DM60" s="90"/>
      <c r="DN60" s="90"/>
      <c r="DO60" s="90"/>
      <c r="DP60" s="90"/>
      <c r="DQ60" s="90"/>
      <c r="DR60" s="90"/>
      <c r="DS60" s="90"/>
      <c r="DT60" s="90"/>
      <c r="DU60" s="90"/>
      <c r="DV60" s="90"/>
      <c r="DW60" s="90"/>
      <c r="DX60" s="90"/>
      <c r="DY60" s="90"/>
      <c r="DZ60" s="90"/>
      <c r="EA60" s="90"/>
      <c r="EB60" s="90"/>
      <c r="EC60" s="90"/>
      <c r="ED60" s="90"/>
      <c r="EE60" s="90"/>
      <c r="EF60" s="90"/>
      <c r="EG60" s="90"/>
      <c r="EH60" s="90"/>
      <c r="EI60" s="90"/>
      <c r="EJ60" s="90"/>
      <c r="EK60" s="90"/>
      <c r="EL60" s="90"/>
      <c r="EM60" s="90"/>
      <c r="EN60" s="90"/>
      <c r="EO60" s="90"/>
      <c r="EP60" s="90"/>
      <c r="EQ60" s="90"/>
      <c r="ER60" s="90"/>
      <c r="ES60" s="90"/>
      <c r="ET60" s="90"/>
      <c r="EU60" s="90"/>
      <c r="EV60" s="90"/>
      <c r="EW60" s="90"/>
      <c r="EX60" s="90"/>
      <c r="EY60" s="90"/>
      <c r="EZ60" s="90"/>
      <c r="FA60" s="90"/>
      <c r="FB60" s="90"/>
      <c r="FC60" s="90"/>
      <c r="FD60" s="90"/>
      <c r="FE60" s="90"/>
      <c r="FF60" s="90"/>
      <c r="FG60" s="90"/>
      <c r="FH60" s="90"/>
      <c r="FI60" s="90"/>
      <c r="FJ60" s="90"/>
      <c r="FK60" s="90"/>
      <c r="FL60" s="90"/>
      <c r="FM60" s="90"/>
      <c r="FN60" s="90"/>
      <c r="FO60" s="90"/>
      <c r="FP60" s="90"/>
      <c r="FQ60" s="90"/>
      <c r="FR60" s="90"/>
      <c r="FS60" s="90"/>
      <c r="FT60" s="90"/>
      <c r="FU60" s="90"/>
      <c r="FV60" s="90"/>
      <c r="FW60" s="90"/>
      <c r="FX60" s="90"/>
      <c r="FY60" s="90"/>
      <c r="FZ60" s="90"/>
      <c r="GA60" s="90"/>
      <c r="GB60" s="90"/>
      <c r="GC60" s="90"/>
      <c r="GD60" s="90"/>
      <c r="GE60" s="90"/>
      <c r="GF60" s="90"/>
      <c r="GG60" s="90"/>
      <c r="GH60" s="90"/>
      <c r="GI60" s="90"/>
      <c r="GJ60" s="90"/>
      <c r="GK60" s="90"/>
      <c r="GL60" s="90"/>
      <c r="GM60" s="90"/>
      <c r="GN60" s="90"/>
      <c r="GO60" s="90"/>
      <c r="GP60" s="90"/>
      <c r="GQ60" s="90"/>
      <c r="GR60" s="90"/>
      <c r="GS60" s="90"/>
      <c r="GT60" s="90"/>
      <c r="GU60" s="90"/>
      <c r="GV60" s="90"/>
      <c r="GW60" s="90"/>
      <c r="GX60" s="90"/>
      <c r="GY60" s="90"/>
      <c r="GZ60" s="90"/>
      <c r="HA60" s="90"/>
      <c r="HB60" s="90"/>
      <c r="HC60" s="90"/>
      <c r="HD60" s="90"/>
      <c r="HE60" s="90"/>
      <c r="HF60" s="90"/>
      <c r="HG60" s="90"/>
      <c r="HH60" s="90"/>
      <c r="HI60" s="90"/>
      <c r="HJ60" s="90"/>
      <c r="HK60" s="90"/>
      <c r="HL60" s="90"/>
      <c r="HM60" s="90"/>
      <c r="HN60" s="90"/>
      <c r="HO60" s="90"/>
      <c r="HP60" s="90"/>
      <c r="HQ60" s="90"/>
      <c r="HR60" s="90"/>
      <c r="HS60" s="90"/>
      <c r="HT60" s="90"/>
      <c r="HU60" s="90"/>
      <c r="HV60" s="90"/>
      <c r="HW60" s="90"/>
      <c r="HX60" s="90"/>
      <c r="HY60" s="90"/>
      <c r="HZ60" s="90"/>
      <c r="IA60" s="90"/>
      <c r="IB60" s="90"/>
      <c r="IC60" s="90"/>
      <c r="ID60" s="90"/>
      <c r="IE60" s="90"/>
      <c r="IF60" s="90"/>
      <c r="IG60" s="90"/>
      <c r="IH60" s="90"/>
      <c r="II60" s="90"/>
      <c r="IJ60" s="90"/>
      <c r="IK60" s="90"/>
      <c r="IL60" s="90"/>
      <c r="IM60" s="90"/>
      <c r="IN60" s="90"/>
      <c r="IO60" s="90"/>
      <c r="IP60" s="90"/>
      <c r="IQ60" s="90"/>
      <c r="IR60" s="90"/>
      <c r="IS60" s="90"/>
      <c r="IT60" s="90"/>
      <c r="IU60" s="90"/>
      <c r="IV60" s="90"/>
      <c r="IW60" s="90"/>
      <c r="IX60" s="90"/>
      <c r="IY60" s="90"/>
      <c r="IZ60" s="90"/>
      <c r="JA60" s="90"/>
      <c r="JB60" s="90"/>
      <c r="JC60" s="90"/>
      <c r="JD60" s="90"/>
      <c r="JE60" s="90"/>
      <c r="JF60" s="90"/>
      <c r="JG60" s="90"/>
      <c r="JH60" s="90"/>
      <c r="JI60" s="90"/>
      <c r="JJ60" s="90"/>
      <c r="JK60" s="90"/>
      <c r="JL60" s="90"/>
      <c r="JM60" s="90"/>
      <c r="JN60" s="90"/>
      <c r="JO60" s="90"/>
      <c r="JP60" s="90"/>
      <c r="JQ60" s="90"/>
      <c r="JR60" s="90"/>
      <c r="JS60" s="90"/>
      <c r="JT60" s="90"/>
      <c r="JU60" s="90"/>
      <c r="JV60" s="90"/>
      <c r="JW60" s="90"/>
      <c r="JX60" s="90"/>
      <c r="JY60" s="90"/>
      <c r="JZ60" s="90"/>
      <c r="KA60" s="90"/>
      <c r="KB60" s="90"/>
      <c r="KC60" s="90"/>
      <c r="KD60" s="90"/>
      <c r="KE60" s="90"/>
      <c r="KF60" s="90"/>
      <c r="KG60" s="90"/>
      <c r="KH60" s="90"/>
      <c r="KI60" s="90"/>
      <c r="KJ60" s="90"/>
      <c r="KK60" s="90"/>
      <c r="KL60" s="90"/>
      <c r="KM60" s="90"/>
      <c r="KN60" s="90"/>
      <c r="KO60" s="90"/>
      <c r="KP60" s="90"/>
      <c r="KQ60" s="90"/>
      <c r="KR60" s="90"/>
      <c r="KS60" s="90"/>
      <c r="KT60" s="90"/>
      <c r="KU60" s="90"/>
      <c r="KV60" s="90"/>
      <c r="KW60" s="90"/>
      <c r="KX60" s="90"/>
      <c r="KY60" s="90"/>
      <c r="KZ60" s="90"/>
      <c r="LA60" s="90"/>
      <c r="LB60" s="90"/>
      <c r="LC60" s="90"/>
      <c r="LD60" s="90"/>
      <c r="LE60" s="90"/>
      <c r="LF60" s="90"/>
      <c r="LG60" s="90"/>
      <c r="LH60" s="90"/>
      <c r="LI60" s="90"/>
      <c r="LJ60" s="90"/>
      <c r="LK60" s="90"/>
      <c r="LL60" s="90"/>
      <c r="LM60" s="90"/>
      <c r="LN60" s="90"/>
      <c r="LO60" s="90"/>
      <c r="LP60" s="90"/>
      <c r="LQ60" s="90"/>
      <c r="LR60" s="90"/>
      <c r="LS60" s="90"/>
      <c r="LT60" s="90"/>
      <c r="LU60" s="90"/>
      <c r="LV60" s="90"/>
      <c r="LW60" s="90"/>
      <c r="LX60" s="90"/>
      <c r="LY60" s="90"/>
      <c r="LZ60" s="90"/>
      <c r="MA60" s="90"/>
      <c r="MB60" s="90"/>
      <c r="MC60" s="90"/>
      <c r="MD60" s="90"/>
      <c r="ME60" s="90"/>
      <c r="MF60" s="90"/>
      <c r="MG60" s="90"/>
      <c r="MH60" s="90"/>
      <c r="MI60" s="90"/>
      <c r="MJ60" s="90"/>
      <c r="MK60" s="90"/>
      <c r="ML60" s="90"/>
      <c r="MM60" s="90"/>
      <c r="MN60" s="90"/>
      <c r="MO60" s="90"/>
      <c r="MP60" s="90"/>
      <c r="MQ60" s="90"/>
      <c r="MR60" s="90"/>
      <c r="MS60" s="90"/>
      <c r="MT60" s="90"/>
      <c r="MU60" s="90"/>
      <c r="MV60" s="90"/>
      <c r="MW60" s="90"/>
      <c r="MX60" s="90"/>
      <c r="MY60" s="90"/>
      <c r="MZ60" s="90"/>
      <c r="NA60" s="90"/>
      <c r="NB60" s="90"/>
      <c r="NC60" s="90"/>
      <c r="ND60" s="90"/>
      <c r="NE60" s="90"/>
      <c r="NF60" s="90"/>
      <c r="NG60" s="90"/>
      <c r="NH60" s="90"/>
      <c r="NI60" s="90"/>
      <c r="NJ60" s="90"/>
      <c r="NK60" s="90"/>
      <c r="NL60" s="90"/>
      <c r="NM60" s="90"/>
      <c r="NN60" s="90"/>
      <c r="NO60" s="90"/>
      <c r="NP60" s="90"/>
      <c r="NQ60" s="90"/>
      <c r="NR60" s="90"/>
      <c r="NS60" s="90"/>
      <c r="NT60" s="90"/>
      <c r="NU60" s="90"/>
      <c r="NV60" s="90"/>
      <c r="NW60" s="90"/>
      <c r="NX60" s="90"/>
      <c r="NY60" s="90"/>
      <c r="NZ60" s="90"/>
      <c r="OA60" s="90"/>
      <c r="OB60" s="90"/>
      <c r="OC60" s="90"/>
      <c r="OD60" s="90"/>
      <c r="OE60" s="90"/>
      <c r="OF60" s="90"/>
      <c r="OG60" s="90"/>
      <c r="OH60" s="90"/>
      <c r="OI60" s="90"/>
      <c r="OJ60" s="90"/>
      <c r="OK60" s="90"/>
      <c r="OL60" s="90"/>
      <c r="OM60" s="90"/>
      <c r="ON60" s="90"/>
      <c r="OO60" s="90"/>
      <c r="OP60" s="90"/>
      <c r="OQ60" s="90"/>
      <c r="OR60" s="90"/>
      <c r="OS60" s="90"/>
      <c r="OT60" s="90"/>
      <c r="OU60" s="90"/>
      <c r="OV60" s="90"/>
      <c r="OW60" s="90"/>
      <c r="OX60" s="90"/>
      <c r="OY60" s="90"/>
      <c r="OZ60" s="90"/>
      <c r="PA60" s="90"/>
      <c r="PB60" s="90"/>
      <c r="PC60" s="90"/>
      <c r="PD60" s="90"/>
      <c r="PE60" s="90"/>
      <c r="PF60" s="90"/>
      <c r="PG60" s="90"/>
      <c r="PH60" s="90"/>
      <c r="PI60" s="90"/>
      <c r="PJ60" s="90"/>
      <c r="PK60" s="90"/>
      <c r="PL60" s="90"/>
      <c r="PM60" s="90"/>
      <c r="PN60" s="90"/>
      <c r="PO60" s="90"/>
      <c r="PP60" s="90"/>
      <c r="PQ60" s="90"/>
      <c r="PR60" s="90"/>
      <c r="PS60" s="90"/>
      <c r="PT60" s="90"/>
      <c r="PU60" s="90"/>
      <c r="PV60" s="90"/>
      <c r="PW60" s="90"/>
      <c r="PX60" s="90"/>
      <c r="PY60" s="90"/>
      <c r="PZ60" s="90"/>
      <c r="QA60" s="90"/>
      <c r="QB60" s="90"/>
      <c r="QC60" s="90"/>
      <c r="QD60" s="90"/>
      <c r="QE60" s="90"/>
      <c r="QF60" s="90"/>
      <c r="QG60" s="90"/>
      <c r="QH60" s="90"/>
      <c r="QI60" s="90"/>
      <c r="QJ60" s="90"/>
      <c r="QK60" s="90"/>
      <c r="QL60" s="90"/>
      <c r="QM60" s="90"/>
      <c r="QN60" s="90"/>
      <c r="QO60" s="90"/>
      <c r="QP60" s="90"/>
      <c r="QQ60" s="90"/>
      <c r="QR60" s="90"/>
      <c r="QS60" s="90"/>
      <c r="QT60" s="90"/>
      <c r="QU60" s="90"/>
      <c r="QV60" s="90"/>
      <c r="QW60" s="90"/>
      <c r="QX60" s="90"/>
      <c r="QY60" s="90"/>
      <c r="QZ60" s="90"/>
      <c r="RA60" s="90"/>
      <c r="RB60" s="90"/>
      <c r="RC60" s="90"/>
      <c r="RD60" s="90"/>
      <c r="RE60" s="90"/>
      <c r="RF60" s="90"/>
      <c r="RG60" s="90"/>
      <c r="RH60" s="90"/>
      <c r="RI60" s="90"/>
      <c r="RJ60" s="90"/>
      <c r="RK60" s="90"/>
      <c r="RL60" s="90"/>
      <c r="RM60" s="90"/>
      <c r="RN60" s="90"/>
      <c r="RO60" s="90"/>
      <c r="RP60" s="90"/>
      <c r="RQ60" s="90"/>
      <c r="RR60" s="90"/>
      <c r="RS60" s="90"/>
      <c r="RT60" s="90"/>
      <c r="RU60" s="90"/>
      <c r="RV60" s="90"/>
      <c r="RW60" s="90"/>
      <c r="RX60" s="90"/>
      <c r="RY60" s="90"/>
      <c r="RZ60" s="90"/>
      <c r="SA60" s="90"/>
      <c r="SB60" s="90"/>
      <c r="SC60" s="90"/>
      <c r="SD60" s="90"/>
      <c r="SE60" s="90"/>
      <c r="SF60" s="90"/>
      <c r="SG60" s="90"/>
      <c r="SH60" s="90"/>
      <c r="SI60" s="90"/>
      <c r="SJ60" s="90"/>
      <c r="SK60" s="90"/>
      <c r="SL60" s="90"/>
      <c r="SM60" s="90"/>
      <c r="SN60" s="90"/>
      <c r="SO60" s="90"/>
      <c r="SP60" s="90"/>
      <c r="SQ60" s="90"/>
      <c r="SR60" s="90"/>
      <c r="SS60" s="90"/>
      <c r="ST60" s="90"/>
      <c r="SU60" s="90"/>
      <c r="SV60" s="90"/>
      <c r="SW60" s="90"/>
      <c r="SX60" s="90"/>
      <c r="SY60" s="90"/>
      <c r="SZ60" s="90"/>
      <c r="TA60" s="90"/>
      <c r="TB60" s="90"/>
      <c r="TC60" s="90"/>
      <c r="TD60" s="90"/>
      <c r="TE60" s="90"/>
      <c r="TF60" s="90"/>
      <c r="TG60" s="90"/>
      <c r="TH60" s="90"/>
      <c r="TI60" s="90"/>
      <c r="TJ60" s="90"/>
      <c r="TK60" s="90"/>
      <c r="TL60" s="90"/>
      <c r="TM60" s="90"/>
      <c r="TN60" s="90"/>
      <c r="TO60" s="90"/>
      <c r="TP60" s="90"/>
      <c r="TQ60" s="90"/>
      <c r="TR60" s="90"/>
      <c r="TS60" s="90"/>
      <c r="TT60" s="90"/>
      <c r="TU60" s="90"/>
      <c r="TV60" s="90"/>
      <c r="TW60" s="90"/>
      <c r="TX60" s="90"/>
      <c r="TY60" s="90"/>
      <c r="TZ60" s="90"/>
      <c r="UA60" s="90"/>
      <c r="UB60" s="90"/>
      <c r="UC60" s="90"/>
      <c r="UD60" s="90"/>
      <c r="UE60" s="90"/>
      <c r="UF60" s="90"/>
      <c r="UG60" s="90"/>
      <c r="UH60" s="90"/>
      <c r="UI60" s="90"/>
      <c r="UJ60" s="90"/>
      <c r="UK60" s="90"/>
      <c r="UL60" s="90"/>
      <c r="UM60" s="90"/>
      <c r="UN60" s="90"/>
      <c r="UO60" s="90"/>
      <c r="UP60" s="90"/>
      <c r="UQ60" s="90"/>
      <c r="UR60" s="90"/>
      <c r="US60" s="90"/>
      <c r="UT60" s="90"/>
      <c r="UU60" s="90"/>
      <c r="UV60" s="90"/>
      <c r="UW60" s="90"/>
      <c r="UX60" s="90"/>
      <c r="UY60" s="90"/>
      <c r="UZ60" s="90"/>
      <c r="VA60" s="90"/>
      <c r="VB60" s="90"/>
      <c r="VC60" s="90"/>
      <c r="VD60" s="90"/>
      <c r="VE60" s="90"/>
      <c r="VF60" s="90"/>
      <c r="VG60" s="90"/>
      <c r="VH60" s="90"/>
      <c r="VI60" s="90"/>
      <c r="VJ60" s="90"/>
      <c r="VK60" s="90"/>
      <c r="VL60" s="90"/>
      <c r="VM60" s="90"/>
      <c r="VN60" s="90"/>
      <c r="VO60" s="90"/>
      <c r="VP60" s="90"/>
      <c r="VQ60" s="90"/>
      <c r="VR60" s="90"/>
      <c r="VS60" s="90"/>
      <c r="VT60" s="90"/>
      <c r="VU60" s="90"/>
      <c r="VV60" s="90"/>
      <c r="VW60" s="90"/>
      <c r="VX60" s="90"/>
      <c r="VY60" s="90"/>
      <c r="VZ60" s="90"/>
      <c r="WA60" s="90"/>
      <c r="WB60" s="90"/>
      <c r="WC60" s="90"/>
      <c r="WD60" s="90"/>
      <c r="WE60" s="90"/>
      <c r="WF60" s="90"/>
      <c r="WG60" s="90"/>
      <c r="WH60" s="90"/>
      <c r="WI60" s="90"/>
      <c r="WJ60" s="90"/>
      <c r="WK60" s="90"/>
      <c r="WL60" s="90"/>
      <c r="WM60" s="90"/>
      <c r="WN60" s="90"/>
      <c r="WO60" s="90"/>
      <c r="WP60" s="90"/>
      <c r="WQ60" s="90"/>
      <c r="WR60" s="90"/>
      <c r="WS60" s="90"/>
      <c r="WT60" s="90"/>
      <c r="WU60" s="90"/>
      <c r="WV60" s="90"/>
      <c r="WW60" s="90"/>
      <c r="WX60" s="90"/>
      <c r="WY60" s="90"/>
      <c r="WZ60" s="90"/>
      <c r="XA60" s="90"/>
      <c r="XB60" s="90"/>
      <c r="XC60" s="90"/>
      <c r="XD60" s="90"/>
      <c r="XE60" s="90"/>
      <c r="XF60" s="90"/>
      <c r="XG60" s="90"/>
      <c r="XH60" s="90"/>
      <c r="XI60" s="90"/>
      <c r="XJ60" s="90"/>
      <c r="XK60" s="90"/>
      <c r="XL60" s="90"/>
      <c r="XM60" s="90"/>
      <c r="XN60" s="90"/>
      <c r="XO60" s="90"/>
      <c r="XP60" s="90"/>
      <c r="XQ60" s="90"/>
      <c r="XR60" s="90"/>
      <c r="XS60" s="90"/>
      <c r="XT60" s="90"/>
      <c r="XU60" s="90"/>
      <c r="XV60" s="90"/>
      <c r="XW60" s="90"/>
      <c r="XX60" s="90"/>
      <c r="XY60" s="90"/>
    </row>
    <row r="61" spans="1:649" x14ac:dyDescent="0.25"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0"/>
      <c r="AB61" s="90"/>
      <c r="AC61" s="90"/>
      <c r="AD61" s="90"/>
      <c r="AE61" s="90"/>
      <c r="AF61" s="90"/>
      <c r="AG61" s="90"/>
      <c r="AH61" s="90"/>
      <c r="AI61" s="90"/>
      <c r="AJ61" s="90"/>
      <c r="AK61" s="90"/>
      <c r="AL61" s="90"/>
      <c r="AM61" s="90"/>
      <c r="AN61" s="90"/>
      <c r="AO61" s="90"/>
      <c r="AP61" s="90"/>
      <c r="AQ61" s="90"/>
      <c r="AR61" s="90"/>
      <c r="AS61" s="90"/>
      <c r="AT61" s="90"/>
      <c r="AU61" s="90"/>
      <c r="AV61" s="90"/>
      <c r="AW61" s="90"/>
      <c r="AX61" s="90"/>
      <c r="AY61" s="90"/>
      <c r="AZ61" s="90"/>
      <c r="BA61" s="90"/>
      <c r="BB61" s="90"/>
      <c r="BC61" s="90"/>
      <c r="BD61" s="90"/>
      <c r="BE61" s="90"/>
      <c r="BF61" s="90"/>
      <c r="BG61" s="90"/>
      <c r="BH61" s="90"/>
      <c r="BI61" s="90"/>
      <c r="BJ61" s="90"/>
      <c r="BK61" s="90"/>
      <c r="BL61" s="90"/>
      <c r="BM61" s="90"/>
      <c r="BN61" s="90"/>
      <c r="BO61" s="90"/>
      <c r="BP61" s="90"/>
      <c r="BQ61" s="90"/>
      <c r="BR61" s="90"/>
      <c r="BS61" s="90"/>
      <c r="BT61" s="90"/>
      <c r="BU61" s="90"/>
      <c r="BV61" s="90"/>
      <c r="BW61" s="90"/>
      <c r="BX61" s="90"/>
      <c r="BY61" s="90"/>
      <c r="BZ61" s="90"/>
      <c r="CA61" s="90"/>
      <c r="CB61" s="90"/>
      <c r="CC61" s="90"/>
      <c r="CD61" s="90"/>
      <c r="CE61" s="90"/>
      <c r="CF61" s="90"/>
      <c r="CG61" s="90"/>
      <c r="CH61" s="90"/>
      <c r="CI61" s="90"/>
      <c r="CJ61" s="90"/>
      <c r="CK61" s="90"/>
      <c r="CL61" s="90"/>
      <c r="CM61" s="90"/>
      <c r="CN61" s="90"/>
      <c r="CO61" s="90"/>
      <c r="CP61" s="90"/>
      <c r="CQ61" s="90"/>
      <c r="CR61" s="90"/>
      <c r="CS61" s="90"/>
      <c r="CT61" s="90"/>
      <c r="CU61" s="90"/>
      <c r="CV61" s="90"/>
      <c r="CW61" s="90"/>
      <c r="CX61" s="90"/>
      <c r="CY61" s="90"/>
      <c r="CZ61" s="90"/>
      <c r="DA61" s="90"/>
      <c r="DB61" s="90"/>
      <c r="DC61" s="90"/>
      <c r="DD61" s="90"/>
      <c r="DE61" s="90"/>
      <c r="DF61" s="90"/>
      <c r="DG61" s="90"/>
      <c r="DH61" s="90"/>
      <c r="DI61" s="90"/>
      <c r="DJ61" s="90"/>
      <c r="DK61" s="90"/>
      <c r="DL61" s="90"/>
      <c r="DM61" s="90"/>
      <c r="DN61" s="90"/>
      <c r="DO61" s="90"/>
      <c r="DP61" s="90"/>
      <c r="DQ61" s="90"/>
      <c r="DR61" s="90"/>
      <c r="DS61" s="90"/>
      <c r="DT61" s="90"/>
      <c r="DU61" s="90"/>
      <c r="DV61" s="90"/>
      <c r="DW61" s="90"/>
      <c r="DX61" s="90"/>
      <c r="DY61" s="90"/>
      <c r="DZ61" s="90"/>
      <c r="EA61" s="90"/>
      <c r="EB61" s="90"/>
      <c r="EC61" s="90"/>
      <c r="ED61" s="90"/>
      <c r="EE61" s="90"/>
      <c r="EF61" s="90"/>
      <c r="EG61" s="90"/>
      <c r="EH61" s="90"/>
      <c r="EI61" s="90"/>
      <c r="EJ61" s="90"/>
      <c r="EK61" s="90"/>
      <c r="EL61" s="90"/>
      <c r="EM61" s="90"/>
      <c r="EN61" s="90"/>
      <c r="EO61" s="90"/>
      <c r="EP61" s="90"/>
      <c r="EQ61" s="90"/>
      <c r="ER61" s="90"/>
      <c r="ES61" s="90"/>
      <c r="ET61" s="90"/>
      <c r="EU61" s="90"/>
      <c r="EV61" s="90"/>
      <c r="EW61" s="90"/>
      <c r="EX61" s="90"/>
      <c r="EY61" s="90"/>
      <c r="EZ61" s="90"/>
      <c r="FA61" s="90"/>
      <c r="FB61" s="90"/>
      <c r="FC61" s="90"/>
      <c r="FD61" s="90"/>
      <c r="FE61" s="90"/>
      <c r="FF61" s="90"/>
      <c r="FG61" s="90"/>
      <c r="FH61" s="90"/>
      <c r="FI61" s="90"/>
      <c r="FJ61" s="90"/>
      <c r="FK61" s="90"/>
      <c r="FL61" s="90"/>
      <c r="FM61" s="90"/>
      <c r="FN61" s="90"/>
      <c r="FO61" s="90"/>
      <c r="FP61" s="90"/>
      <c r="FQ61" s="90"/>
      <c r="FR61" s="90"/>
      <c r="FS61" s="90"/>
      <c r="FT61" s="90"/>
      <c r="FU61" s="90"/>
      <c r="FV61" s="90"/>
      <c r="FW61" s="90"/>
      <c r="FX61" s="90"/>
      <c r="FY61" s="90"/>
      <c r="FZ61" s="90"/>
      <c r="GA61" s="90"/>
      <c r="GB61" s="90"/>
      <c r="GC61" s="90"/>
      <c r="GD61" s="90"/>
      <c r="GE61" s="90"/>
      <c r="GF61" s="90"/>
      <c r="GG61" s="90"/>
      <c r="GH61" s="90"/>
      <c r="GI61" s="90"/>
      <c r="GJ61" s="90"/>
      <c r="GK61" s="90"/>
      <c r="GL61" s="90"/>
      <c r="GM61" s="90"/>
      <c r="GN61" s="90"/>
      <c r="GO61" s="90"/>
      <c r="GP61" s="90"/>
      <c r="GQ61" s="90"/>
      <c r="GR61" s="90"/>
      <c r="GS61" s="90"/>
      <c r="GT61" s="90"/>
      <c r="GU61" s="90"/>
      <c r="GV61" s="90"/>
      <c r="GW61" s="90"/>
      <c r="GX61" s="90"/>
      <c r="GY61" s="90"/>
      <c r="GZ61" s="90"/>
      <c r="HA61" s="90"/>
      <c r="HB61" s="90"/>
      <c r="HC61" s="90"/>
      <c r="HD61" s="90"/>
      <c r="HE61" s="90"/>
      <c r="HF61" s="90"/>
      <c r="HG61" s="90"/>
      <c r="HH61" s="90"/>
      <c r="HI61" s="90"/>
      <c r="HJ61" s="90"/>
      <c r="HK61" s="90"/>
      <c r="HL61" s="90"/>
      <c r="HM61" s="90"/>
      <c r="HN61" s="90"/>
      <c r="HO61" s="90"/>
      <c r="HP61" s="90"/>
      <c r="HQ61" s="90"/>
      <c r="HR61" s="90"/>
      <c r="HS61" s="90"/>
      <c r="HT61" s="90"/>
      <c r="HU61" s="90"/>
      <c r="HV61" s="90"/>
      <c r="HW61" s="90"/>
      <c r="HX61" s="90"/>
      <c r="HY61" s="90"/>
      <c r="HZ61" s="90"/>
      <c r="IA61" s="90"/>
      <c r="IB61" s="90"/>
      <c r="IC61" s="90"/>
      <c r="ID61" s="90"/>
      <c r="IE61" s="90"/>
      <c r="IF61" s="90"/>
      <c r="IG61" s="90"/>
      <c r="IH61" s="90"/>
      <c r="II61" s="90"/>
      <c r="IJ61" s="90"/>
      <c r="IK61" s="90"/>
      <c r="IL61" s="90"/>
      <c r="IM61" s="90"/>
      <c r="IN61" s="90"/>
      <c r="IO61" s="90"/>
      <c r="IP61" s="90"/>
      <c r="IQ61" s="90"/>
      <c r="IR61" s="90"/>
      <c r="IS61" s="90"/>
      <c r="IT61" s="90"/>
      <c r="IU61" s="90"/>
      <c r="IV61" s="90"/>
      <c r="IW61" s="90"/>
      <c r="IX61" s="90"/>
      <c r="IY61" s="90"/>
      <c r="IZ61" s="90"/>
      <c r="JA61" s="90"/>
      <c r="JB61" s="90"/>
      <c r="JC61" s="90"/>
      <c r="JD61" s="90"/>
      <c r="JE61" s="90"/>
      <c r="JF61" s="90"/>
      <c r="JG61" s="90"/>
      <c r="JH61" s="90"/>
      <c r="JI61" s="90"/>
      <c r="JJ61" s="90"/>
      <c r="JK61" s="90"/>
      <c r="JL61" s="90"/>
      <c r="JM61" s="90"/>
      <c r="JN61" s="90"/>
      <c r="JO61" s="90"/>
      <c r="JP61" s="90"/>
      <c r="JQ61" s="90"/>
      <c r="JR61" s="90"/>
      <c r="JS61" s="90"/>
      <c r="JT61" s="90"/>
      <c r="JU61" s="90"/>
      <c r="JV61" s="90"/>
      <c r="JW61" s="90"/>
      <c r="JX61" s="90"/>
      <c r="JY61" s="90"/>
      <c r="JZ61" s="90"/>
      <c r="KA61" s="90"/>
      <c r="KB61" s="90"/>
      <c r="KC61" s="90"/>
      <c r="KD61" s="90"/>
      <c r="KE61" s="90"/>
      <c r="KF61" s="90"/>
      <c r="KG61" s="90"/>
      <c r="KH61" s="90"/>
      <c r="KI61" s="90"/>
      <c r="KJ61" s="90"/>
      <c r="KK61" s="90"/>
      <c r="KL61" s="90"/>
      <c r="KM61" s="90"/>
      <c r="KN61" s="90"/>
      <c r="KO61" s="90"/>
      <c r="KP61" s="90"/>
      <c r="KQ61" s="90"/>
      <c r="KR61" s="90"/>
      <c r="KS61" s="90"/>
      <c r="KT61" s="90"/>
      <c r="KU61" s="90"/>
      <c r="KV61" s="90"/>
      <c r="KW61" s="90"/>
      <c r="KX61" s="90"/>
      <c r="KY61" s="90"/>
      <c r="KZ61" s="90"/>
      <c r="LA61" s="90"/>
      <c r="LB61" s="90"/>
      <c r="LC61" s="90"/>
      <c r="LD61" s="90"/>
      <c r="LE61" s="90"/>
      <c r="LF61" s="90"/>
      <c r="LG61" s="90"/>
      <c r="LH61" s="90"/>
      <c r="LI61" s="90"/>
      <c r="LJ61" s="90"/>
      <c r="LK61" s="90"/>
      <c r="LL61" s="90"/>
      <c r="LM61" s="90"/>
      <c r="LN61" s="90"/>
      <c r="LO61" s="90"/>
      <c r="LP61" s="90"/>
      <c r="LQ61" s="90"/>
      <c r="LR61" s="90"/>
      <c r="LS61" s="90"/>
      <c r="LT61" s="90"/>
      <c r="LU61" s="90"/>
      <c r="LV61" s="90"/>
      <c r="LW61" s="90"/>
      <c r="LX61" s="90"/>
      <c r="LY61" s="90"/>
      <c r="LZ61" s="90"/>
      <c r="MA61" s="90"/>
      <c r="MB61" s="90"/>
      <c r="MC61" s="90"/>
      <c r="MD61" s="90"/>
      <c r="ME61" s="90"/>
      <c r="MF61" s="90"/>
      <c r="MG61" s="90"/>
      <c r="MH61" s="90"/>
      <c r="MI61" s="90"/>
      <c r="MJ61" s="90"/>
      <c r="MK61" s="90"/>
      <c r="ML61" s="90"/>
      <c r="MM61" s="90"/>
      <c r="MN61" s="90"/>
      <c r="MO61" s="90"/>
      <c r="MP61" s="90"/>
      <c r="MQ61" s="90"/>
      <c r="MR61" s="90"/>
      <c r="MS61" s="90"/>
      <c r="MT61" s="90"/>
      <c r="MU61" s="90"/>
      <c r="MV61" s="90"/>
      <c r="MW61" s="90"/>
      <c r="MX61" s="90"/>
      <c r="MY61" s="90"/>
      <c r="MZ61" s="90"/>
      <c r="NA61" s="90"/>
      <c r="NB61" s="90"/>
      <c r="NC61" s="90"/>
      <c r="ND61" s="90"/>
      <c r="NE61" s="90"/>
      <c r="NF61" s="90"/>
      <c r="NG61" s="90"/>
      <c r="NH61" s="90"/>
      <c r="NI61" s="90"/>
      <c r="NJ61" s="90"/>
      <c r="NK61" s="90"/>
      <c r="NL61" s="90"/>
      <c r="NM61" s="90"/>
      <c r="NN61" s="90"/>
      <c r="NO61" s="90"/>
      <c r="NP61" s="90"/>
      <c r="NQ61" s="90"/>
      <c r="NR61" s="90"/>
      <c r="NS61" s="90"/>
      <c r="NT61" s="90"/>
      <c r="NU61" s="90"/>
      <c r="NV61" s="90"/>
      <c r="NW61" s="90"/>
      <c r="NX61" s="90"/>
      <c r="NY61" s="90"/>
      <c r="NZ61" s="90"/>
      <c r="OA61" s="90"/>
      <c r="OB61" s="90"/>
      <c r="OC61" s="90"/>
      <c r="OD61" s="90"/>
      <c r="OE61" s="90"/>
      <c r="OF61" s="90"/>
      <c r="OG61" s="90"/>
      <c r="OH61" s="90"/>
      <c r="OI61" s="90"/>
      <c r="OJ61" s="90"/>
      <c r="OK61" s="90"/>
      <c r="OL61" s="90"/>
      <c r="OM61" s="90"/>
      <c r="ON61" s="90"/>
      <c r="OO61" s="90"/>
      <c r="OP61" s="90"/>
      <c r="OQ61" s="90"/>
      <c r="OR61" s="90"/>
      <c r="OS61" s="90"/>
      <c r="OT61" s="90"/>
      <c r="OU61" s="90"/>
      <c r="OV61" s="90"/>
      <c r="OW61" s="90"/>
      <c r="OX61" s="90"/>
      <c r="OY61" s="90"/>
      <c r="OZ61" s="90"/>
      <c r="PA61" s="90"/>
      <c r="PB61" s="90"/>
      <c r="PC61" s="90"/>
      <c r="PD61" s="90"/>
      <c r="PE61" s="90"/>
      <c r="PF61" s="90"/>
      <c r="PG61" s="90"/>
      <c r="PH61" s="90"/>
      <c r="PI61" s="90"/>
      <c r="PJ61" s="90"/>
      <c r="PK61" s="90"/>
      <c r="PL61" s="90"/>
      <c r="PM61" s="90"/>
      <c r="PN61" s="90"/>
      <c r="PO61" s="90"/>
      <c r="PP61" s="90"/>
      <c r="PQ61" s="90"/>
      <c r="PR61" s="90"/>
      <c r="PS61" s="90"/>
      <c r="PT61" s="90"/>
      <c r="PU61" s="90"/>
      <c r="PV61" s="90"/>
      <c r="PW61" s="90"/>
      <c r="PX61" s="90"/>
      <c r="PY61" s="90"/>
      <c r="PZ61" s="90"/>
      <c r="QA61" s="90"/>
      <c r="QB61" s="90"/>
      <c r="QC61" s="90"/>
      <c r="QD61" s="90"/>
      <c r="QE61" s="90"/>
      <c r="QF61" s="90"/>
      <c r="QG61" s="90"/>
      <c r="QH61" s="90"/>
      <c r="QI61" s="90"/>
      <c r="QJ61" s="90"/>
      <c r="QK61" s="90"/>
      <c r="QL61" s="90"/>
      <c r="QM61" s="90"/>
      <c r="QN61" s="90"/>
      <c r="QO61" s="90"/>
      <c r="QP61" s="90"/>
      <c r="QQ61" s="90"/>
      <c r="QR61" s="90"/>
      <c r="QS61" s="90"/>
      <c r="QT61" s="90"/>
      <c r="QU61" s="90"/>
      <c r="QV61" s="90"/>
      <c r="QW61" s="90"/>
      <c r="QX61" s="90"/>
      <c r="QY61" s="90"/>
      <c r="QZ61" s="90"/>
      <c r="RA61" s="90"/>
      <c r="RB61" s="90"/>
      <c r="RC61" s="90"/>
      <c r="RD61" s="90"/>
      <c r="RE61" s="90"/>
      <c r="RF61" s="90"/>
      <c r="RG61" s="90"/>
      <c r="RH61" s="90"/>
      <c r="RI61" s="90"/>
      <c r="RJ61" s="90"/>
      <c r="RK61" s="90"/>
      <c r="RL61" s="90"/>
      <c r="RM61" s="90"/>
      <c r="RN61" s="90"/>
      <c r="RO61" s="90"/>
      <c r="RP61" s="90"/>
      <c r="RQ61" s="90"/>
      <c r="RR61" s="90"/>
      <c r="RS61" s="90"/>
      <c r="RT61" s="90"/>
      <c r="RU61" s="90"/>
      <c r="RV61" s="90"/>
      <c r="RW61" s="90"/>
      <c r="RX61" s="90"/>
      <c r="RY61" s="90"/>
      <c r="RZ61" s="90"/>
      <c r="SA61" s="90"/>
      <c r="SB61" s="90"/>
      <c r="SC61" s="90"/>
      <c r="SD61" s="90"/>
      <c r="SE61" s="90"/>
      <c r="SF61" s="90"/>
      <c r="SG61" s="90"/>
      <c r="SH61" s="90"/>
      <c r="SI61" s="90"/>
      <c r="SJ61" s="90"/>
      <c r="SK61" s="90"/>
      <c r="SL61" s="90"/>
      <c r="SM61" s="90"/>
      <c r="SN61" s="90"/>
      <c r="SO61" s="90"/>
      <c r="SP61" s="90"/>
      <c r="SQ61" s="90"/>
      <c r="SR61" s="90"/>
      <c r="SS61" s="90"/>
      <c r="ST61" s="90"/>
      <c r="SU61" s="90"/>
      <c r="SV61" s="90"/>
      <c r="SW61" s="90"/>
      <c r="SX61" s="90"/>
      <c r="SY61" s="90"/>
      <c r="SZ61" s="90"/>
      <c r="TA61" s="90"/>
      <c r="TB61" s="90"/>
      <c r="TC61" s="90"/>
      <c r="TD61" s="90"/>
      <c r="TE61" s="90"/>
      <c r="TF61" s="90"/>
      <c r="TG61" s="90"/>
      <c r="TH61" s="90"/>
      <c r="TI61" s="90"/>
      <c r="TJ61" s="90"/>
      <c r="TK61" s="90"/>
      <c r="TL61" s="90"/>
      <c r="TM61" s="90"/>
      <c r="TN61" s="90"/>
      <c r="TO61" s="90"/>
      <c r="TP61" s="90"/>
      <c r="TQ61" s="90"/>
      <c r="TR61" s="90"/>
      <c r="TS61" s="90"/>
      <c r="TT61" s="90"/>
      <c r="TU61" s="90"/>
      <c r="TV61" s="90"/>
      <c r="TW61" s="90"/>
      <c r="TX61" s="90"/>
      <c r="TY61" s="90"/>
      <c r="TZ61" s="90"/>
      <c r="UA61" s="90"/>
      <c r="UB61" s="90"/>
      <c r="UC61" s="90"/>
      <c r="UD61" s="90"/>
      <c r="UE61" s="90"/>
      <c r="UF61" s="90"/>
      <c r="UG61" s="90"/>
      <c r="UH61" s="90"/>
      <c r="UI61" s="90"/>
      <c r="UJ61" s="90"/>
      <c r="UK61" s="90"/>
      <c r="UL61" s="90"/>
      <c r="UM61" s="90"/>
      <c r="UN61" s="90"/>
      <c r="UO61" s="90"/>
      <c r="UP61" s="90"/>
      <c r="UQ61" s="90"/>
      <c r="UR61" s="90"/>
      <c r="US61" s="90"/>
      <c r="UT61" s="90"/>
      <c r="UU61" s="90"/>
      <c r="UV61" s="90"/>
      <c r="UW61" s="90"/>
      <c r="UX61" s="90"/>
      <c r="UY61" s="90"/>
      <c r="UZ61" s="90"/>
      <c r="VA61" s="90"/>
      <c r="VB61" s="90"/>
      <c r="VC61" s="90"/>
      <c r="VD61" s="90"/>
      <c r="VE61" s="90"/>
      <c r="VF61" s="90"/>
      <c r="VG61" s="90"/>
      <c r="VH61" s="90"/>
      <c r="VI61" s="90"/>
      <c r="VJ61" s="90"/>
      <c r="VK61" s="90"/>
      <c r="VL61" s="90"/>
      <c r="VM61" s="90"/>
      <c r="VN61" s="90"/>
      <c r="VO61" s="90"/>
      <c r="VP61" s="90"/>
      <c r="VQ61" s="90"/>
      <c r="VR61" s="90"/>
      <c r="VS61" s="90"/>
      <c r="VT61" s="90"/>
      <c r="VU61" s="90"/>
      <c r="VV61" s="90"/>
      <c r="VW61" s="90"/>
      <c r="VX61" s="90"/>
      <c r="VY61" s="90"/>
      <c r="VZ61" s="90"/>
      <c r="WA61" s="90"/>
      <c r="WB61" s="90"/>
      <c r="WC61" s="90"/>
      <c r="WD61" s="90"/>
      <c r="WE61" s="90"/>
      <c r="WF61" s="90"/>
      <c r="WG61" s="90"/>
      <c r="WH61" s="90"/>
      <c r="WI61" s="90"/>
      <c r="WJ61" s="90"/>
      <c r="WK61" s="90"/>
      <c r="WL61" s="90"/>
      <c r="WM61" s="90"/>
      <c r="WN61" s="90"/>
      <c r="WO61" s="90"/>
      <c r="WP61" s="90"/>
      <c r="WQ61" s="90"/>
      <c r="WR61" s="90"/>
      <c r="WS61" s="90"/>
      <c r="WT61" s="90"/>
      <c r="WU61" s="90"/>
      <c r="WV61" s="90"/>
      <c r="WW61" s="90"/>
      <c r="WX61" s="90"/>
      <c r="WY61" s="90"/>
      <c r="WZ61" s="90"/>
      <c r="XA61" s="90"/>
      <c r="XB61" s="90"/>
      <c r="XC61" s="90"/>
      <c r="XD61" s="90"/>
      <c r="XE61" s="90"/>
      <c r="XF61" s="90"/>
      <c r="XG61" s="90"/>
      <c r="XH61" s="90"/>
      <c r="XI61" s="90"/>
      <c r="XJ61" s="90"/>
      <c r="XK61" s="90"/>
      <c r="XL61" s="90"/>
      <c r="XM61" s="90"/>
      <c r="XN61" s="90"/>
      <c r="XO61" s="90"/>
      <c r="XP61" s="90"/>
      <c r="XQ61" s="90"/>
      <c r="XR61" s="90"/>
      <c r="XS61" s="90"/>
      <c r="XT61" s="90"/>
      <c r="XU61" s="90"/>
      <c r="XV61" s="90"/>
      <c r="XW61" s="90"/>
      <c r="XX61" s="90"/>
      <c r="XY61" s="90"/>
    </row>
    <row r="62" spans="1:649" x14ac:dyDescent="0.25">
      <c r="B62" s="90"/>
      <c r="C62" s="90"/>
    </row>
    <row r="63" spans="1:649" x14ac:dyDescent="0.25">
      <c r="B63" s="90"/>
      <c r="C63" s="90"/>
    </row>
    <row r="64" spans="1:649" x14ac:dyDescent="0.25">
      <c r="B64" s="90"/>
      <c r="C64" s="90"/>
    </row>
    <row r="65" spans="2:3" x14ac:dyDescent="0.25">
      <c r="B65" s="90"/>
      <c r="C65" s="90"/>
    </row>
    <row r="66" spans="2:3" x14ac:dyDescent="0.25">
      <c r="B66" s="90"/>
      <c r="C66" s="90"/>
    </row>
    <row r="67" spans="2:3" x14ac:dyDescent="0.25">
      <c r="B67" s="90"/>
      <c r="C67" s="90"/>
    </row>
    <row r="68" spans="2:3" x14ac:dyDescent="0.25">
      <c r="B68" s="90"/>
      <c r="C68" s="90"/>
    </row>
    <row r="69" spans="2:3" x14ac:dyDescent="0.25">
      <c r="B69" s="90"/>
      <c r="C69" s="90"/>
    </row>
  </sheetData>
  <mergeCells count="4">
    <mergeCell ref="B5:F5"/>
    <mergeCell ref="J5:N5"/>
    <mergeCell ref="A3:F3"/>
    <mergeCell ref="I3:N3"/>
  </mergeCells>
  <conditionalFormatting sqref="E7:E31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M7:M31">
    <cfRule type="cellIs" dxfId="1" priority="1" operator="lessThan">
      <formula>0</formula>
    </cfRule>
    <cfRule type="cellIs" dxfId="0" priority="2" operator="greaterThan">
      <formula>0</formula>
    </cfRule>
  </conditionalFormatting>
  <pageMargins left="0.43307086614173229" right="0.23622047244094491" top="0.74803149606299213" bottom="0.74803149606299213" header="0.31496062992125984" footer="0.31496062992125984"/>
  <pageSetup paperSize="9" scale="40" orientation="portrait" r:id="rId1"/>
  <headerFooter>
    <oddHeader>&amp;CRanking de productos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A1DE6-AFB0-4FCF-99B2-8915FF54EB52}">
  <sheetPr>
    <pageSetUpPr fitToPage="1"/>
  </sheetPr>
  <dimension ref="A1:G37"/>
  <sheetViews>
    <sheetView zoomScale="130" zoomScaleNormal="130" workbookViewId="0">
      <selection activeCell="F28" sqref="F28"/>
    </sheetView>
  </sheetViews>
  <sheetFormatPr baseColWidth="10" defaultRowHeight="15" x14ac:dyDescent="0.25"/>
  <cols>
    <col min="1" max="1" width="84.42578125" customWidth="1"/>
    <col min="2" max="2" width="16.28515625" customWidth="1"/>
    <col min="3" max="3" width="16" customWidth="1"/>
    <col min="5" max="5" width="11.42578125" style="123"/>
  </cols>
  <sheetData>
    <row r="1" spans="1:7" ht="15.75" x14ac:dyDescent="0.25">
      <c r="A1" s="12" t="s">
        <v>134</v>
      </c>
    </row>
    <row r="2" spans="1:7" x14ac:dyDescent="0.25">
      <c r="A2" s="123"/>
      <c r="B2" s="123"/>
      <c r="C2" s="123"/>
      <c r="D2" s="123"/>
    </row>
    <row r="3" spans="1:7" x14ac:dyDescent="0.25">
      <c r="A3" s="125" t="s">
        <v>195</v>
      </c>
      <c r="B3" s="125"/>
      <c r="C3" s="123"/>
      <c r="D3" s="123"/>
    </row>
    <row r="4" spans="1:7" ht="15.75" thickBot="1" x14ac:dyDescent="0.3">
      <c r="A4" s="123"/>
      <c r="B4" s="123"/>
      <c r="C4" s="123"/>
      <c r="D4" s="123"/>
    </row>
    <row r="5" spans="1:7" ht="60" x14ac:dyDescent="0.25">
      <c r="A5" s="109" t="s">
        <v>52</v>
      </c>
      <c r="B5" s="19" t="s">
        <v>196</v>
      </c>
      <c r="C5" s="19" t="s">
        <v>197</v>
      </c>
      <c r="D5" s="20" t="s">
        <v>55</v>
      </c>
    </row>
    <row r="6" spans="1:7" ht="32.25" customHeight="1" x14ac:dyDescent="0.25">
      <c r="A6" s="42" t="str">
        <f>'Ranking productos'!B7</f>
        <v>15092000 -- ACEITE DE OLIVA VIRGEN EXTRA.</v>
      </c>
      <c r="B6" s="4">
        <f>'Ranking productos'!C7</f>
        <v>2444271.2767999996</v>
      </c>
      <c r="C6" s="100">
        <v>3675136.1991099995</v>
      </c>
      <c r="D6" s="37">
        <f>B6/C6</f>
        <v>0.66508318178573189</v>
      </c>
      <c r="G6" s="1"/>
    </row>
    <row r="7" spans="1:7" ht="30" x14ac:dyDescent="0.25">
      <c r="A7" s="42" t="str">
        <f>'Ranking productos'!B8</f>
        <v>15099000 -- ACEITE DE OLIVA Y SUS FRACCIONES, INCLUSO REFINADO, PERO SIN MODIFICAR QUIMICAMENTE (EXCEPTO VIRGEN). </v>
      </c>
      <c r="B7" s="4">
        <f>'Ranking productos'!C8</f>
        <v>1007954.1837599999</v>
      </c>
      <c r="C7" s="100">
        <v>1352983.3485699999</v>
      </c>
      <c r="D7" s="37">
        <f t="shared" ref="D7:D29" si="0">B7/C7</f>
        <v>0.74498639234941844</v>
      </c>
      <c r="G7" s="1"/>
    </row>
    <row r="8" spans="1:7" ht="30" x14ac:dyDescent="0.25">
      <c r="A8" s="42" t="str">
        <f>'Ranking productos'!B9</f>
        <v>07096010 -- PIMIENTOS DULCES, DEL GENERO CAPSICUM O DEL GENERO PIMENTA, FRESCOS O REFRIGERADOS. </v>
      </c>
      <c r="B8" s="4">
        <f>'Ranking productos'!C9</f>
        <v>749006.66062999982</v>
      </c>
      <c r="C8" s="100">
        <v>1198522.3003899998</v>
      </c>
      <c r="D8" s="37">
        <f t="shared" si="0"/>
        <v>0.62494178071302697</v>
      </c>
      <c r="G8" s="1"/>
    </row>
    <row r="9" spans="1:7" x14ac:dyDescent="0.25">
      <c r="A9" s="42" t="str">
        <f>'Ranking productos'!B10</f>
        <v>08101000 -- (DESDE 01.01.2000) FRESAS, FRESCAS. </v>
      </c>
      <c r="B9" s="4">
        <f>'Ranking productos'!C10</f>
        <v>608913.20710000012</v>
      </c>
      <c r="C9" s="100">
        <v>774985.97845000017</v>
      </c>
      <c r="D9" s="37">
        <f t="shared" si="0"/>
        <v>0.7857086760690154</v>
      </c>
      <c r="G9" s="1"/>
    </row>
    <row r="10" spans="1:7" x14ac:dyDescent="0.25">
      <c r="A10" s="42" t="str">
        <f>'Ranking productos'!B11</f>
        <v>07020000 -- (DESDE 01.01.98) TOMATES FRESCOS O REFRIGERADOS. </v>
      </c>
      <c r="B10" s="4">
        <f>'Ranking productos'!C11</f>
        <v>601500.26956999989</v>
      </c>
      <c r="C10" s="100">
        <v>833234.2638500001</v>
      </c>
      <c r="D10" s="37">
        <f t="shared" si="0"/>
        <v>0.72188614374874382</v>
      </c>
      <c r="G10" s="1"/>
    </row>
    <row r="11" spans="1:7" ht="30" x14ac:dyDescent="0.25">
      <c r="A11" s="42" t="str">
        <f>'Ranking productos'!B12</f>
        <v>20057000 -- (DESDE 01.01.2008) ACEITUNAS, PREPARADAS O CONSERVADAS (EXCEPTO EN VINAGRE O ACIDO ACETICO), SIN CONGELAR. </v>
      </c>
      <c r="B11" s="4">
        <f>'Ranking productos'!C12</f>
        <v>590002.89926000009</v>
      </c>
      <c r="C11" s="100">
        <v>812422.47291999997</v>
      </c>
      <c r="D11" s="37">
        <f t="shared" si="0"/>
        <v>0.72622670953379476</v>
      </c>
      <c r="G11" s="1"/>
    </row>
    <row r="12" spans="1:7" x14ac:dyDescent="0.25">
      <c r="A12" s="42" t="str">
        <f>'Ranking productos'!B13</f>
        <v>07070005 -- (DESDE 01.01.98) PEPINOS, FRESCOS O REFRIGERADOS. </v>
      </c>
      <c r="B12" s="4">
        <f>'Ranking productos'!C13</f>
        <v>556511.69110000005</v>
      </c>
      <c r="C12" s="100">
        <v>696681.82482999994</v>
      </c>
      <c r="D12" s="37">
        <f t="shared" si="0"/>
        <v>0.79880322877060361</v>
      </c>
      <c r="G12" s="1"/>
    </row>
    <row r="13" spans="1:7" x14ac:dyDescent="0.25">
      <c r="A13" s="42" t="str">
        <f>'Ranking productos'!B14</f>
        <v>08102010 -- FRAMBUESAS, FRESCAS. </v>
      </c>
      <c r="B13" s="4">
        <f>'Ranking productos'!C14</f>
        <v>351125.17696000001</v>
      </c>
      <c r="C13" s="100">
        <v>417861.1665900001</v>
      </c>
      <c r="D13" s="37">
        <f t="shared" si="0"/>
        <v>0.84029147725162845</v>
      </c>
      <c r="G13" s="1"/>
    </row>
    <row r="14" spans="1:7" x14ac:dyDescent="0.25">
      <c r="A14" s="42" t="str">
        <f>'Ranking productos'!B15</f>
        <v>07099310 -- (DESDE 01.01.12) CALABACINES (ZAPALLITOS), FRESCOS O REFRIGERADOS. </v>
      </c>
      <c r="B14" s="4">
        <f>'Ranking productos'!C15</f>
        <v>335428.46126000001</v>
      </c>
      <c r="C14" s="100">
        <v>422059.89842000004</v>
      </c>
      <c r="D14" s="37">
        <f t="shared" si="0"/>
        <v>0.79474136850170163</v>
      </c>
      <c r="G14" s="1"/>
    </row>
    <row r="15" spans="1:7" x14ac:dyDescent="0.25">
      <c r="A15" s="42" t="str">
        <f>'Ranking productos'!B16</f>
        <v>08044000 -- (DESDE 01.01.2000) AGUACATES, FRESCOS O SECOS. </v>
      </c>
      <c r="B15" s="4">
        <f>'Ranking productos'!C16</f>
        <v>302981.99910000002</v>
      </c>
      <c r="C15" s="100">
        <v>376106.25152999995</v>
      </c>
      <c r="D15" s="37">
        <f t="shared" si="0"/>
        <v>0.80557554645122087</v>
      </c>
      <c r="G15" s="1"/>
    </row>
    <row r="16" spans="1:7" ht="60" x14ac:dyDescent="0.25">
      <c r="A16" s="42" t="str">
        <f>'Ranking productos'!B17</f>
        <v>15109000 -- LOS DEMAS ACEITES EN BRUTO Y SUS FRACCIONES OBTENIDOS EXCLUSIVAMENTE DE ACEITUNA, INCLUSO REFINADOS, PERO SIN MODIFICAR QUIMICAMENTE, Y MEZCLAS DE ESTOS ACEITES O FRACCIONES CON LOS ACEITES O FRACCIONES DE LA PARTIDA 1509 (EXCEPTO ACEITE DE ORUJO DE OLIVA EN BRUTO).</v>
      </c>
      <c r="B16" s="4">
        <f>'Ranking productos'!C17</f>
        <v>301429.06270000007</v>
      </c>
      <c r="C16" s="100">
        <v>354565.76243</v>
      </c>
      <c r="D16" s="37">
        <f t="shared" si="0"/>
        <v>0.85013584118830299</v>
      </c>
      <c r="G16" s="1"/>
    </row>
    <row r="17" spans="1:7" x14ac:dyDescent="0.25">
      <c r="A17" s="42" t="str">
        <f>'Ranking productos'!B18</f>
        <v>08071100 -- (DESDE 01.01.96) SANDIAS, FRESCAS. </v>
      </c>
      <c r="B17" s="4">
        <f>'Ranking productos'!C18</f>
        <v>253083.27641000005</v>
      </c>
      <c r="C17" s="100">
        <v>550004.76684000005</v>
      </c>
      <c r="D17" s="37">
        <f t="shared" si="0"/>
        <v>0.46014742356519178</v>
      </c>
      <c r="G17" s="1"/>
    </row>
    <row r="18" spans="1:7" x14ac:dyDescent="0.25">
      <c r="A18" s="115" t="str">
        <f>'Ranking productos'!B19</f>
        <v>08104030 -- FRUTOS DEL VACCINIUM MYRTILLUS (ARANDANOS O MIRTILOS), FRESCOS. </v>
      </c>
      <c r="B18" s="4">
        <f>'Ranking productos'!C19</f>
        <v>170345.61623999997</v>
      </c>
      <c r="C18" s="100">
        <v>205218.15762000004</v>
      </c>
      <c r="D18" s="37">
        <f t="shared" si="0"/>
        <v>0.83007087781884714</v>
      </c>
      <c r="G18" s="1"/>
    </row>
    <row r="19" spans="1:7" ht="45" x14ac:dyDescent="0.25">
      <c r="A19" s="115" t="str">
        <f>'Ranking productos'!B20</f>
        <v>15180095 -- (DESDE 01.01.93) MEZCLAS Y PREPARACIONES NO ALIMENTICIAS DE GRASAS Y ACEITES ANIMALES O DE GRASAS Y ACEITES ANIMALES Y VEGETALES Y SUS FRACCIONES, NO EXPRESADAS NI COMPRENDIDAS EN OTRAS PARTIDAS. </v>
      </c>
      <c r="B19" s="4">
        <f>'Ranking productos'!C20</f>
        <v>159269.35898000002</v>
      </c>
      <c r="C19" s="100">
        <v>239778.40203</v>
      </c>
      <c r="D19" s="37">
        <f t="shared" si="0"/>
        <v>0.66423563436740629</v>
      </c>
      <c r="G19" s="1"/>
    </row>
    <row r="20" spans="1:7" x14ac:dyDescent="0.25">
      <c r="A20" s="42" t="str">
        <f>'Ranking productos'!B21</f>
        <v>07093000 -- BERENJENAS, FRESCAS O REFRIGERADAS. </v>
      </c>
      <c r="B20" s="4">
        <f>'Ranking productos'!C21</f>
        <v>139298.32990999997</v>
      </c>
      <c r="C20" s="100">
        <v>171783.85707</v>
      </c>
      <c r="D20" s="37">
        <f t="shared" si="0"/>
        <v>0.81089301571123451</v>
      </c>
      <c r="G20" s="1"/>
    </row>
    <row r="21" spans="1:7" x14ac:dyDescent="0.25">
      <c r="A21" s="42" t="str">
        <f>'Ranking productos'!B22</f>
        <v>08104010 -- FRUTOS DEL VACCINIUM VITIS IDAEA (ARANDANOS ROJOS), FRESCOS. </v>
      </c>
      <c r="B21" s="4">
        <f>'Ranking productos'!C22</f>
        <v>136797.65144000002</v>
      </c>
      <c r="C21" s="100">
        <v>174340.37878000003</v>
      </c>
      <c r="D21" s="37">
        <f t="shared" si="0"/>
        <v>0.78465845031015369</v>
      </c>
      <c r="G21" s="1"/>
    </row>
    <row r="22" spans="1:7" ht="105" x14ac:dyDescent="0.25">
      <c r="A22" s="42" t="str">
        <f>'Ranking productos'!B23</f>
        <v>21069098 -- (DESDE 01.01.95) PREPARACIONES ALIMENTICIAS NO EXPRESADAS NI COMPRENDIDAS EN OTRAS PARTIDAS, (EXCEPTO PREPARACIONES ALCOHOLICAS COMPUESTAS (SALVO LAS PREPARADAS CON SUSTANCIAS AROMATICAS), DE LAS UTILIZADAS PARA ELABORACION DE BEBIDAS; SIN GRASAS DE LECHE O MENOS 1,5% EN PESO; SIN SACAROSA O ISOGLUCOSA O MENOS 5% PESO, SIN ALMIDON O FECULA O GLUCOSA O MENOS 5% PESO, Y JARABES DE AZUCAR AROMATIZADOS O CON COLORANTES AÑADIDOS). (HASTA 31.12.06) TAMBIEN SE EXCEPTUABA: PREPARACIONES FONDUE.</v>
      </c>
      <c r="B22" s="4">
        <f>'Ranking productos'!C23</f>
        <v>128208.88301000001</v>
      </c>
      <c r="C22" s="100">
        <v>763936.41554000007</v>
      </c>
      <c r="D22" s="37">
        <f t="shared" si="0"/>
        <v>0.16782664159211944</v>
      </c>
      <c r="G22" s="1"/>
    </row>
    <row r="23" spans="1:7" x14ac:dyDescent="0.25">
      <c r="A23" s="42" t="str">
        <f>'Ranking productos'!B24</f>
        <v>03075200 -- (DESDE 01.01.2017) PULPO "OCTOPUS SPP.", CONGELADO</v>
      </c>
      <c r="B23" s="4">
        <f>'Ranking productos'!C24</f>
        <v>128103.37403000001</v>
      </c>
      <c r="C23" s="100">
        <v>318160.99678999995</v>
      </c>
      <c r="D23" s="37">
        <f t="shared" si="0"/>
        <v>0.40263695211689882</v>
      </c>
      <c r="G23" s="1"/>
    </row>
    <row r="24" spans="1:7" ht="55.5" customHeight="1" x14ac:dyDescent="0.25">
      <c r="A24" s="42" t="str">
        <f>'Ranking productos'!B25</f>
        <v>15159099 -- ACEITES CONCRETOS Y SUS FRACCIONES; FLUIDOS, INCLUSO REFINADOS, PERO SIN MODIFICAR QUIMICAMENTE (EXCEPTO EN BRUTO O EN ENVASES INMEDIATOS DE CONTENIDO NETO NO SUPERIOR A 1 KG. O QUE SE DESTINEN A USOS TECNICOS O INDUSTRIALES). </v>
      </c>
      <c r="B24" s="4">
        <f>'Ranking productos'!C25</f>
        <v>127930.44396</v>
      </c>
      <c r="C24" s="100">
        <v>159140.82108999998</v>
      </c>
      <c r="D24" s="37">
        <f>B24/C24</f>
        <v>0.80388201520997959</v>
      </c>
      <c r="G24" s="1"/>
    </row>
    <row r="25" spans="1:7" x14ac:dyDescent="0.25">
      <c r="A25" s="42" t="str">
        <f>'Ranking productos'!B26</f>
        <v>10011900 -- (DESDE 01.01.12) TRIGO DURO, EXCEPTO PARA SIEMBRA.</v>
      </c>
      <c r="B25" s="4">
        <f>'Ranking productos'!C26</f>
        <v>119034.37048000001</v>
      </c>
      <c r="C25" s="100">
        <v>128026.06595</v>
      </c>
      <c r="D25" s="37">
        <f t="shared" si="0"/>
        <v>0.92976668147007147</v>
      </c>
      <c r="G25" s="1"/>
    </row>
    <row r="26" spans="1:7" x14ac:dyDescent="0.25">
      <c r="A26" s="21"/>
      <c r="B26" s="4"/>
      <c r="C26" s="100"/>
      <c r="D26" s="31"/>
    </row>
    <row r="27" spans="1:7" x14ac:dyDescent="0.25">
      <c r="A27" s="33" t="s">
        <v>133</v>
      </c>
      <c r="B27" s="34">
        <f>SUM(B6:B26)</f>
        <v>9211196.1926999986</v>
      </c>
      <c r="C27" s="103">
        <f>SUM(C6:C26)</f>
        <v>13624949.328799998</v>
      </c>
      <c r="D27" s="37">
        <f t="shared" si="0"/>
        <v>0.67605361094662242</v>
      </c>
    </row>
    <row r="28" spans="1:7" x14ac:dyDescent="0.25">
      <c r="A28" s="33"/>
      <c r="B28" s="34"/>
      <c r="C28" s="103"/>
      <c r="D28" s="37"/>
    </row>
    <row r="29" spans="1:7" x14ac:dyDescent="0.25">
      <c r="A29" s="24" t="s">
        <v>46</v>
      </c>
      <c r="B29" s="25">
        <f>'Ranking productos'!C30</f>
        <v>13103958.900369998</v>
      </c>
      <c r="C29" s="102">
        <v>61562395.661429994</v>
      </c>
      <c r="D29" s="38">
        <f t="shared" si="0"/>
        <v>0.21285654594140294</v>
      </c>
    </row>
    <row r="30" spans="1:7" ht="15.75" thickBot="1" x14ac:dyDescent="0.3">
      <c r="A30" s="28" t="s">
        <v>47</v>
      </c>
      <c r="B30" s="9">
        <f>'Ranking productos'!C31</f>
        <v>33576638.79434</v>
      </c>
      <c r="C30" s="101">
        <v>322086072.34017992</v>
      </c>
      <c r="D30" s="39">
        <f>B30/C30</f>
        <v>0.10424740986278079</v>
      </c>
    </row>
    <row r="31" spans="1:7" x14ac:dyDescent="0.25">
      <c r="A31" s="3" t="s">
        <v>38</v>
      </c>
    </row>
    <row r="32" spans="1:7" x14ac:dyDescent="0.25">
      <c r="A32" s="90" t="s">
        <v>167</v>
      </c>
      <c r="C32" s="116"/>
      <c r="D32" s="116"/>
    </row>
    <row r="33" spans="1:4" x14ac:dyDescent="0.25">
      <c r="A33" t="s">
        <v>48</v>
      </c>
      <c r="C33" s="116"/>
      <c r="D33" s="116"/>
    </row>
    <row r="34" spans="1:4" ht="28.9" customHeight="1" x14ac:dyDescent="0.25">
      <c r="A34" s="148" t="s">
        <v>49</v>
      </c>
      <c r="B34" s="148"/>
      <c r="C34" s="148"/>
      <c r="D34" s="68"/>
    </row>
    <row r="35" spans="1:4" x14ac:dyDescent="0.25">
      <c r="A35" s="68"/>
      <c r="B35" s="68"/>
      <c r="C35" s="68"/>
      <c r="D35" s="68"/>
    </row>
    <row r="37" spans="1:4" x14ac:dyDescent="0.25">
      <c r="C37" s="116"/>
    </row>
  </sheetData>
  <mergeCells count="1">
    <mergeCell ref="A34:C34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P a s e o   1 "   D e s c r i p t i o n = " L a   d e s c r i p c i � n   d e l   p a s e o   v a   a q u �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9 7 3 4 d d d c - 0 4 c 4 - 4 f f 3 - 8 a 4 b - 1 8 2 1 1 5 4 b 7 3 0 0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 0 < / L a t i t u d e > < L o n g i t u d e > 1 4 . 9 9 9 9 9 9 9 9 9 9 9 9 9 9 8 < / L o n g i t u d e > < R o t a t i o n > 0 < / R o t a t i o n > < P i v o t A n g l e > - 0 . 0 0 8 3 6 4 3 3 9 3 0 6 3 4 5 8 < / P i v o t A n g l e > < D i s t a n c e > 1 . 8 < / D i s t a n c e > < / C a m e r a > < I m a g e > i V B O R w 0 K G g o A A A A N S U h E U g A A A N Q A A A B 1 C A Y A A A A 2 n s 9 T A A A A A X N S R 0 I A r s 4 c 6 Q A A A A R n Q U 1 B A A C x j w v 8 Y Q U A A A A J c E h Z c w A A A 2 A A A A N g A b T C 1 p 0 A A D u W S U R B V H h e 7 X 3 3 d 1 t J d u Z F B p i j A i V S J E W K p H I r i 2 q p u 6 V u H 4 8 n r M f r s z v j s X 3 s Y + / a + 1 / s n 7 K / + e w P + 8 O e 9 f R M u 1 u t n B N F B U q U m M S c M 0 H k v d + t V 8 A D + E C C F H s a I P u T i l U v A H i v q r 6 6 t 2 7 d q r L 9 + + 3 H M f o J l n C 6 v e Q q P k T B Y J Q i k Q h F o 1 E J Q C w W k 6 B h T q f i y w P L E u t 7 A m E b D c 0 5 q N Q b J b c z R v d 6 3 X x N L g k u 1 A f J 5 1 I n 8 P f q W 4 + k g c D C B J 2 o W i K f z 0 P v 3 3 X R 3 u q 9 t G v X T n r w 4 C G d O n W S A o G A / E 5 + f j 7 N z s 7 S z f d 2 y i u s N D 6 t U F + 6 R N 3 T e b Q 4 N 0 4 / O 1 F E T l u U 7 H Y 7 j Y + N k s f t p p K y c l p a W u L 3 D l J J S Q k F l p e p m O O l J T 8 9 f j 9 M f v 6 N n 2 A N 2 + / v / E Q o K x R V n a T F x R i F w 2 E h k 5 l A q T F Q n h + l I k + U y j h 2 2 W N U 4 F H 3 o 2 J O T U 1 x R f X Q I q f d X G F f z O w h h 8 N l f D K B U 9 U h e t y f O H 9 8 b 4 g q + P u A K P / U 9 5 0 J Y o V C A f q y K U y v X 7 + m A w c a a X p 6 h g o L C 8 j j 8 c h v g F g L 8 w v 0 e L S C H E 6 3 8 S k F m 8 1 m p B J o r A x T k W 2 M n H Y n F T F 5 Q C Y h 2 Y K N e q c L 6 P C e C J X 6 I u T m 7 4 / a H P T t w x f G J 3 + C G T 8 R K g U l u + p p M V D K R I o I m U A K s 1 Q y x x p X G v 2 0 z B X Y y 5 U t H f p n n P R u z E F R W l m Z g Q t 1 A Z F K 3 3 V 6 j T M J o P 5 f a V R S 7 s O 0 k 8 k a p b Z B N 1 3 m c 0 N D Q 0 w i L x U U l Z L H Z a O H f W 6 a D 9 j I u / C K z h 6 t p Z 5 p L + W 5 Y z T r t 9 P Y g p 3 K 8 6 J U V x 4 h L 0 v G t 2 N O G p l 3 y P d q V B f 7 K T r d S c 3 N T T Q x P k a F J T v o b l + e k N D L X D 9 e O U 5 l 5 R X k c r m o a 2 i K 3 n 4 Y N D 7 5 E 4 C f C G V C / s 6 T 5 P c n q 3 c g j 5 l A q W Q q 9 Y X o Z H W E h o e H W f X a Z Z x N h i Y J K j E 3 + r Q U X E m q s / u C N D x n F 8 K k A 1 T H F 8 M u G j V I E I m E 6 X h V i H Y W q + + 7 z 6 r j Q p B / g I E z n z c G y G H L p H h t 9 H L Y G f / e U C h E V / i 3 / H 4 / L S w s 0 t 6 9 e + g 7 V j t B q q + a l e S a m 5 2 j 2 W g p N e z 2 0 B 8 f t M v n f o I Q 6 s m 2 J 1 R + S Q W F 7 D W s 5 i j 1 L h M i A T i H S v 7 2 b S c 1 N R 0 w z i Y D E u A l k 2 A j O L Q z R O 8 n n U J E H 0 u Z 5 Z C N Z l j S p K K q O E I H + V 5 g j H + v 3 f i 9 i v w I H d + j z q 8 H W i V c 5 r 7 T 0 N C w 9 J 2 8 X g / 1 + a u I P E y i y i j V V 0 R Y J V 6 k j o l 8 u t j s o 7 a u I R q Z n J H P b W f Y f n 9 3 e x O q r P o E d 9 5 V X 8 l K K l k R C d B k Q s e / s L B Q W u 1 U 3 O v l f p O F N D J D X w 0 u z 9 P 5 B g 8 9 Y V X O / J M u R 4 w u 1 g e 4 b + W m u e W V v 6 G B Z 8 H H r q a o j F A j o U 6 u F 5 p U a G A G B w c p s B y g R u 6 r B S N 2 u t X F k n D w K Z 0 + U E K V O y o p a C + g H U V O C s f s d P X J K / n c d o X t 6 2 1 M q L w d J 0 T F 0 2 T S R F q N T P q c l y v q + Z o l M T q A U G Z M L N q l j 6 N R y v 2 W I k + M O / 7 W 0 u L V q 9 d 0 6 N B B S X / / z i s G C C v Y u Y 6 n u w Y 4 7 D G K R F c S G J + z s e p 3 k Y n l Z K 1 u c N Z B e 1 i q Z Q K o g a W e Z R o d H W W 1 d k Q M H / m 7 j t D 7 C S c V M n d P V / v p 2 d M 2 2 r + / n r w + L 1 V U 7 m A V c P s a L L Y t o T z l J 1 i l s V b x V i O S h o O F R T g S 4 w p q o / O 1 A b r b 4 0 m q 7 L h e W x o S A 8 B a e P 6 8 n Y 4 e P S J S A V + R K m X W A w i W u j J + L / 6 i I S Z O K L K S Y B q w T K I / 5 2 d V E r 9 c F X l O x c V F N D U 5 T Q 4 w j + F w O C g / P 0 / U v 4 a G B j k H Q 8 j r + V r + L b u 8 5 + U D Q X l 2 N E x e r 1 c s j H f f 9 F v m 4 1 Y H E + r p t n p r u 9 N F j s L D a f t L m Z D J j J r S M F W X R K R v A 0 n U / 6 G X q q t 2 S s X K B E + f t d H B g 4 f I 6 3 H R x I K D 2 o Y 2 1 t / a C C q Z U L N d 1 y m 8 + 7 I 0 B q d r A l T s T X 7 X l y 9 f U U t L s x A L / a m q q t 1 C H g B m / J i h t M J Y g f N Q f e f n 5 8 U K + K J / k h b 9 2 2 v M y i 7 5 s U 2 C w 5 1 H t v x D 3 I K G p D U F o d y O x B h T K n G s z p m x o y B K B y r D 0 k / Z X a R M 0 R W l R f E K l w n m 5 + Z k o B e o K I h I X 2 h 5 + K k c / 9 A Y Z 9 U 0 u E u R C W g f i N K L F y / V g Q G o o p B O A M g E 6 d P f P y D H l w 8 E 6 O i e o O T R t R d z 1 N H R Q R M T k 1 R Q U E C L i 0 u 0 f 2 8 N 5 f m 4 g T C V w V Y P t q / v b R c J Z S N H 0 X E Z s N R S C T F g R Z r V i A R 8 3 s D 9 E e 6 z p G J m Z k Z a Z 3 g q Z A L 8 z j O R U i 0 i 1 c b H J 5 j s I d q 9 e 7 d x h w J U y i V W z a y A 8 S j 0 k w C o c H d 7 0 4 + H r Y b C 6 J C o q D s q l W c F D C 6 w Y D Y 3 N 1 N R U a K f C K l 1 5 M h h 4 y g B 3 Z D M z y 9 Q S U m x 5 O / y c o A e d 4 + I K r s d Y P v D N i C U 3 c n q V 1 6 L j K 9 o N Q 9 A Z U 4 l z l p E a u X + E g Z K U w H j R E 9 3 L z m d T m o 8 0 G B p 9 U s H k P z D h 3 4 a H B y i S 5 c + T S v h u i e c 9 I H 7 R W F T v w h 9 m C 8 a l A Q x A + 9 x 8 / Z D q m y 8 Q B N L D g o a U n A 1 N J X N 0 + R g B 1 W U l 1 F X V w 8 1 N T X S j h 0 7 V r y L 9 q L A u 6 Y + K 4 7 1 O Z j V 4 b o 0 P T 1 N n a N z t M S a w V Y H E + r Z l i a U w + W j m O 8 A V 4 K Q E E l L J 2 C 9 Z P q E 1 R t 0 5 F P x + N F T O n L 0 k L j 9 b A T 4 3 W v X b l A V S 6 X m l i b j 7 O o I 8 2 P c 6 v J S f U W I 9 p V a G z 7 u 3 r 1 P r a 3 n j C O i C H 8 G 4 1 R + J l d 9 e V j O z S / b 6 c W I i / s 6 Q a r 3 9 t O r l + 3 0 q 1 / + h a h 1 4 2 P j l J e f R 2 6 3 i + r q 6 p L I g 4 Y J a j P e 2 Y p U O p 6 Y m G D p a R c j x / v x R f J z 3 3 U r Y 8 v 3 o W K + p k 0 h 0 7 7 S 8 A o y 4 T M v u c / R 3 H J g w 2 Q C 8 F y o t J m S C X B C M r G q l 4 5 M g N O R 7 F Y E a b a 7 O B I n E 1 D o j Y r U / a o l R j O T Y 1 S 9 t 0 r O w + G 2 j C U V X J D q 6 + v F a 6 K 3 p 1 e u A T B S 4 J 3 f d b 5 L m 5 e I K y o q a G h 4 m M r L y + l M U z W 5 8 O A W 5 b R V Q r I s 3 2 J A n w l q 3 s e S C a g t U 5 U Q 9 6 K T 3 t v b S 7 N z c 3 S Y + x L o h H 8 M U D n d b o + 0 + p u J p u Y D 0 g 9 a C x 2 j y r J 4 8 t Q J M S b g O f o + f O B Y + T I C e X l 5 V F t X S 9 3 d 3 S K Z N D D Y + + T J s 7 R 5 i r i s r F T y H x L r T O M e O b 9 V I X 3 Z r R h c J T B A J P p M 5 g I 2 I / X Y C q e q g + T i x r 6 H W + j p q W n p O 1 R X V 1 N J c b F x x 8 c D E i G T Z 1 k P Y O S A Z F k L L T t D d O 2 d M v N X N l y g K X 7 H g v x 8 2 r 9 / / w p 1 D t I K + d n P f T 6 N g w e b a W J y M m 3 e w s A C 1 Q + f Q 9 6 d r K 2 U l j y 1 z L Z C 2 J L y 1 1 N + n A I B Z R Z H o e q C T V f g q Q B 5 N G D G L v F F 6 c G D R 9 y P q B U 1 C J U C U m U z 0 d v b J 9 + 7 m Y C 1 E R I n E 0 B 9 h K v U 0 I K H 8 o o r 0 z r 6 A p g e U l 1 T L S b 2 7 u 4 e u n P 7 H i 3 F C u m b 1 w 4 a m U t W e n Q e l 5 a W c n m o h g 0 W 0 F P 7 8 f 3 W 5 Z f L Y c u p f L 4 K j J s o j 3 E U n i 7 Q V P K k H m s U e q I U Y s 3 r 6 O 5 l a t 0 7 T V P T 0 z Q y O s o t c 6 1 x x + Z j b n 5 e 3 H Y 2 G 7 D E d X V 1 G U d r A x 4 f M F y A W N M W T r i p g O m 8 v r 6 O v v z q M j k C E + S g I L 0 Y c t J M C o c T Z Z D Q F O b n F u j g n l J J b y V s K a O E K 6 + U l v y O e L 8 J h a e D G a n H g N Z s 5 g N 2 u t y w R J U F M e 4 3 + K i M W 1 Y X S w 5 M 4 I O n g N V n P x Z 5 P h 9 F w h F p B D Y b 6 5 W k c M Q F n v S 7 a c Z v Z E o G 2 L O n i i 4 3 q / s f f X B z / q / M c 6 i P G N d C G n 0 7 n 9 t J O 4 r z V 5 R j L o c t J K F s F H H W S I c Z B W Y O Z q Q e a + A 0 S I W J f G j Z M X Y y M D B A 7 e 0 v p B J g V i x U l d u 3 7 s j 4 y m Y C q t 7 O n T v E Z W e z S Q X / O z Q u m c L j j F F 1 i T I 6 P O 6 H a 1 H m Q L 5 9 2 a Q I e b X T Q 2 P z K 9 W / x s Y G c Q b e s 7 d K Z v / u q y i Q u r h V Y P v m w f P 1 5 F n W w l V 6 l D v g Y S F U O i N E O j J p o L 8 E 3 L t 3 n 8 6 c O b 2 i d R 8 b G 6 O B / k F R A 9 G f q q 3 d t 2 l 9 K T w b B o c h B e G 9 D i P F Z g D T 7 2 G c g J V u P Y C D r s 4 t n S / r A d b B w O d L 8 2 J 0 q i Y x o A s p h T I C + T T R J y e n q H t m a w z 6 b g l C + U r r a G E 5 L 4 l M O m i s R S b M U E V L i f v g P o R O d C r u 3 n 1 A r a 1 n J Q 1 p 0 t b W T s e O H a G i o i I 5 t x k Y G x u n w Y E h m p q Z p p r q a q q p 2 S v v N D E + Q c M j o 2 S z 2 + j Q w Z a M C Y J 3 A e C x s F 7 o m c b w D M F Y 1 X o A 1 f n N i J N m l 5 X 8 c f B z w 6 S M W c Q g F d 4 J j R E k c o j L b X x 6 j v p n c t + R N u f 7 U H a X i / y h g i Q j h A 6 Z A g 6 u + D o g H Z k A t y t h h Y M U + f T T V p q b m 6 M X L 1 5 J v + 1 j A B U T l s S C g n z 6 5 M Q x u n L 5 c 5 a C + 8 Q l C b 8 R 5 Q 7 9 m T O n 6 O S J T 8 Q U f v f u v T h Z V g M s f R t V I 8 t 8 6 p 3 g H w h y r S N L l X E n x O Q x j t G l m h / t J D 9 / F 8 o G E g o + g S C X n U P E z 2 q 0 q V x z N T j + 7 r / 9 j / / J y Z y F s + i w m M j R 4 p m l k x m r k W t v S Y T 2 V 6 g + A y o u v K m t B m r x H R h L M a t i q A y Q T n A c f f h Q k W G 9 q h U k 3 Z P H T 7 k P t V M m 6 Y E A G q h 0 5 e V l Y q a G F 3 d F R b n 8 J n 4 D 4 2 B Y G O b + g 4 c y 6 Q 9 q H a 6 l A t 9 x 5 / Z d G m X p N s z q J J x v 5 + f n K B Q M U S A Y E L + 8 h Y W F u E c 5 g M + A 4 M U u P 0 0 G C 5 g M 6 n v 7 p p 1 U Z / K y W A v V Z T Y a G B z m v q 0 a r z t / w E c 3 3 8 H L 3 U t V n O / z c z P i Q Q G M s j p d t 7 O U J h Z z W / W z f f O w f R 3 t T n Z h Z / 1 h G h 6 O r W r V W 4 1 M g O 4 f R P j z m E q R T j V C K w 9 C o e K n A 6 7 D k H H 0 6 F G p l K s B F f n x 4 y f U w J 3 0 y o o K S z J o 4 B 3 u 3 X t A n 3 x y j H w + n 3 E 2 A T Q E r 1 6 + F q d c V N D U 7 7 p x / S Z 9 9 v k l 4 y g B 5 B n y D q o y g p Z k f S w V K 5 m 8 A w O D 4 j m + E H R R Y e O f y b U T e 4 K y V N p 6 8 B y q 8 f G j k n 7 9 u o O G n Z 9 I G r 9 X V 4 E l z E L 8 H G H J k 1 c j c / y + c j k n Y f u P H C a U r f B I f G 7 T R s h k n v Y A M y 5 a f r O E M A M t O K R X 8 R r e E T A C o M X f s w d r 7 1 k b L M b H x 2 V K O a Z F Z D q Y C 9 L A 3 Q l k T Q c Y N V B h 4 T 8 H M 7 Z + l + + + v U p f f n V F 0 h u F 7 k 9 h C b N z + 4 K S z h Q o B 1 h L Y e F 7 8 + Y t n T x 5 g u 7 2 u E W V B P l x v a o o Q D t c k y K N O 0 Y X j E / m H m z / 8 S g 3 C Z V X 0 U K z c 6 q V Q 9 D k y Z R Q + / I n y B O e o s G h I c r z 5 V H l j g q q q l K O o V a A 3 x 6 c T d e a 5 4 T f B K l e t L + U V V 3 3 7 d v H F V u R B i 1 w Z + d 7 / p 1 d V F Z W J u c y B V R D E D V 1 n p Q V 0 M f q 6 / t A P m 4 g B l n K Q D 2 s r v 4 4 H 7 p H / W 5 Z 2 w 8 4 z l J K L 8 C 5 H q C c + v v 7 q b Y W 0 + d t 9 P 0 7 D + e X I l Q s G q F P d s + R f 2 G K P F 4 f 9 c y s j 7 T Z g p w l F O V D O g X j Z N J B w 5 x O B a 5 V + a b o U E 1 m k w A B T G U o K C x k l S t z j 4 Z b N + 9 Q U 7 N a 1 R X r N M B i V 1 F Z s S H P 9 I 1 Y 6 y D V Q G J I r I / F 5 K K d n p k W n j m 4 K 8 R S Z W P G D h h a 9 u 2 r k T T W + w P g R R E J h + h Y + Y j 0 7 / s W c 7 N a c p O D x 8 + t 4 K s 4 I j p 3 u n 7 T W h A 1 w 7 0 + M 3 K E W 1 A t a T L F m b O n x B q I S n 2 + 9 S z t 2 b t n w 9 M 8 o N a m 9 o 3 W A l R O 5 N N m I H X q y u s R F z 3 6 s L F 3 S e c B j 0 V f n o 1 V s m T 1 U X U e y n N l 2 W d 7 y E l v c + 4 q J K l 5 q c i E X C 0 7 1 l f R Z l m / X M v Q k A o 9 + a 5 0 A 2 N A V l h P o w G g f w b P 8 c 1 C 6 s x g j D G l e B i t C Z Q b 3 J L w L v A b T I B L V g o Y 3 4 l E o r x z K e T c O J S 7 t H m F E c J c 0 c z p V Y H v W w d m W G 1 b r 4 Q A Y M j Y D M d X e B O s 9 6 H R A D g w q 3 C T g K 8 6 X j 5 I i / M J k t 7 q W l 1 K Q e 2 E 5 f P d u y 6 6 d e u O W C P r a v f J N b t p m W i V t 8 p I c a f H S / P h P K o u d K h X z q G w e b n 9 J 0 I g 6 I y r e h + D z N b 8 T s B u d 2 y I U K O j Y 2 t a B t f C 5 O S k S D s s f L I e Q O U b G R k 1 j j 4 O y O + b N 2 / T 7 M w s f X U 4 Q a J Q 1 E Y P + j x i f p / m f p 6 e o A i g 4 c P 4 W W V l J d X X 7 5 O B 6 U O H D 1 J R s f I s Q R G a c x S r A 8 o Z z m c s p B k O r t / l 6 c d G T h H K 6 d u x a t 8 p U 5 L B A R R Y j 3 e D x 4 s l k t d H Q l S o k Z G R j 5 r n h B Y e + 0 D p T n y m g A k d f R X M u t 0 M 4 N 3 R o G D w O c 9 j j w 8 3 A N j t o 2 f K I f t I h U J B e W d 4 f a g N F H Z K Y + B w O C W G d 4 S G P 2 R n 9 c 7 I U + P 7 J f C / c N R O f Z M x K r I e x c h a 2 L 5 9 / H J 9 t e T H R P 4 h W l 7 e m G U v g R j l T 9 6 Q 8 Y 4 Y 6 / I w F O z e v U s + q y U Q x o n U d j Y Y M F b n s Q z x 2 b O n 5 b o Z + B y I o / o G U T G Z T 7 F 6 O D 8 3 L 4 Q 9 f f p k x k u K p Q L q 4 v V r N + j K l 5 f X T c r O z n f i Z Y G B 4 P V 6 b 1 g B 7 9 L Z 2 U m H D h 2 S Y / S d s G y 0 x r J / g S 7 V L S X 5 N c I r H 7 + t 8 1 V j e o r V Z 1 8 Z P f 6 g 2 I L r q u y 4 X y V 5 G a Y w E x N W v 3 M 1 i z S Q w d y s b I H t u y e 5 Q S i b w 0 1 B x 3 4 p W F T c V L U v l U x Y M y 9 s s c 5 3 L O y n L 1 s S h X j 7 9 l 1 Z G e j a t e t U X F R M 8 w s L c Y 8 E X M d 9 q i + C W b r J B Q t V 7 O 2 b T t p d t Y v a n 7 + k s + f O U G l p i a h a C K k V a b 2 4 c / c h H T 5 8 i J 9 r f Y T E m B V m A O O z H / s M G h j b 0 u v t A W i Q n g 2 4 a X I p k S e Z e q X / o T 1 G L o 9 F v 5 L z O x q N C J H Q m C E + U b V A E 6 x I R H N E m c o Z Q j m K D n G L l 7 x G x G q E S o f U Q o f e j 8 X u s R 4 e 1 M l M x p k w w I r P f H L i e N z v 7 x b 3 L 0 6 x N E p 1 D U I r D U m D M T M 7 6 0 n o T 2 W y T D O k 3 p 3 7 T 2 m p 9 A z 9 T A m F j I H 5 R p g Y u b t q 7 U H g T I H 8 h Q t T M R M K q h u s h 5 j F X F p e S X f 6 1 C K Y m E f V t I b 1 V M a z B t L o c U I o z L Z m Q h k S y k l B a i 6 b p h l H 8 o Y M 2 Y q c k a X o 7 l g R y Q o 7 0 w w 4 m h e o 1 N 8 B k z Z I B J V q L T J B O q K V f v + + i y 5 8 2 p r k R I s V g 0 A q 9 F 0 0 Q P 6 n T D x 8 N y Q X y A Z H V U z R 6 O r q l v l V I B y 8 B 9 C 3 g H t O + / M X 4 v v 2 k P s g e e U 1 N P T i G v 2 / Z w E a n s t 8 3 h W W J M s v 2 J i a m Q 6 Q d A h w H 8 J a 5 / C 0 h 7 f H h 9 4 e O l a q F m z B L o 3 p g B 1 J M E c q H Z l E k k K Y i k B F W o V A h E M g d 4 w T L K F e Z d a 0 / 4 j w F F X R v L 8 w r u 6 l k m o t g m l A P 4 / 2 / Z 7 8 S 3 4 q K C y g 8 + f P y s D r j e u 3 q P X C u b R + f B p 3 7 9 y n 8 o p S W f Q R K o 8 Z e I b n z 5 9 T M B C i A 0 2 N Q i L 0 x U A 6 W L k 0 Q D g s T w z y w j 8 Q h g P c k z p l B G o m K t n / + j 8 3 a V 8 Z 8 b O e y U i y g c Q P H z 4 W 6 b G a I + 9 6 g e d G P x J G i V T g P W E F f T Z Z J T O e w Q W N i Q V s 7 Z O 5 Z U G p f N y P M l S + c D h I j S X T r K L E K O j K f i l l u / o 0 + w l l K z j I B b p x J 1 i N 4 M I o l S 5 3 E N a r A z E B r I e H F h B q D A K m L Z S W l n E 6 m T B Q 2 2 C 1 g h / a a o B V 7 g 4 T D 5 / H t A 7 s z P 4 x Q H / o 3 / / 9 a / r 8 8 0 s Z + f E B I N V 1 V s + u X P n C O L M + I G / Q P / R 6 f T I 1 B P 0 n S N C D B w 8 S t r a x A r a 4 i T m 8 1 D d X S O c b X L I H 1 Z v R z A w p J b 5 Y f P 0 K E C o q R g m o 9 0 Z f K h S g p q I R C h d v n g r 7 Q y E n V L 5 Q S O n W q U Q C M u S S w B G Y o j B X t h F u a S c m p p R K w W T C W A 1 a d U y n g D H B v 5 y 8 l h 0 8 w 6 G G w Y P c C n g m P B / M x e 3 t L + k E 9 6 0 w h X 4 t i b c W Q O K X L 1 / T 2 b N n u E F Z e 3 0 9 D U i 3 X S y d 0 D h s B P C 1 w 3 j S 1 N S k H M / N z c t m B u n I B M D H c G F m U m b m X n 3 n z Z h M Q G I x G C 5 M K U + o e y p W V 2 x J 6 n U 2 I + s J 5 f Q m 1 n P T S C Z V 5 o y y l z V T e e P n Y i p H i 1 p S X C L q G C o L W v M L F 1 p Z F c s T g 4 M Z U H U w n w c E g Z R E 3 + f D h w + y e M u T J 0 9 F g k B t x A b P s B h i w R W s m I Q J f R 8 D T H U 4 d K h F V l 7 N 1 C k X z 3 f v 3 k N Z / r i 7 u z c p r 3 S j t B b w e 5 C u 0 9 O z c j 8 2 M V i r c c B c s N q 6 f T Q 7 b y x g Y 9 b 7 0 s A 8 l q W A E 6 n P p 2 7 q n X L R 8 t L m j K n 9 k G B C 4 Y G z O H h 2 S 0 X Y D K B P M j h r p 6 G R c b p 8 + X P u 5 6 i O v t n E j X M L 8 w u y E A v U n u f P X w i B d J 8 J F b a v 9 4 P s S o G F W o 4 d O y q E 3 F d b L e q R 9 v e D m n Q g z U b W m Q B 9 F k g o / B 5 m 2 b 7 p 6 J T n W A u Q t n V 1 N f T l l 5 e 5 s S i P O 6 K C n L d u 3 K a e n h 4 5 N g P 3 w M y O 3 8 T v t b W 9 k P E j b B Q A q b u j s k L y a D V A Q s H g E h m + b 0 E U Z R B q 2 R W m K w c S 6 0 Z Y + w F a f J j P j S 0 4 y B X E P C m j X m R p y H o J F Q w q i a S D G Z m 0 t q k A c a Y 8 C T s 0 r G w Y B N X f h Y 4 / W u c o q 4 b o i 2 A e 0 f H j x + g R q 4 S 3 b t 2 V l V L d 3 D / C f S A Z j A + V X O F g 3 I B a C O C 7 o E J i w H i j w H Q N L C K J e V X 4 n k 8 v t k r f z g p o c E A + D C p P T 0 / J q q 9 4 T 8 z v w m Y G 8 H a H Z f H S 5 x d l a A B L o b 1 5 8 0 Z U W f T 5 s A I s p t c L 6 f j a k S M H 5 f 0 O N D b Q 0 y d t 4 i q 0 F q E w o I t + H i Q + J m 5 i c w U s y I J l x R B a 6 4 K y r y / a L b f h q b I S f J 6 v c 0 l z G h U 0 G R 5 b 5 m r v j w X b 9 8 9 e r 7 9 W / g k R d D V L h U C l S V V Z N k I o j S o u 3 D z / e 1 F l Y E D w e L w i Y Y D v v v 2 e z p 0 / y 3 p 7 w v S M V h z r y M X 4 G V A J U W k x O Q 6 b Q Y O U m C 6 O S g 0 S Q N V D 6 5 6 u z 7 U W Y I h 4 + / Y d n T p 1 Q v p B M A h g l V a r u V A w 4 Y M I N T X V s s M g r I W 6 8 k N K f v v t V T p 3 7 o w Q T F s b I Y X g C Q I 3 I e S t h 8 m D t c w B 5 L G W s g A k F z w u 0 G B k A j w 7 1 p T H Z 9 J B z 4 F K B h p M l C m X M z d k e m B X L H 3 8 n L D 2 7 f L N U s n u h M U 0 G 5 H V E s p T o H Z t A H E + h j x W e D c w L 5 I I U 8 X R u o 6 P j 0 l F A + D 5 o N M a G J D 1 c c U D A U d G x m S A 8 v 2 k g 6 a W 7 N L H Q 4 u u X Z i w J s N G y Y S h A e x o e P i w 2 h U e B D l 9 5 r S M Z + G Z d D 5 A e q L y v u / q 5 v 7 f Z d n 0 G h M J z Z I E z / T Z Z x f 5 + 5 4 n u R 9 B q n q 9 H i E J 1 q D Q Z A L M Z I K U x L 1 4 v 0 y B 7 w S R O z r e S A N j B U y j X w m I J v V u S k K l l j e r 6 3 O + + D 3 Z C s 4 9 p f t l Y 4 g 4 V A X 9 I b K w o K g k P g 0 d F Q a b p j 1 + 9 E S O o Q q l m 0 w I a Q T 3 G 0 y 4 q y 8 L s 2 5 v p 6 4 p H 1 d E m 5 A B F X I O c / M 3 C F j X 0 D c D G T S 8 L B k x o I q + 1 P V r N 8 U T 4 u r V a 7 L m e i t L 0 n Q G C 0 g l N A Q Y h M V A M j 6 / H j y 4 / 0 i + e 7 1 e 7 n v 3 7 h F J j T U w I D 0 h B c 1 Y C F i 3 4 1 L O m k s W h Y 5 T 0 y N 6 G k t 2 h q y W U F w / V Y t s 0 S p 9 r M T C x 3 W n + F 1 n J / 2 n v / y l S I C v f / 8 H a e 3 T O b S + f t U h 6 h U Q 5 Q z E N P A w E x K S A Z / X x o 3 1 A O o k + j / 4 / N u 3 b 1 c M y E J K w 5 Q N T w v M / A X h v v r q C j U 2 N I h 0 X Q t 4 F 2 w + j X 4 T D C 2 Z 5 t 3 5 1 n O i y p q X G M s U G N N r a m q i / U y s 1 6 9 f 0 7 / 9 2 / + W 9 1 h t A 0 P k 3 F r N Z 0 V e d q 8 1 k d U T D F m r i R e + S K q P J F E q 4 C 1 9 6 9 U M 1 e y r k Q p w 9 N g R a j n Y n J Z M q P B Y + E S r R S D k 6 1 E X F X l V / w 5 W M j w j v A Y y B a T h 4 K C q t N 9 f v S 6 G h F Q v D G W 5 q x V J A c l l 5 c G 9 F k D 4 8 + f P y e / g N z M B V G L s Y I g l z D A W t R G 4 + F 2 O H z 9 O v / n N f 5 F 8 6 5 3 O J G + 0 0 q d j A 5 w Y n m V 1 M a W e Z F M Q C 2 e 2 B j 1 V e r O J Z M a y c y c N L O + Q N F p 7 G C c e s e p n 1 W 8 A a Y g 7 z R o e R 0 y W 1 N p V 5 q X 3 f W P U M b u L r n f 5 K L b 3 i i y 7 h X C j K / 3 4 E b b T B D F a W l q E S F / 9 2 R V R l 8 y A I y 7 u 2 4 y 1 z t E f g p r b 8 a Z T D C u Z A A 0 N r H d t 3 K / b K M y S + 8 P U G g O + U t 4 q V k z S Z a / o N T z n t a w r 2 R K y t g / l c G K J q R + O S B o o a G w S 9 v C D k g q w l G E w d W x s Z S u O C j n D 6 h k 6 3 R p Y W u t R v 5 d C 5 e e o s H Q X e b x 5 V F i c s H B h r 6 m + N K 0 y B l 4 x n q U r G 2 K d N q O k t C Q u F V O B P M L z r K a W o U K j f w e L I a T o Y X 6 / a 9 / f W N G 3 S Q c 8 U y F L K z 2 m t R 7 A w w P 5 l i l U i S d I J E l N M n W G / E t 4 7 u T 6 k i 0 h a / t Q N k + F S I Q / B a m A u W U 7 t Q 8 p b w B U t M L C I l b p b N Q 2 6 J b 9 j u 7 0 e O h 2 t 4 d G l / J p d N F D 9 3 s 9 4 m K D 9 e o A W 5 o K D 7 w b d 8 m u 7 W Y M j s 9 T V Y o 0 s o L y L 5 x h w l h b z O C h 8 P T p M 3 F 5 Q l 8 F l j 9 Y A J F 3 D x 4 8 l H G z q 9 9 d o 4 7 X b 2 T K B c i F 6 5 i K / v 7 9 e 7 k P Y 1 O Q h O m A a 9 h p B F 4 h f n / m / S n 8 j l k S B s O o d O k B C a T J I / J I Y h X k j F y O U d S f v Q t h 2 q 4 9 f 6 O e N 8 v g K m q i 2 b n k 7 W n M 5 P q h i A Y B M T n c T Y V l V a z / Z + b u k y n i w o c f H T 6 E e 0 v t d H T v S t U y F f D m h p R I X V 8 P U 0 n a 2 t q o t f W 8 9 J G w E y L W D 3 z 3 7 r 2 o r x g S g H Q r K i y U z 6 c C Z H z 4 4 L G s c Q 7 J D I + P 1 P E m E B S D 2 r D a 5 X H f s r 9 / Q P p g F y 9 e S L o X U l L P B U M D g K X A P N x / M v / u j f d u l t j p S S W D 6 V E u b 8 Q Y g 4 r A 6 x x 1 Q M 2 N C n F D F w k H y A e v i 5 b N 8 6 T f T N i u Z y m h K L + J W 0 Z k 6 s d N K N w I U J A b X Z R l v X B x P + y z / a t v 4 w J 1 D n t W Y Q l j v D d c o 0 A e L G 0 G V 6 l U j 3 b k F 6 S s 0 + W S 1 W 5 X g 8 5 H 3 H / / 3 g O q r t l L H R 1 v x Q g y N j o m 3 w X p i 6 k u T m 5 g + i a d V F P i F 6 8 Q r I y L 4 Q K M u 2 G X R 5 j l M f i M L X 5 S D S s B l k 6 3 u p L P m Y H n U J 7 m h r e 5 S F K Q C w O 7 y u s 8 H A p I c N g i 9 M m x 9 K v 8 / p h g Q r 3 N S k J F v A d Y / 1 b r R 6 B Q A V 3 4 P y S Z f g y c 2 x e g A s / q 7 w Q J A J U O a 7 m j j 4 d + C Q Z O Y d a G m X 8 z A F J 9 / f U 3 9 P O f / 7 n s 2 Q S S i O R j t Q 3 l g E F g z G 0 6 v i c k Z Y A + F c 6 j f 4 c B a F g D s b I R P p M K 7 G i 4 W r H B A 0 X m Q k l 5 p 0 g o Y / Y u t s e J c D o W D d L p k + t b t O Z P h a z t Q 2 0 x z q S F f 3 G O / H P j M g 6 V L m C a P i p t f X 2 9 S C t l j f T Q 4 8 f P L C f 8 b R S Q K l 6 P m 1 X A i O z 7 C 6 8 Q / C 5 + D w Y U 4 P A u t V I U p D e k E U g G M o H w D Q 3 1 l m T q G H W u T i a + K P / k J h X H g + m f + g 9 J l r 2 V I 2 v H o Q y h F I f K 7 K 0 H l 0 d 5 W c D o 0 N v T J / s 2 Q S J j y g T 6 L 0 h D Q r Q 9 b 4 / P t U J l h n T C p g M b X V E p H e o b W 6 h / T E 3 B i H C W M 7 e E V C A K 1 D D D Q X 8 F 8 E x W Z H o / 7 q D B m d X V T i 5 c g z x G O U t Z I 1 b X V M B / I 8 a x R Z 3 J h p C 1 E m q 7 o M S l K i / m T 6 F A S s t K x f i A O V U v X 7 w S K x 3 2 j z p 7 5 r S 4 E O l F M 1 G 5 z c 6 7 H w t U U s x I f j n m p e b a c h m 0 v i 7 L h I G 8 Q V H v r A i j A U K l N n r 3 e t 3 U u 9 a 4 E 0 M R B S H R V 1 b B f K z T K s 5 W c N u Y n f + A b M 6 4 z c J M C B L K L g T B o K 4 2 v 2 N 8 6 i 9 + / j M x D s B / E E C F 1 o Y S 6 e O s M e l v P Y A 0 x A T J X 5 + v 5 N + Q i i H 7 D r v s M e p 6 3 y X r C + r f T g f d 1 w W 6 J p 2 0 G F y 7 v d Z l r M g i C S G Y H O v z 8 s + 4 Z g R z X c m m f 1 k p o a x a u 6 0 K p 9 N D 3 o I y k U o g E Q w B G h i E h e + d 1 X Y 0 S 0 w y W P E 2 C 3 D K h V Q 0 k 6 a P p c v t H h c N j k y s O Q X d X G Y Y v + t h Q q 0 N o 4 x 1 p K W P Q R r x S o k f r 5 R W 2 Y j s 9 e X b J s A 6 g T 6 X d e W A 5 H r z p n O F h w I q E 8 6 X r 3 P T t t W A q R p Y s E Z j b N 5 B 7 y a c t B x k 6 W W r o O V Q 5 o W C j d T i A E G t A g N y R m K O d A 4 k p U 0 B Y C o l j v H R L A x Z 2 4 e q K 7 N e W 2 8 r o a Z 0 9 X f E Q C n 8 6 M z z i k A m r G f R 1 N S 4 a p 9 m v R g d G R P X J O x 8 i D G m t q e P a O j V d z T U c Z M K o y M U k e n n 6 Q H y g 5 T w H s k U I m 3 w T 6 R O 5 o H / G N + Q f W B C W d D s R w 7 I r 7 q y 7 H b T 3 w w M z V m 3 Z x g P Q g B Q g c x q G M z o s A h i m 8 + 1 + j S Z A h 4 T O 1 j d g 7 U R p D r Q 1 E S R i p O 0 s / l z 2 n P w E n 1 6 4 Z x I R C x s g 3 E i K 2 B c b G p e r Q W f C d R d C Y K Y C b N C v e O + m Y T 4 t S i / O / I u u d 5 k Q 0 D f 0 + L 0 j x + Q 4 X t L t r a U C k d s 9 G o k 0 Q 9 C Z Q V h s K Y e V l H C q k r Y V y k v T 1 n z Y J z A f C w Y K i A R N g v Y 3 a N a v B 4 c N M O E s r k w M 9 n Y M c N l F 0 l 5 8 u Q n M k 6 F L W 1 g w E j F h 2 k H L R S u b b h I h S Y O / 0 m K k 0 m V C P x H 4 t T 6 k i 0 h a 1 U + O x d M y 8 4 w t d a u 7 p a T 6 8 A S y 2 9 H F a l A q J c v X o t F 7 f M v L s m U D S z h r N f D g x W t Z l / 1 C r e e j 4 e N 7 t 9 / Q A P 9 A 3 T 0 2 D F y c q 3 A C r D w 3 r h Y n 8 h / G E e w T B p M + V h a z Y z O 8 Q 0 Y S N B q C k G Y P I a 0 S i Z S K q m U d E I 6 W 5 H V R g l k H J a f Q g F v l n q T j e i f d d D s s l 1 U u S h X G P S N Y B L H m B O m v u t 3 V 2 4 + m 9 d v 0 i j f V S 1 b 9 d T V 1 9 G r l 6 9 k 5 x L 8 J F y i U i E T M Y 8 e o S e P n 8 Y r N q a / Z A p N D v 4 T T 0 s Q l Y 6 D z I E z i B R P 6 2 v G Q j 0 c L O t M F g R U V e s r P 3 K A L g 6 1 B h l 7 q n r r 9 6 c e 9 j n p + 9 v P u L I e T v J + Q F 8 K e Q D P c m x i h u W + N h t z Y R / / j l o c B l v y r A U Q H M u a Q f 2 D w e T l S K Y S U 0 R S g k w i l Q z y x A M I w 7 E m m H F e i G S k + S J / j 3 W 9 + b F D 1 v a h s G Q y g E z 1 O o L U V J n Y b X A r S i t 0 s n 2 1 X 5 D N W 2 7 M c W q T a R u Y F j 8 1 O U W P H z 0 W T w k 9 R W I z s b v M T c / a O + L 9 p E w A P z 4 s c / b t 7 Z f G m Q y g B J o i k p B J h 2 T y J A V D I q l j d Z / L 7 b C s M 9 k Q s r Y P F e R W S h H H J l 7 H 1 W u Y m L c C H E 4 X 3 X y 9 S D P T s 9 J / Q i X 6 9 O I F m a + E d Q I 3 2 2 9 P Y z H s k a U A M l n w x Q w 8 j 2 d v q 3 G U I b S Q i k s h x A Z 5 4 s Q y Q l x K q b R W 9 z z u z G c A / 6 m R t X 2 o p Y C S S O h P w N o E z w A H Z f / a 1 h 8 L t z e P + g e H x b d P e S f E J E b / C i Z t e E 7 A T W k z s a 8 0 S r M L 6 z f + Y L K g y 4 E C y w w G l z h o 8 q S Q S B M s 6 Z x W 9 5 B W o b K y 2 L L O Z E P I 2 j 7 U w O S C V B x I K W Q i V h v a W Y R r W x u Y J R y s b B V H V c x 1 g t o H T 4 n l Z b V u B K a g Y 2 L h Z m L J 7 6 f C f K 9 U 5 v W A 6 7 q E 1 Q G C q M B / J C Q Z G z S J j H N a C i G W E M N + y v o 4 I s e 7 d 8 M V a 2 W d y Y a Q t S p f I B y J e w J g C e S l x Q X y b p 7 r W l b D 7 S 2 k 2 v 0 H 6 c C B R s L m b h j E x d 5 Q C F h C z L x I D A D S t b U 9 p / b n 7 b J H s B 4 U z h Q l x U W U X 1 R K 3 z 9 b 3 2 4 h 2 E 2 / x J c y z 2 Y V g H t x I g n J N J l A H H 3 O H E A u d d 1 8 r 9 e 3 2 c M G m 4 e s N U o g Q E L B 2 r c I M v n y y O P Y + i q f x v i i d V u H t f m w u Y F e A x A B q 7 N i z Y f d V b t l X f U 7 d + 6 l 9 W h I h y v H y 2 h o c E T I + M J Y r G Y t 8 E + L u X 9 V x C W Y Q R D j m R U 5 T G k O Z u m k S I T z i m z q n J J W G K O 0 q i / Z E L J 6 o U t Y v r C L X U F B I Y W 4 Y x 6 K Z W 9 n d L O B l Z L i d d E E D C V g 4 B e k + f r 3 f 6 T v v v t e L G 5 Y M A W b A W A G L 9 a R y N S T A p U W E x g n J i Z Z 4 t j o e e 8 i H d o d o n u 9 H o p E U R C r Y 6 1 l z / U 7 J I g D o m j C K K L E C Y S 0 c U 2 d V 9 P h o / w j I B P S u G Z V V 7 I l Z K 3 K B + j M R T 8 K O 0 R g 4 2 O N r W g 6 N w M V c S q N l A J 5 s B T z z 3 / x M 4 m x M 4 f O D 6 j J Q a y 7 w J U 3 E 4 x O z N H k X I C w A 8 m v v m i h 4 F g H 9 X R 3 0 / G d M + S w r / 4 d + M m M V D 5 N J i G J E Q u x T A T T x / F r H O R + l d a k c z L p s x l c Y n j A 7 A z t g z P k d C l 9 G d I K i 0 p u F 2 A 1 J G x I s B F o V W o t 4 J 4 / 3 H x B 1 b u w Y 2 G R L P P c e u G 8 b E X z r v O 9 j I F 1 v H l j 3 G 2 N Q s u d N D T U M 2 i i J A i E 4 4 S K F y d P C p H 0 d S W Z I K G i d O 4 8 F q S x r i / Z E L K 6 D 4 X y Q D 8 K B b C Z z q C 5 g N X W r 1 s L n 5 w 4 L m v j Z Y L a s o h 4 i m t A 0 k G F x D r v h U U F N G u r o v 7 h 9 N / V U B G m 6 d E + 4 8 g M k I f / g h C a R A Z h 4 s Q x 0 s n k 0 W l F I K X y q d W Q Y t E w l R Q X W N a V b A l Z 3 Y d C W F x Y k M L Q M K t 6 W 1 3 t 0 y v Z r h e w B M K D H P k m l d O U f 2 Z A / c K a d + m A T e U a K o m G p q x X i 0 X f 6 / a t m + Q r W j m j W I S T J p E 8 g x E b K t + K Y B A r O a 1 I p e 5 R B g m r O p J N I e u b / b z 8 g n i l 2 O o E S g X 2 l d 0 I s I 4 5 J v v B 1 + 7 G z V t i B Z y c x H a h S t I o a R E j r F 5 b W 1 c r 5 6 y A / Z 0 g E T r b 7 4 l 3 O V y i E L B r 4 v V r N 2 Q N i j O t l 8 j r S 3 h w q C J S 3 6 + l j y a I D i C I W T K p t F b r l E S S W N K w 9 K q 0 1 7 3 5 j s G b D d u d j h 7 r 5 i t L U O J 1 U q U P u / H 5 6 O o 7 X 7 w y a J j T W x G Y I r 8 R 6 H z B v l I O h 1 0 G x t u f v 5 B d F i F Z M K c K Q C O l X Y 5 S / f j u 3 b 1 P V H F E P F Q a K t S 4 I A J U R P O G c N h l x A x N G I k 5 K K k T 4 Q s R C o U V e T R p 1 O q w K s a i l u p Y L W 4 p 2 4 J y D A t v O B y g s 2 d b + P l / 2 h L 0 o z C z j D 6 U W j l 1 V 6 E a W 9 k u a h 9 W H N o o k C 8 I k F a y I G V Z G V 2 8 9 K l s F o c 9 n z p e v 1 U r w o Y j 9 P 3 3 1 8 U L w w x M d A R p A s t + O r T H J d v g Y D o J 3 K D M Z J p b T s 5 / 3 e A l g i L X r s I Q n a l e l m N F M C M 2 h z g J D e k U D 1 w H O M 5 2 M g E Y I + O M z + 7 A f 8 n B r W L z j q 0 9 2 d C M y o I o X W r Y 2 P t C K m G j a 4 x V t b e / i C 8 3 h v E p 9 K 8 g k S 5 e u i C r L M G N C f v 5 p m 4 5 8 / D h E z r + y T H Z j n R y I f 0 g c Z E 3 W V s Q Q s S J o U K p l y V c e Z A m F 9 U k y Z U B p O F Y q 3 q I j a A l G K S b V d 3 I t p A T p j M / 1 A R k b h g u N V t b x d M 4 s i s o / d y N A D t k t L Q 0 y w L / f / V X f y m T A l M B 6 Y X x r J D s a h E S o m n M s u Q q L M w X y 1 p V u Y / a X 3 a I Z 4 Y V 5 g P G U x r S K E n y G M e H d y 0 L Y Q a m l V 8 m z i U R K Z 5 O F 8 J 0 + c r a 8 7 S y A U w o Z E h 2 h 6 H F K E U 4 0 5 G 2 0 8 p x j 6 2 m 9 u W 7 M U x g H G w A s I y i r 5 P J U A P 2 3 s V M X U g X 7 A O F D Q n e v u m k h o Y G T r + h k e 4 2 u n j 2 K L 1 o t 5 7 3 x F 1 c I V P U L J 1 A G M R 8 D D U P 1 k T 0 n f J c I I c i U J x w Q h h 1 n C A X A p 8 3 p B T u K S n F i r k r 6 0 a 2 h Z y Q U A D M r Z h 0 W F 3 o l 8 x H I W 5 V 7 C p a n x 9 e K r C q 7 H q A / t O N G 7 e k T 9 X Y 2 C g 7 a G D R y 8 b G / d I H K 8 x z y 3 5 P V r j T 6 0 p S 8 X R c w m p e 6 z 4 / u e 0 g T I R m W M A N z q A c Q R B N G B N 5 d D C M E p C O 2 k D B H z B + L f u R M 4 T q Z y m F 1 q q q K C A Z z + 2 h c U V h K 0 m p 6 u K N O w F D 0 m S q F e N e e K p j q g i 3 V x R w V d K k 3 8 s q t l r K D W p e c 0 u T E G 3 P n u T d F v H Z w R k 7 B U O Q T A l 1 z 8 7 n W 2 v 9 r O Y F u I M O k i j S t A 8 5 V J r v U e R J E C n J X B 4 P i k x Q 9 3 7 2 i 8 + M X 8 1 + 5 I R R A i H K 4 h Q t L + o K M l 9 K f A s i 3 x 1 N u 8 N F J k B F 9 / o y W 2 w S G 6 Q 5 n S 6 Z H t K w v 5 a i c / 0 0 9 P 4 x L c 9 P S Z 5 j R u 6 r l 6 9 l P l Z Z W a n x K f h Y E n W M u e j V i F O k j e 4 T g V j 7 K w L E 1 J H z U P U 0 o d R 1 c 2 A i G Z + T I N J K E S u i y W X E B Q W + F f U h W 0 N O 9 K F 0 W I o 6 Z K y C s G 0 k C o Q L w o y t I K X 0 A v t K 5 d m Y 6 g d 3 L a u 1 8 z T w v f / 3 j / f o 3 r u g T A e B h a + m p k Y 8 1 e F o O z Y 2 J s M U M I 8 f P N g s J n P k L c j a P + 2 g q 5 1 u G p i C g Q G V X h F B S B K L 0 I 4 C L H Z p k M E I L 4 c h n Y x j T R Q O e A 6 t 3 k E S 4 V r i H B + H Q 1 R f D 8 m 4 s i 5 k a 7 D d e 9 u X U 0 3 9 b l e A h u f s 1 D d X R H a H k z v e 3 J x z Y W s y i c q T w 1 g c f 0 / e h Q 6 Z i o E B W Y z 7 I D Y D r 4 j 3 h I f 4 r l 2 7 O Q 8 S 7 w 9 g J a K H D x 7 R w c M H U c Q U W A 5 Q f o E y l 6 P C / v H 6 U 7 r c e j j t g i 9 Y 6 r m C f x + b r u n 8 n P H b 6 e m A W 6 S T I g 8 T i Y O S N s o r w k k R O s f q n i K N k j z 4 v R v v X U I + R R w Q B m m l 0 o H 8 S G O H Q r h B w Z K L P X X D w Q C n A / T b 3 / 1 C f j 9 X k H O E K n c s c 0 f X R n f 6 C h S h Y M 2 y O W Q b m K 1 C K r N 3 B I w C q d D v C S m E a f J Y U T Y c C p P L 7 Z L l w F C R Q a L D R w 7 S 0 N A I u V x O c R P y + 5 f I 4 y u i 0 y e P J A 3 O p g L j V x c u n J c 0 8 h I k w i 7 4 y / w o 0 l c S Q q l + E 3 5 L E 8 x l j 4 h V T 6 l s 6 l r 3 h I 3 6 p l i p A J l S C J X v C t L 0 g k o r Q i n v C N l L l w l V W O i h X / z q i j x H r s B 2 v z O 3 C A V 0 9 k b I 5 s B 2 l Y p Q W M T F L K l y n V B Y g r p 5 x 0 o i Y U f B e 7 1 e + r T O 2 h 3 p m 2 + + F Q s d X I g w 9 o S + T y F L J b f L R W 3 P 2 q i h s U E k 3 m q A d J u a m h Y X J W D O b 6 M H H 9 x g U k I i g U w c x 6 1 7 R l y W F 6 a W S i a U y X p 3 4 7 3 q Z 8 W l k o l Q m k j i c s R x i A k l E k r 2 0 g 3 Q 7 / 7 + V / I M u Y S c 6 k P p 0 L S T W 2 E p H K O A p P B U Q Q N m 9 S c X M T D j s J y + g S 1 l z t a k 9 5 6 Y n 5 u X / W 5 h T E C / C P v f g k x A c 0 u z G B j W W m 8 C q y v B 6 o e 8 f D f u o A d 9 r K 5 B E p n I J P m d Q i Y E k E m X B c q l a 9 y u 7 p E y S p S T J l U 8 8 H F E + l C K Z I j d L l h m k s s 9 F 0 L O m M 3 N i E G 3 N w o g K j q 4 2 j F c F 1 S u S y j g Z v d K 7 w Y M + G L i o R X w z m Z v h 1 R A x c M c p 7 t 3 7 4 s n u h X w H Z 1 v O 2 W w F + n p R Z s Q J k E E R Y a 4 m R v H B i E a y l m q s G R S A R I o S v 3 T K a o e g p D G J K E 4 i B O s q S + F 8 N e / + b n x V L m F n C Q U U F Z k N w o H x N K F p W K 0 i r k u p d A m x N 1 6 M g A I s G P H 6 s 6 j M E J c v H i B X r 9 6 b Z x J B l T E p u Y D Y k r H 9 1 W X B C U v U w O I J G l I J w 5 e R 4 Q q x b q n C I f 4 a b 8 x 7 m Q c S 5 / K T C w E I R Z i 1 T i C S F F u H G H Z y 9 X y y / o J h u n C j k p l O V I F Y 0 g r B B S e 0 a r m O h 7 0 r Z R S 6 Y D 3 L S t f e 0 d D u C R h a T K s Y 2 7 e G R F 9 J 6 y m p P p Y M D h g k w Y Q x h i 0 N e W r q I A 4 l v y P 0 s G d A c 5 7 d Q w X M X i 0 z C 9 D N V T X V a z L y h T i a h 5 / z p B Q O L 7 w 2 R n L M s + F Y H v w r j 9 n 9 a N Y K E Q v u w N k F w O F Q 6 x + M F D Y O I 2 K A 8 v f D 7 F b x Z 8 S U P P O r 7 G l z 8 D A A H V 3 9 d D B Q y 2 W + / G m A q b q j t d v a N G / J O N N H r e b J Y J d D B q K Q K q f N L e M T Q z Q c C l i m f t L K q 1 I c 5 g J V e g F G R S h 7 n U 7 K R Q G Y f g + E M Y g k i a M q H Y w k X O c M E R w H A r Q l 1 + 1 0 p 7 q 3 c a T 5 h 5 y V u U D b N z h t s V Q W K o w d W H p Q U I d U B n 4 j w q Z + u V k C R a D N l o O o / l L j 9 7 e D 3 T p s 4 s Z k Q k m 9 i d P n g r 5 z p w + R Z 9 d u s h E O i 1 j W k q a K E d k x K + S 3 I V S y Y R Y q d e F H u S 3 6 j 8 t L k c T Z G I i p X o 9 K B V P x X G C M c G h 6 n G P L a f J B O Q 0 o Y B D T c V S G G K Y Q I f W K C C J j S C E Q y V g Q g m n c g 1 r P P P 8 X G Z L M 8 M n b 2 R k V A i k h x e E K B x j F / h w X K q A C N G E 2 m a o c 2 Z i x A n C M Q g E g n S M 2 O n J B 4 e k 4 / m O e 3 F s L h M p p 5 A x 5 q Q k F M 7 9 3 T / + t f G k u Y u c 7 U P p g K 1 W S 4 q c X G i K T K o Q N Z F Q m B y j 8 D m I p M o x C Z U J P N 6 1 + 1 o Y B B 4 Z G Z M V Z l X D k g j w u f P K d 8 Q 4 3 6 I 0 s U B 0 r d P F 5 w 2 p Z E g i L a n M A f 3 Y O 6 z i 3 e 5 y 0 t i 8 Q U A j J K S R U Q a I N b E g l e I N Y I i a m u u 5 L F G g / B g 5 H L g 6 W p z N s b C v u j C u + i U 6 t 8 a x u W B l 3 A o V w a Q G 5 g A e Y m B 1 F U C 6 m N c 7 x / v C w 0 I q P L 8 j f P N w b v / + O u P 9 E w G S C P 0 Y j F v B q + F 7 J l L b g F L 1 E r 5 6 K s 9 S Q + K 6 c c 7 I 5 3 i a Y 0 0 m I U 5 S U B I K 0 s l u i 1 H r x d P 8 5 N b l m 0 s h q 9 f l W 0 8 4 f q S S C 1 g V E F o 8 8 Q d D w a E l N A p R W k c 5 R o G r g k Y Q c u W w 5 I J X Q 1 t b u 6 R R w e / c v i t 9 p c e P n 8 q 4 E 8 g C 6 x 2 u K X V M x x H q / 9 A v e + Z i n K q H C a X z R D V A T B b J q 8 Q 5 c 1 D f o f J T x c h n T h u N W i J G u S Q C f P a U q h f i M g v T P / z z f 7 U s 0 1 w M O d + H M u P Y o U o u e F W I Q h g z m V D Q R m V B o a u K Y 6 g 0 E p L V o G x C c J V F L 2 G x w w I s e A d I q T u 3 7 9 G p M 6 f E E f b k y R N 0 9 u w Z S c t U C u P d 9 L s j v H v 3 X h Z f g S l 8 c W E + f l 7 l j c 4 n f b 8 5 T g n x P O W 8 1 s c S N K l 0 M J M r S J 9 / s c 4 N 2 7 I c t o d d A 7 n b N F v g T e c E z S 2 E k 0 z p 4 k C L t G F G V 4 6 0 S K t Y O 9 b q g L Z G q n A W D S 6 e 3 R e g Q o 8 q K j P h M X 4 E Y w M G b f H s 2 o N c G g b E a C j w D w Q R Q u G a T q P P p N T D R w P 5 t I z J g m L B M 2 K + D n L I v S C S X F O E U r E 5 b W q o h E S K U M p Y p E m l n F + x N B j 8 9 a r 2 7 K C / + G V u O b + u h S 3 R h z K H 5 g O V 3 J / i w j N U C j W + o V t E F K o R d M v J I S H J j F Y V l U I q l K p U / I e / + 8 c F B n n x L B i M R V C V P S q E Q s M A t y O o b Z B E U O m k s s c r O C q 2 6 i 8 t L S 3 K T o h 4 V 0 W A G C 2 G n O Q P J u 5 N S B m T t N H H E o z P S p 6 l B H M e S / 4 b e S 8 k U u W B 4 H I 6 m E x f 8 p t Z l 2 O u B t u j r s E f v 7 b 8 A L j 3 8 A O / n 5 Z Q y h t d S y o 1 4 G t I q y Q J h b Q h q f A P J k T O J 6 Q T M T I u G X L m B 5 Z m I J B / c Y 5 O 7 J y k G S Z E f n 4 e S 5 Y w D f Q P 0 P n W c 9 J P E k l i D v i c S B t F v k c P H 8 n 4 E w Z 1 4 d e H 9 2 s b d M p 6 D 0 o d N E k n v l 9 9 z i S h Q C p c A 2 F h B I q T 1 r j G h F J k U + R C W h k e O M A I I Y 2 b M k L 8 0 7 / 8 j X q x L Y Y t S y i 0 v P c e 9 X G l M Q i l 1 T 4 h F 4 i D Y x D J r P o p E m n V T 6 c B i X F O M c u A c S 3 5 z w 8 A V H I V e x w x u l C H B S N V s U l l l 6 C u J 4 6 T w 4 M H D + n Y s a M y 7 R 0 m 9 I a G / f R m z E E j s 3 a 5 D l K o e z W Z N K E S x 0 I a I Q / O m Q m l g i Z R n F A s p e K E g r r H Z I I R 4 p / + 5 X c r J k 1 u F W x Z Q g G o E H f u 9 z B R l D s S y K R c k g x y c R B p J W Q y i K T j J G K B K O Y 0 D j k N A u n D R M I C O G n O Z n 2 T 6 Z x F K X D 1 N s 5 L i i M V Y z 6 U W l V W k U U F u c F 0 n B y w s l F X V 4 9 s M 4 r 7 O k a d N D q P a e y 4 r s i j p Z I i j y K R k k w q H S c U k y Y u s R A M U i k i c c w E E m J x r E 3 j S I N M / / y v v 5 M G b K v C 9 q h 7 6 x I K i H C F u X u v m + s / k 0 c I Z Z A L R I L U M m b 7 J q S U m U i J N P 9 R a Z A B f D C l J Q b k n I a 6 t i Y M I i T + M s z n u I J L j G P j P M 5 9 0 W A l p R C M Y 7 k f E s Z 8 T U m c W 9 1 w M z K u J 5 F J p a 3 J h G O D U H E i I a 2 k k h A K / S a D S I p c H K P P x M c s r h S Z t q h k 0 m B C D a l S 2 c K Y m l q g F 6 8 G u b 4 r 9 U 9 J K y 2 l j L 6 U Q a g 4 s U A O E 7 n 4 j x A n k W b o a 5 L U 7 N H H i X Q m U A Q w D o w E 1 2 2 V l v / G R V R + / l d T E q a 6 M m 7 1 j X s S p M E t I A F i H C O t r s 0 v 2 + j p g O 5 r g S C J 6 3 E S 4 d o K I h l p g z g q q G N R 7 Y R c K q 2 N E c q 6 p / p N z C b 6 + S + / p L 0 1 V X j Y L Q 3 b 4 2 1 A K G B p K U A P H r G k g v o n / S h N K E U u k V J x C Z V K q A S x F H E Q I + I Y p J H / + I O T C v p 8 x g A B 8 E c D F d t I q r T c g A M 5 d a m e J Z S c 4 7 / x g K v 8 D 0 T B P 5 z j N K T R n R 7 l / J q 4 F 0 E R R e 6 R W F 0 H Q d R n Q S h F n g S h c A 5 S S V 0 T Q u E 8 x 5 B E O h Z S c Y D D 6 2 / + 5 i + p u F T t 8 L H V s W 0 I B a B i X b / Z Q c w g g 0 g J Y g m h j F g k l Z A L x E m Q C Y R R x / g 2 0 z k 5 N G L 8 l f / q S K B u k G Q y j K w 3 l Q B X Y 5 2 Q P y p K x C q K 0 e 7 C M D V W K g k l l Z / / D U w 7 a D F A N O 3 H N k A R G p + 3 U w j k U j e p + 4 R E R q y J h G O D N K n S S d K I x b X L I F S K V E p I J 0 M y i a k 8 K P n 0 z / / 6 t 1 v W A G E F 2 + O e 7 U M o A B X i 2 r V X F I N J 3 V j k R R E J s Z l U T A k T u Y Q w p h A / B l H k v z o H q E i l F X C v k U y B I k r 8 T x x C A p X i t I r V f / y R v 2 T n v 9 h Y O h h W 9 6 j P I K 2 C 3 B c n k A 4 g i P k 8 S K P P 4 5 y J R B J S D B A i l T S 5 O C 3 9 J p A K k i l o W P a C 5 G Q S b Y c + U y q Y U M M o h W 2 H 7 7 5 r Q 3 V U R D I k l Z Z S 0 o 9 C W q S U I p U l m Z A W s h j n 8 M V y T s 7 i j 4 F 4 Q q C P k j P e O I p H I E Q 8 x Z G 6 I E S J x y A C x / J f p 1 W c C G o d e J 0 2 n z c T K a H y K S J Z E k q T y C y V D D K p v l O Q j 0 M y Y f G f m E z b E d u W U M D N G y 9 o O Y A l y T S h t L Q C s d K R S s U g j h w b x E m Q C 9 8 s f 4 x z G r j J S F q B K 7 m G p O L H q P S p s b o m M Q f 8 k 1 g i x G r 6 f x K B h C x G W p + X c w a B c A 7 E k f M g j k E o J o 7 2 6 V O e F S C W J h I k l K H m c Y z z W H X p t 3 / / a / n 9 7 Q j b k 2 1 M K O B D 3 x i 9 6 u h P 9 K v i x A K R O I 4 T i s m i Y 5 P E A k s S a R w m 0 p x K I V H S Q Q p M x Q B i 6 G N U c J V I n B d S q H O a J C q N S / h j J o 8 O + h y I k z h W E g h 9 K S W J l D Q y S A Y S y X W Q C B 7 q T C K c E / I Y E k q k U p j z i e i z y 6 1 0 8 N A B P N i 2 h e 1 J 7 / Y m F B A O R + k / v n n M u c F k 0 n 0 q c V s C c T S 5 U s m k Y v 5 j H C u y q B j H c i T / 5 R i R G f p E S u 6 r Q 5 B C E q C J k Q Y J d K w u S g y S 6 H N I m 4 I 6 N o j D s T o G i X A O h N F E 4 v M g j Z w D m S C J j D g u l R S B V M y E M v p O I J f b 7 a J / / O + / i e + U u J 3 B h B p R p f M T m F Q P K R j k i m c l q Z K k l C Y V g m G w w D + Q x E i r W B 1 r a N K l B S q 8 k R T E j 0 E O / D f H / F e u G + e M Y 3 W e i Y F / S J u k U T w 2 C K W k E M d x I u n Y I B G n N Y n k W J P I I J T N F p O p H 7 / 7 h / 8 s T / k T u I x / I l Q y l h b 9 d P X q U 6 6 O y k B h 7 l c h a B U Q R L G 0 / g m x F H H i B M I 1 l Z D / a R E v C a 7 0 K j K l 1 U U h D c 4 J Q e S M k e Y D I 0 4 Q K O U Y h D H I g 2 M z k U C Y O J m E Q D o N A u E Y 0 g j k U u o e p N J v / / b X V F h c i I f 4 C Q K i / w + 0 p D L 2 t 0 M T h A A A A A B J R U 5 E r k J g g g = =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 N a m e = " C a p a   1 "   G u i d = " c 8 b f c a 2 f - 6 a a a - 4 9 6 e - 9 e e 0 - 4 7 c 2 f b 3 e 8 8 b c "   R e v = " 1 "   R e v G u i d = " 5 f b 0 0 4 2 c - 2 d d 7 - 4 8 8 c - a 8 6 8 - 3 c 2 2 3 4 8 5 0 8 9 2 "   V i s i b l e = " t r u e "   I n s t O n l y = " t r u e " & g t ; & l t ; G e o V i s 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2.xml>��< ? x m l   v e r s i o n = " 1 . 0 "   e n c o d i n g = " u t f - 1 6 " ? > < V i s u a l i z a t i o n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/ 1 . 0 " > < T o u r s > < T o u r   N a m e = " P a s e o   1 "   I d = " { 2 A 6 8 9 E B F - 2 7 5 C - 4 B E E - B E C A - F C 3 0 4 0 2 5 5 E E C } "   T o u r I d = " 5 1 2 4 a 4 5 5 - 7 a 8 6 - 4 1 b 0 - 9 5 b b - 4 0 c 8 1 3 6 6 e 1 9 a "   X m l V e r = " 6 "   M i n X m l V e r = " 3 " > < D e s c r i p t i o n > L a   d e s c r i p c i � n   d e l   p a s e o   v a   a q u � < / D e s c r i p t i o n > < I m a g e > i V B O R w 0 K G g o A A A A N S U h E U g A A A N Q A A A B 1 C A Y A A A A 2 n s 9 T A A A A A X N S R 0 I A r s 4 c 6 Q A A A A R n Q U 1 B A A C x j w v 8 Y Q U A A A A J c E h Z c w A A A 2 A A A A N g A b T C 1 p 0 A A D u W S U R B V H h e 7 X 3 3 d 1 t J d u Z F B p i j A i V S J E W K p H I r i 2 q p u 6 V u H 4 8 n r M f r s z v j s X 3 s Y + / a + 1 / s n 7 K / + e w P + 8 O e 9 f R M u 1 u t n B N F B U q U m M S c M 0 H k v d + t V 8 A D + E C C F H s a I P u T i l U v A H i v q r 6 6 t 2 7 d q r L 9 + + 3 H M f o J l n C 6 v e Q q P k T B Y J Q i k Q h F o 1 E J Q C w W k 6 B h T q f i y w P L E u t 7 A m E b D c 0 5 q N Q b J b c z R v d 6 3 X x N L g k u 1 A f J 5 1 I n 8 P f q W 4 + k g c D C B J 2 o W i K f z 0 P v 3 3 X R 3 u q 9 t G v X T n r w 4 C G d O n W S A o G A / E 5 + f j 7 N z s 7 S z f d 2 y i u s N D 6 t U F + 6 R N 3 T e b Q 4 N 0 4 / O 1 F E T l u U 7 H Y 7 j Y + N k s f t p p K y c l p a W u L 3 D l J J S Q k F l p e p m O O l J T 8 9 f j 9 M f v 6 N n 2 A N 2 + / v / E Q o K x R V n a T F x R i F w 2 E h k 5 l A q T F Q n h + l I k + U y j h 2 2 W N U 4 F H 3 o 2 J O T U 1 x R f X Q I q f d X G F f z O w h h 8 N l f D K B U 9 U h e t y f O H 9 8 b 4 g q + P u A K P / U 9 5 0 J Y o V C A f q y K U y v X 7 + m A w c a a X p 6 h g o L C 8 j j 8 c h v g F g L 8 w v 0 e L S C H E 6 3 8 S k F m 8 1 m p B J o r A x T k W 2 M n H Y n F T F 5 Q C Y h 2 Y K N e q c L 6 P C e C J X 6 I u T m 7 4 / a H P T t w x f G J 3 + C G T 8 R K g U l u + p p M V D K R I o I m U A K s 1 Q y x x p X G v 2 0 z B X Y y 5 U t H f p n n P R u z E F R W l m Z g Q t 1 A Z F K 3 3 V 6 j T M J o P 5 f a V R S 7 s O 0 k 8 k a p b Z B N 1 3 m c 0 N D Q 0 w i L x U U l Z L H Z a O H f W 6 a D 9 j I u / C K z h 6 t p Z 5 p L + W 5 Y z T r t 9 P Y g p 3 K 8 6 J U V x 4 h L 0 v G t 2 N O G p l 3 y P d q V B f 7 K T r d S c 3 N T T Q x P k a F J T v o b l + e k N D L X D 9 e O U 5 l 5 R X k c r m o a 2 i K 3 n 4 Y N D 7 5 E 4 C f C G V C / s 6 T 5 P c n q 3 c g j 5 l A q W Q q 9 Y X o Z H W E h o e H W f X a Z Z x N h i Y J K j E 3 + r Q U X E m q s / u C N D x n F 8 K k A 1 T H F 8 M u G j V I E I m E 6 X h V i H Y W q + + 7 z 6 r j Q p B / g I E z n z c G y G H L p H h t 9 H L Y G f / e U C h E V / i 3 / H 4 / L S w s 0 t 6 9 e + g 7 V j t B q q + a l e S a m 5 2 j 2 W g p N e z 2 0 B 8 f t M v n f o I Q 6 s m 2 J 1 R + S Q W F 7 D W s 5 i j 1 L h M i A T i H S v 7 2 b S c 1 N R 0 w z i Y D E u A l k 2 A j O L Q z R O 8 n n U J E H 0 u Z 5 Z C N Z l j S p K K q O E I H + V 5 g j H + v 3 f i 9 i v w I H d + j z q 8 H W i V c 5 r 7 T 0 N C w 9 J 2 8 X g / 1 + a u I P E y i y i j V V 0 R Y J V 6 k j o l 8 u t j s o 7 a u I R q Z n J H P b W f Y f n 9 3 e x O q r P o E d 9 5 V X 8 l K K l k R C d B k Q s e / s L B Q W u 1 U 3 O v l f p O F N D J D X w 0 u z 9 P 5 B g 8 9 Y V X O / J M u R 4 w u 1 g e 4 b + W m u e W V v 6 G B Z 8 H H r q a o j F A j o U 6 u F 5 p U a G A G B w c p s B y g R u 6 r B S N 2 u t X F k n D w K Z 0 + U E K V O y o p a C + g H U V O C s f s d P X J K / n c d o X t 6 2 1 M q L w d J 0 T F 0 2 T S R F q N T P q c l y v q + Z o l M T q A U G Z M L N q l j 6 N R y v 2 W I k + M O / 7 W 0 u L V q 9 d 0 6 N B B S X / / z i s G C C v Y u Y 6 n u w Y 4 7 D G K R F c S G J + z s e p 3 k Y n l Z K 1 u c N Z B e 1 i q Z Q K o g a W e Z R o d H W W 1 d k Q M H / m 7 j t D 7 C S c V M n d P V / v p 2 d M 2 2 r + / n r w + L 1 V U 7 m A V c P s a L L Y t o T z l J 1 i l s V b x V i O S h o O F R T g S 4 w p q o / O 1 A b r b 4 0 m q 7 L h e W x o S A 8 B a e P 6 8 n Y 4 e P S J S A V + R K m X W A w i W u j J + L / 6 i I S Z O K L K S Y B q w T K I / 5 2 d V E r 9 c F X l O x c V F N D U 5 T Q 4 w j + F w O C g / P 0 / U v 4 a G B j k H Q 8 j r + V r + L b u 8 5 + U D Q X l 2 N E x e r 1 c s j H f f 9 F v m 4 1 Y H E + r p t n p r u 9 N F j s L D a f t L m Z D J j J r S M F W X R K R v A 0 n U / 6 G X q q t 2 S s X K B E + f t d H B g 4 f I 6 3 H R x I K D 2 o Y 2 1 t / a C C q Z U L N d 1 y m 8 + 7 I 0 B q d r A l T s T X 7 X l y 9 f U U t L s x A L / a m q q t 1 C H g B m / J i h t M J Y g f N Q f e f n 5 8 U K + K J / k h b 9 2 2 v M y i 7 5 s U 2 C w 5 1 H t v x D 3 I K G p D U F o d y O x B h T K n G s z p m x o y B K B y r D 0 k / Z X a R M 0 R W l R f E K l w n m 5 + Z k o B e o K I h I X 2 h 5 + K k c / 9 A Y Z 9 U 0 u E u R C W g f i N K L F y / V g Q G o o p B O A M g E 6 d P f P y D H l w 8 E 6 O i e o O T R t R d z 1 N H R Q R M T k 1 R Q U E C L i 0 u 0 f 2 8 N 5 f m 4 g T C V w V Y P t q / v b R c J Z S N H 0 X E Z s N R S C T F g R Z r V i A R 8 3 s D 9 E e 6 z p G J m Z k Z a Z 3 g q Z A L 8 z j O R U i 0 i 1 c b H J 5 j s I d q 9 e 7 d x h w J U y i V W z a y A 8 S j 0 k w C o c H d 7 0 4 + H r Y b C 6 J C o q D s q l W c F D C 6 w Y D Y 3 N 1 N R U a K f C K l 1 5 M h h 4 y g B 3 Z D M z y 9 Q S U m x 5 O / y c o A e d 4 + I K r s d Y P v D N i C U 3 c n q V 1 6 L j K 9 o N Q 9 A Z U 4 l z l p E a u X + E g Z K U w H j R E 9 3 L z m d T m o 8 0 G B p 9 U s H k P z D h 3 4 a H B y i S 5 c + T S v h u i e c 9 I H 7 R W F T v w h 9 m C 8 a l A Q x A + 9 x 8 / Z D q m y 8 Q B N L D g o a U n A 1 N J X N 0 + R g B 1 W U l 1 F X V w 8 1 N T X S j h 0 7 V r y L 9 q L A u 6 Y + K 4 7 1 O Z j V 4 b o 0 P T 1 N n a N z t M S a w V Y H E + r Z l i a U w + W j m O 8 A V 4 K Q E E l L J 2 C 9 Z P q E 1 R t 0 5 F P x + N F T O n L 0 k L j 9 b A T 4 3 W v X b l A V S 6 X m l i b j 7 O o I 8 2 P c 6 v J S f U W I 9 p V a G z 7 u 3 r 1 P r a 3 n j C O i C H 8 G 4 1 R + J l d 9 e V j O z S / b 6 c W I i / s 6 Q a r 3 9 t O r l + 3 0 q 1 / + h a h 1 4 2 P j l J e f R 2 6 3 i + r q 6 p L I g 4 Y J a j P e 2 Y p U O p 6 Y m G D p a R c j x / v x R f J z 3 3 U r Y 8 v 3 o W K + p k 0 h 0 7 7 S 8 A o y 4 T M v u c / R 3 H J g w 2 Q C 8 F y o t J m S C X B C M r G q l 4 5 M g N O R 7 F Y E a b a 7 O B I n E 1 D o j Y r U / a o l R j O T Y 1 S 9 t 0 r O w + G 2 j C U V X J D q 6 + v F a 6 K 3 p 1 e u A T B S 4 J 3 f d b 5 L m 5 e I K y o q a G h 4 m M r L y + l M U z W 5 8 O A W 5 b R V Q r I s 3 2 J A n w l q 3 s e S C a g t U 5 U Q 9 6 K T 3 t v b S 7 N z c 3 S Y + x L o h H 8 M U D n d b o + 0 + p u J p u Y D 0 g 9 a C x 2 j y r J 4 8 t Q J M S b g O f o + f O B Y + T I C e X l 5 V F t X S 9 3 d 3 S K Z N D D Y + + T J s 7 R 5 i r i s r F T y H x L r T O M e O b 9 V I X 3 Z r R h c J T B A J P p M 5 g I 2 I / X Y C q e q g + T i x r 6 H W + j p q W n p O 1 R X V 1 N J c b F x x 8 c D E i G T Z 1 k P Y O S A Z F k L L T t D d O 2 d M v N X N l y g K X 7 H g v x 8 2 r 9 / / w p 1 D t I K + d n P f T 6 N g w e b a W J y M m 3 e w s A C 1 Q + f Q 9 6 d r K 2 U l j y 1 z L Z C 2 J L y 1 1 N + n A I B Z R Z H o e q C T V f g q Q B 5 N G D G L v F F 6 c G D R 9 y P q B U 1 C J U C U m U z 0 d v b J 9 + 7 m Y C 1 E R I n E 0 B 9 h K v U 0 I K H 8 o o r 0 z r 6 A p g e U l 1 T L S b 2 7 u 4 e u n P 7 H i 3 F C u m b 1 w 4 a m U t W e n Q e l 5 a W c n m o h g 0 W 0 F P 7 8 f 3 W 5 Z f L Y c u p f L 4 K j J s o j 3 E U n i 7 Q V P K k H m s U e q I U Y s 3 r 6 O 5 l a t 0 7 T V P T 0 z Q y O s o t c 6 1 x x + Z j b n 5 e 3 H Y 2 G 7 D E d X V 1 G U d r A x 4 f M F y A W N M W T r i p g O m 8 v r 6 O v v z q M j k C E + S g I L 0 Y c t J M C o c T Z Z D Q F O b n F u j g n l J J b y V s K a O E K 6 + U l v y O e L 8 J h a e D G a n H g N Z s 5 g N 2 u t y w R J U F M e 4 3 + K i M W 1 Y X S w 5 M 4 I O n g N V n P x Z 5 P h 9 F w h F p B D Y b 6 5 W k c M Q F n v S 7 a c Z v Z E o G 2 L O n i i 4 3 q / s f f X B z / q / M c 6 i P G N d C G n 0 7 n 9 t J O 4 r z V 5 R j L o c t J K F s F H H W S I c Z B W Y O Z q Q e a + A 0 S I W J f G j Z M X Y y M D B A 7 e 0 v p B J g V i x U l d u 3 7 s j 4 y m Y C q t 7 O n T v E Z W e z S Q X / O z Q u m c L j j F F 1 i T I 6 P O 6 H a 1 H m Q L 5 9 2 a Q I e b X T Q 2 P z K 9 W / x s Y G c Q b e s 7 d K Z v / u q y i Q u r h V Y P v m w f P 1 5 F n W w l V 6 l D v g Y S F U O i N E O j J p o L 8 E 3 L t 3 n 8 6 c O b 2 i d R 8 b G 6 O B / k F R A 9 G f q q 3 d t 2 l 9 K T w b B o c h B e G 9 D i P F Z g D T 7 2 G c g J V u P Y C D r s 4 t n S / r A d b B w O d L 8 2 J 0 q i Y x o A s p h T I C + T T R J y e n q H t m a w z 6 b g l C + U r r a G E 5 L 4 l M O m i s R S b M U E V L i f v g P o R O d C r u 3 n 1 A r a 1 n J Q 1 p 0 t b W T s e O H a G i o i I 5 t x k Y G x u n w Y E h m p q Z p p r q a q q p 2 S v v N D E + Q c M j o 2 S z 2 + j Q w Z a M C Y J 3 A e C x s F 7 o m c b w D M F Y 1 X o A 1 f n N i J N m l 5 X 8 c f B z w 6 S M W c Q g F d 4 J j R E k c o j L b X x 6 j v p n c t + R N u f 7 U H a X i / y h g i Q j h A 6 Z A g 6 u + D o g H Z k A t y t h h Y M U + f T T V p q b m 6 M X L 1 5 J v + 1 j A B U T l s S C g n z 6 5 M Q x u n L 5 c 5 a C + 8 Q l C b 8 R 5 Q 7 9 m T O n 6 O S J T 8 Q U f v f u v T h Z V g M s f R t V I 8 t 8 6 p 3 g H w h y r S N L l X E n x O Q x j t G l m h / t J D 9 / F 8 o G E g o + g S C X n U P E z 2 q 0 q V x z N T j + 7 r / 9 j / / J y Z y F s + i w m M j R 4 p m l k x m r k W t v S Y T 2 V 6 g + A y o u v K m t B m r x H R h L M a t i q A y Q T n A c f f h Q k W G 9 q h U k 3 Z P H T 7 k P t V M m 6 Y E A G q h 0 5 e V l Y q a G F 3 d F R b n 8 J n 4 D 4 2 B Y G O b + g 4 c y 6 Q 9 q H a 6 l A t 9 x 5 / Z d G m X p N s z q J J x v 5 + f n K B Q M U S A Y E L + 8 h Y W F u E c 5 g M + A 4 M U u P 0 0 G C 5 g M 6 n v 7 p p 1 U Z / K y W A v V Z T Y a G B z m v q 0 a r z t / w E c 3 3 8 H L 3 U t V n O / z c z P i Q Q G M s j p d t 7 O U J h Z z W / W z f f O w f R 3 t T n Z h Z / 1 h G h 6 O r W r V W 4 1 M g O 4 f R P j z m E q R T j V C K w 9 C o e K n A 6 7 D k H H 0 6 F G p l K s B F f n x 4 y f U w J 3 0 y o o K S z J o 4 B 3 u 3 X t A n 3 x y j H w + n 3 E 2 A T Q E r 1 6 + F q d c V N D U 7 7 p x / S Z 9 9 v k l 4 y g B 5 B n y D q o y g p Z k f S w V K 5 m 8 A w O D 4 j m + E H R R Y e O f y b U T e 4 K y V N p 6 8 B y q 8 f G j k n 7 9 u o O G n Z 9 I G r 9 X V 4 E l z E L 8 H G H J k 1 c j c / y + c j k n Y f u P H C a U r f B I f G 7 T R s h k n v Y A M y 5 a f r O E M A M t O K R X 8 R r e E T A C o M X f s w d r 7 1 k b L M b H x 2 V K O a Z F Z D q Y C 9 L A 3 Q l k T Q c Y N V B h 4 T 8 H M 7 Z + l + + + v U p f f n V F 0 h u F 7 k 9 h C b N z + 4 K S z h Q o B 1 h L Y e F 7 8 + Y t n T x 5 g u 7 2 u E W V B P l x v a o o Q D t c k y K N O 0 Y X j E / m H m z / 8 S g 3 C Z V X 0 U K z c 6 q V Q 9 D k y Z R Q + / I n y B O e o s G h I c r z 5 V H l j g q q q l K O o V a A 3 x 6 c T d e a 5 4 T f B K l e t L + U V V 3 3 7 d v H F V u R B i 1 w Z + d 7 / p 1 d V F Z W J u c y B V R D E D V 1 n p Q V 0 M f q 6 / t A P m 4 g B l n K Q D 2 s r v 4 4 H 7 p H / W 5 Z 2 w 8 4 z l J K L 8 C 5 H q C c + v v 7 q b Y W 0 + d t 9 P 0 7 D + e X I l Q s G q F P d s + R f 2 G K P F 4 f 9 c y s j 7 T Z g p w l F O V D O g X j Z N J B w 5 x O B a 5 V + a b o U E 1 m k w A B T G U o K C x k l S t z j 4 Z b N + 9 Q U 7 N a 1 R X r N M B i V 1 F Z s S H P 9 I 1 Y 6 y D V Q G J I r I / F 5 K K d n p k W n j m 4 K 8 R S Z W P G D h h a 9 u 2 r k T T W + w P g R R E J h + h Y + Y j 0 7 / s W c 7 N a c p O D x 8 + t 4 K s 4 I j p 3 u n 7 T W h A 1 w 7 0 + M 3 K E W 1 A t a T L F m b O n x B q I S n 2 + 9 S z t 2 b t n w 9 M 8 o N a m 9 o 3 W A l R O 5 N N m I H X q y u s R F z 3 6 s L F 3 S e c B j 0 V f n o 1 V s m T 1 U X U e y n N l 2 W d 7 y E l v c + 4 q J K l 5 q c i E X C 0 7 1 l f R Z l m / X M v Q k A o 9 + a 5 0 A 2 N A V l h P o w G g f w b P 8 c 1 C 6 s x g j D G l e B i t C Z Q b 3 J L w L v A b T I B L V g o Y 3 4 l E o r x z K e T c O J S 7 t H m F E c J c 0 c z p V Y H v W w d m W G 1 b r 4 Q A Y M j Y D M d X e B O s 9 6 H R A D g w q 3 C T g K 8 6 X j 5 I i / M J k t 7 q W l 1 K Q e 2 E 5 f P d u y 6 6 d e u O W C P r a v f J N b t p m W i V t 8 p I c a f H S / P h P K o u d K h X z q G w e b n 9 J 0 I g 6 I y r e h + D z N b 8 T s B u d 2 y I U K O j Y 2 t a B t f C 5 O S k S D s s f L I e Q O U b G R k 1 j j 4 O y O + b N 2 / T 7 M w s f X U 4 Q a J Q 1 E Y P + j x i f p / m f p 6 e o A i g 4 c P 4 W W V l J d X X 7 5 O B 6 U O H D 1 J R s f I s Q R G a c x S r A 8 o Z z m c s p B k O r t / l 6 c d G T h H K 6 d u x a t 8 p U 5 L B A R R Y j 3 e D x 4 s l k t d H Q l S o k Z G R j 5 r n h B Y e + 0 D p T n y m g A k d f R X M u t 0 M 4 N 3 R o G D w O c 9 j j w 8 3 A N j t o 2 f K I f t I h U J B e W d 4 f a g N F H Z K Y + B w O C W G d 4 S G P 2 R n 9 c 7 I U + P 7 J f C / c N R O f Z M x K r I e x c h a 2 L 5 9 / H J 9 t e T H R P 4 h W l 7 e m G U v g R j l T 9 6 Q 8 Y 4 Y 6 / I w F O z e v U s + q y U Q x o n U d j Y Y M F b n s Q z x 2 b O n 5 b o Z + B y I o / o G U T G Z T 7 F 6 O D 8 3 L 4 Q 9 f f p k x k u K p Q L q 4 v V r N + j K l 5 f X T c r O z n f i Z Y G B 4 P V 6 b 1 g B 7 9 L Z 2 U m H D h 2 S Y / S d s G y 0 x r J / g S 7 V L S X 5 N c I r H 7 + t 8 1 V j e o r V Z 1 8 Z P f 6 g 2 I L r q u y 4 X y V 5 G a Y w E x N W v 3 M 1 i z S Q w d y s b I H t u y e 5 Q S i b w 0 1 B x 3 4 p W F T c V L U v l U x Y M y 9 s s c 5 3 L O y n L 1 s S h X j 7 9 l 1 Z G e j a t e t U X F R M 8 w s L c Y 8 E X M d 9 q i + C W b r J B Q t V 7 O 2 b T t p d t Y v a n 7 + k s + f O U G l p i a h a C K k V a b 2 4 c / c h H T 5 8 i J 9 r f Y T E m B V m A O O z H / s M G h j b 0 u v t A W i Q n g 2 4 a X I p k S e Z e q X / o T 1 G L o 9 F v 5 L z O x q N C J H Q m C E + U b V A E 6 x I R H N E m c o Z Q j m K D n G L l 7 x G x G q E S o f U Q o f e j 8 X u s R 4 e 1 M l M x p k w w I r P f H L i e N z v 7 x b 3 L 0 6 x N E p 1 D U I r D U m D M T M 7 6 0 n o T 2 W y T D O k 3 p 3 7 T 2 m p 9 A z 9 T A m F j I H 5 R p g Y u b t q 7 U H g T I H 8 h Q t T M R M K q h u s h 5 j F X F p e S X f 6 1 C K Y m E f V t I b 1 V M a z B t L o c U I o z L Z m Q h k S y k l B a i 6 b p h l H 8 o Y M 2 Y q c k a X o 7 l g R y Q o 7 0 w w 4 m h e o 1 N 8 B k z Z I B J V q L T J B O q K V f v + + i y 5 8 2 p r k R I s V g 0 A q 9 F 0 0 Q P 6 n T D x 8 N y Q X y A Z H V U z R 6 O r q l v l V I B y 8 B 9 C 3 g H t O + / M X 4 v v 2 k P s g e e U 1 N P T i G v 2 / Z w E a n s t 8 3 h W W J M s v 2 J i a m Q 6 Q d A h w H 8 J a 5 / C 0 h 7 f H h 9 4 e O l a q F m z B L o 3 p g B 1 J M E c q H Z l E k k K Y i k B F W o V A h E M g d 4 w T L K F e Z d a 0 / 4 j w F F X R v L 8 w r u 6 l k m o t g m l A P 4 / 2 / Z 7 8 S 3 4 q K C y g 8 + f P y s D r j e u 3 q P X C u b R + f B p 3 7 9 y n 8 o p S W f Q R K o 8 Z e I b n z 5 9 T M B C i A 0 2 N Q i L 0 x U A 6 W L k 0 Q D g s T w z y w j 8 Q h g P c k z p l B G o m K t n / + j 8 3 a V 8 Z 8 b O e y U i y g c Q P H z 4 W 6 b G a I + 9 6 g e d G P x J G i V T g P W E F f T Z Z J T O e w Q W N i Q V s 7 Z O 5 Z U G p f N y P M l S + c D h I j S X T r K L E K O j K f i l l u / o 0 + w l l K z j I B b p x J 1 i N 4 M I o l S 5 3 E N a r A z E B r I e H F h B q D A K m L Z S W l n E 6 m T B Q 2 2 C 1 g h / a a o B V 7 g 4 T D 5 / H t A 7 s z P 4 x Q H / o 3 / / 9 a / r 8 8 0 s Z + f E B I N V 1 V s + u X P n C O L M + I G / Q P / R 6 f T I 1 B P 0 n S N C D B w 8 S t r a x A r a 4 i T m 8 1 D d X S O c b X L I H 1 Z v R z A w p J b 5 Y f P 0 K E C o q R g m o 9 0 Z f K h S g p q I R C h d v n g r 7 Q y E n V L 5 Q S O n W q U Q C M u S S w B G Y o j B X t h F u a S c m p p R K w W T C W A 1 a d U y n g D H B v 5 y 8 l h 0 8 w 6 G G w Y P c C n g m P B / M x e 3 t L + k E 9 6 0 w h X 4 t i b c W Q O K X L 1 / T 2 b N n u E F Z e 3 0 9 D U i 3 X S y d 0 D h s B P C 1 w 3 j S 1 N S k H M / N z c t m B u n I B M D H c G F m U m b m X n 3 n z Z h M Q G I x G C 5 M K U + o e y p W V 2 x J 6 n U 2 I + s J 5 f Q m 1 n P T S C Z V 5 o y y l z V T e e P n Y i p H i 1 p S X C L q G C o L W v M L F 1 p Z F c s T g 4 M Z U H U w n w c E g Z R E 3 + f D h w + y e M u T J 0 9 F g k B t x A b P s B h i w R W s m I Q J f R 8 D T H U 4 d K h F V l 7 N 1 C k X z 3 f v 3 k N Z / r i 7 u z c p r 3 S j t B b w e 5 C u 0 9 O z c j 8 2 M V i r c c B c s N q 6 f T Q 7 b y x g Y 9 b 7 0 s A 8 l q W A E 6 n P p 2 7 q n X L R 8 t L m j K n 9 k G B C 4 Y G z O H h 2 S 0 X Y D K B P M j h r p 6 G R c b p 8 + X P u 5 6 i O v t n E j X M L 8 w u y E A v U n u f P X w i B d J 8 J F b a v 9 4 P s S o G F W o 4 d O y q E 3 F d b L e q R 9 v e D m n Q g z U b W m Q B 9 F k g o / B 5 m 2 b 7 p 6 J T n W A u Q t n V 1 N f T l l 5 e 5 s S i P O 6 K C n L d u 3 K a e n h 4 5 N g P 3 w M y O 3 8 T v t b W 9 k P E j b B Q A q b u j s k L y a D V A Q s H g E h m + b 0 E U Z R B q 2 R W m K w c S 6 0 Z Y + w F a f J j P j S 0 4 y B X E P C m j X m R p y H o J F Q w q i a S D G Z m 0 t q k A c a Y 8 C T s 0 r G w Y B N X f h Y 4 / W u c o q 4 b o i 2 A e 0 f H j x + g R q 4 S 3 b t 2 V l V L d 3 D / C f S A Z j A + V X O F g 3 I B a C O C 7 o E J i w H i j w H Q N L C K J e V X 4 n k 8 v t k r f z g p o c E A + D C p P T 0 / J q q 9 4 T 8 z v w m Y G 8 H a H Z f H S 5 x d l a A B L o b 1 5 8 0 Z U W f T 5 s A I s p t c L 6 f j a k S M H 5 f 0 O N D b Q 0 y d t 4 i q 0 F q E w o I t + H i Q + J m 5 i c w U s y I J l x R B a 6 4 K y r y / a L b f h q b I S f J 6 v c 0 l z G h U 0 G R 5 b 5 m r v j w X b 9 8 9 e r 7 9 W / g k R d D V L h U C l S V V Z N k I o j S o u 3 D z / e 1 F l Y E D w e L w i Y Y D v v v 2 e z p 0 / y 3 p 7 w v S M V h z r y M X 4 G V A J U W k x O Q 6 b Q Y O U m C 6 O S g 0 S Q N V D 6 5 6 u z 7 U W Y I h 4 + / Y d n T p 1 Q v p B M A h g l V a r u V A w 4 Y M I N T X V s s M g r I W 6 8 k N K f v v t V T p 3 7 o w Q T F s b I Y X g C Q I 3 I e S t h 8 m D t c w B 5 L G W s g A k F z w u 0 G B k A j w 7 1 p T H Z 9 J B z 4 F K B h p M l C m X M z d k e m B X L H 3 8 n L D 2 7 f L N U s n u h M U 0 G 5 H V E s p T o H Z t A H E + h j x W e D c w L 5 I I U 8 X R u o 6 P j 0 l F A + D 5 o N M a G J D 1 c c U D A U d G x m S A 8 v 2 k g 6 a W 7 N L H Q 4 u u X Z i w J s N G y Y S h A e x o e P i w 2 h U e B D l 9 5 r S M Z + G Z d D 5 A e q L y v u / q 5 v 7 f Z d n 0 G h M J z Z I E z / T Z Z x f 5 + 5 4 n u R 9 B q n q 9 H i E J 1 q D Q Z A L M Z I K U x L 1 4 v 0 y B 7 w S R O z r e S A N j B U y j X w m I J v V u S k K l l j e r 6 3 O + + D 3 Z C s 4 9 p f t l Y 4 g 4 V A X 9 I b K w o K g k P g 0 d F Q a b p j 1 + 9 E S O o Q q l m 0 w I a Q T 3 G 0 y 4 q y 8 L s 2 5 v p 6 4 p H 1 d E m 5 A B F X I O c / M 3 C F j X 0 D c D G T S 8 L B k x o I q + 1 P V r N 8 U T 4 u r V a 7 L m e i t L 0 n Q G C 0 g l N A Q Y h M V A M j 6 / H j y 4 / 0 i + e 7 1 e 7 n v 3 7 h F J j T U w I D 0 h B c 1 Y C F i 3 4 1 L O m k s W h Y 5 T 0 y N 6 G k t 2 h q y W U F w / V Y t s 0 S p 9 r M T C x 3 W n + F 1 n J / 2 n v / y l S I C v f / 8 H a e 3 T O b S + f t U h 6 h U Q 5 Q z E N P A w E x K S A Z / X x o 3 1 A O o k + j / 4 / N u 3 b 1 c M y E J K w 5 Q N T w v M / A X h v v r q C j U 2 N I h 0 X Q t 4 F 2 w + j X 4 T D C 2 Z 5 t 3 5 1 n O i y p q X G M s U G N N r a m q i / U y s 1 6 9 f 0 7 / 9 2 / + W 9 1 h t A 0 P k 3 F r N Z 0 V e d q 8 1 k d U T D F m r i R e + S K q P J F E q 4 C 1 9 6 9 U M 1 e y r k Q p w 9 N g R a j n Y n J Z M q P B Y + E S r R S D k 6 1 E X F X l V / w 5 W M j w j v A Y y B a T h 4 K C q t N 9 f v S 6 G h F Q v D G W 5 q x V J A c l l 5 c G 9 F k D 4 8 + f P y e / g N z M B V G L s Y I g l z D A W t R G 4 + F 2 O H z 9 O v / n N f 5 F 8 6 5 3 O J G + 0 0 q d j A 5 w Y n m V 1 M a W e Z F M Q C 2 e 2 B j 1 V e r O J Z M a y c y c N L O + Q N F p 7 G C c e s e p n 1 W 8 A a Y g 7 z R o e R 0 y W 1 N p V 5 q X 3 f W P U M b u L r n f 5 K L b 3 i i y 7 h X C j K / 3 4 E b b T B D F a W l q E S F / 9 2 R V R l 8 y A I y 7 u 2 4 y 1 z t E f g p r b 8 a Z T D C u Z A A 0 N r H d t 3 K / b K M y S + 8 P U G g O + U t 4 q V k z S Z a / o N T z n t a w r 2 R K y t g / l c G K J q R + O S B o o a G w S 9 v C D k g q w l G E w d W x s Z S u O C j n D 6 h k 6 3 R p Y W u t R v 5 d C 5 e e o s H Q X e b x 5 V F i c s H B h r 6 m + N K 0 y B l 4 x n q U r G 2 K d N q O k t C Q u F V O B P M L z r K a W o U K j f w e L I a T o Y X 6 / a 9 / f W N G 3 S Q c 8 U y F L K z 2 m t R 7 A w w P 5 l i l U i S d I J E l N M n W G / E t 4 7 u T 6 k i 0 h a / t Q N k + F S I Q / B a m A u W U 7 t Q 8 p b w B U t M L C I l b p b N Q 2 6 J b 9 j u 7 0 e O h 2 t 4 d G l / J p d N F D 9 3 s 9 4 m K D 9 e o A W 5 o K D 7 w b d 8 m u 7 W Y M j s 9 T V Y o 0 s o L y L 5 x h w l h b z O C h 8 P T p M 3 F 5 Q l 8 F l j 9 Y A J F 3 D x 4 8 l H G z q 9 9 d o 4 7 X b 2 T K B c i F 6 5 i K / v 7 9 e 7 k P Y 1 O Q h O m A a 9 h p B F 4 h f n / m / S n 8 j l k S B s O o d O k B C a T J I / J I Y h X k j F y O U d S f v Q t h 2 q 4 9 f 6 O e N 8 v g K m q i 2 b n k 7 W n M 5 P q h i A Y B M T n c T Y V l V a z / Z + b u k y n i w o c f H T 6 E e 0 v t d H T v S t U y F f D m h p R I X V 8 P U 0 n a 2 t q o t f W 8 9 J G w E y L W D 3 z 3 7 r 2 o r x g S g H Q r K i y U z 6 c C Z H z 4 4 L G s c Q 7 J D I + P 1 P E m E B S D 2 r D a 5 X H f s r 9 / Q P p g F y 9 e S L o X U l L P B U M D g K X A P N x / M v / u j f d u l t j p S S W D 6 V E u b 8 Q Y g 4 r A 6 x x 1 Q M 2 N C n F D F w k H y A e v i 5 b N 8 6 T f T N i u Z y m h K L + J W 0 Z k 6 s d N K N w I U J A b X Z R l v X B x P + y z / a t v 4 w J 1 D n t W Y Q l j v D d c o 0 A e L G 0 G V 6 l U j 3 b k F 6 S s 0 + W S 1 W 5 X g 8 5 H 3 H / / 3 g O q r t l L H R 1 v x Q g y N j o m 3 w X p i 6 k u T m 5 g + i a d V F P i F 6 8 Q r I y L 4 Q K M u 2 G X R 5 j l M f i M L X 5 S D S s B l k 6 3 u p L P m Y H n U J 7 m h r e 5 S F K Q C w O 7 y u s 8 H A p I c N g i 9 M m x 9 K v 8 / p h g Q r 3 N S k J F v A d Y / 1 b r R 6 B Q A V 3 4 P y S Z f g y c 2 x e g A s / q 7 w Q J A J U O a 7 m j j 4 d + C Q Z O Y d a G m X 8 z A F J 9 / f U 3 9 P O f / 7 n s 2 Q S S i O R j t Q 3 l g E F g z G 0 6 v i c k Z Y A + F c 6 j f 4 c B a F g D s b I R P p M K 7 G i 4 W r H B A 0 X m Q k l 5 p 0 g o Y / Y u t s e J c D o W D d L p k + t b t O Z P h a z t Q 2 0 x z q S F f 3 G O / H P j M g 6 V L m C a P i p t f X 2 9 S C t l j f T Q 4 8 f P L C f 8 b R S Q K l 6 P m 1 X A i O z 7 C 6 8 Q / C 5 + D w Y U 4 P A u t V I U p D e k E U g G M o H w D Q 3 1 l m T q G H W u T i a + K P / k J h X H g + m f + g 9 J l r 2 V I 2 v H o Q y h F I f K 7 K 0 H l 0 d 5 W c D o 0 N v T J / s 2 Q S J j y g T 6 L 0 h D Q r Q 9 b 4 / P t U J l h n T C p g M b X V E p H e o b W 6 h / T E 3 B i H C W M 7 e E V C A K 1 D D D Q X 8 F 8 E x W Z H o / 7 q D B m d X V T i 5 c g z x G O U t Z I 1 b X V M B / I 8 a x R Z 3 J h p C 1 E m q 7 o M S l K i / m T 6 F A S s t K x f i A O V U v X 7 w S K x 3 2 j z p 7 5 r S 4 E O l F M 1 G 5 z c 6 7 H w t U U s x I f j n m p e b a c h m 0 v i 7 L h I G 8 Q V H v r A i j A U K l N n r 3 e t 3 U u 9 a 4 E 0 M R B S H R V 1 b B f K z T K s 5 W c N u Y n f + A b M 6 4 z c J M C B L K L g T B o K 4 2 v 2 N 8 6 i 9 + / j M x D s B / E E C F 1 o Y S 6 e O s M e l v P Y A 0 x A T J X 5 + v 5 N + Q i i H 7 D r v s M e p 6 3 y X r C + r f T g f d 1 w W 6 J p 2 0 G F y 7 v d Z l r M g i C S G Y H O v z 8 s + 4 Z g R z X c m m f 1 k p o a x a u 6 0 K p 9 N D 3 o I y k U o g E Q w B G h i E h e + d 1 X Y 0 S 0 w y W P E 2 C 3 D K h V Q 0 k 6 a P p c v t H h c N j k y s O Q X d X G Y Y v + t h Q q 0 N o 4 x 1 p K W P Q R r x S o k f r 5 R W 2 Y j s 9 e X b J s A 6 g T 6 X d e W A 5 H r z p n O F h w I q E 8 6 X r 3 P T t t W A q R p Y s E Z j b N 5 B 7 y a c t B x k 6 W W r o O V Q 5 o W C j d T i A E G t A g N y R m K O d A 4 k p U 0 B Y C o l j v H R L A x Z 2 4 e q K 7 N e W 2 8 r o a Z 0 9 X f E Q C n 8 6 M z z i k A m r G f R 1 N S 4 a p 9 m v R g d G R P X J O x 8 i D G m t q e P a O j V d z T U c Z M K o y M U k e n n 6 Q H y g 5 T w H s k U I m 3 w T 6 R O 5 o H / G N + Q f W B C W d D s R w 7 I r 7 q y 7 H b T 3 w w M z V m 3 Z x g P Q g B Q g c x q G M z o s A h i m 8 + 1 + j S Z A h 4 T O 1 j d g 7 U R p D r Q 1 E S R i p O 0 s / l z 2 n P w E n 1 6 4 Z x I R C x s g 3 E i K 2 B c b G p e r Q W f C d R d C Y K Y C b N C v e O + m Y T 4 t S i / O / I u u d 5 k Q 0 D f 0 + L 0 j x + Q 4 X t L t r a U C k d s 9 G o k 0 Q 9 C Z Q V h s K Y e V l H C q k r Y V y k v T 1 n z Y J z A f C w Y K i A R N g v Y 3 a N a v B 4 c N M O E s r k w M 9 n Y M c N l F 0 l 5 8 u Q n M k 6 F L W 1 g w E j F h 2 k H L R S u b b h I h S Y O / 0 m K k 0 m V C P x H 4 t T 6 k i 0 h a 1 U + O x d M y 8 4 w t d a u 7 p a T 6 8 A S y 2 9 H F a l A q J c v X o t F 7 f M v L s m U D S z h r N f D g x W t Z l / 1 C r e e j 4 e N 7 t 9 / Q A P 9 A 3 T 0 2 D F y c q 3 A C r D w 3 r h Y n 8 h / G E e w T B p M + V h a z Y z O 8 Q 0 Y S N B q C k G Y P I a 0 S i Z S K q m U d E I 6 W 5 H V R g l k H J a f Q g F v l n q T j e i f d d D s s l 1 U u S h X G P S N Y B L H m B O m v u t 3 V 2 4 + m 9 d v 0 i j f V S 1 b 9 d T V 1 9 G r l 6 9 k 5 x L 8 J F y i U i E T M Y 8 e o S e P n 8 Y r N q a / Z A p N D v 4 T T 0 s Q l Y 6 D z I E z i B R P 6 2 v G Q j 0 c L O t M F g R U V e s r P 3 K A L g 6 1 B h l 7 q n r r 9 6 c e 9 j n p + 9 v P u L I e T v J + Q F 8 K e Q D P c m x i h u W + N h t z Y R / / j l o c B l v y r A U Q H M u a Q f 2 D w e T l S K Y S U 0 R S g k w i l Q z y x A M I w 7 E m m H F e i G S k + S J / j 3 W 9 + b F D 1 v a h s G Q y g E z 1 O o L U V J n Y b X A r S i t 0 s n 2 1 X 5 D N W 2 7 M c W q T a R u Y F j 8 1 O U W P H z 0 W T w k 9 R W I z s b v M T c / a O + L 9 p E w A P z 4 s c / b t 7 Z f G m Q y g B J o i k p B J h 2 T y J A V D I q l j d Z / L 7 b C s M 9 k Q s r Y P F e R W S h H H J l 7 H 1 W u Y m L c C H E 4 X 3 X y 9 S D P T s 9 J / Q i X 6 9 O I F m a + E d Q I 3 2 2 9 P Y z H s k a U A M l n w x Q w 8 j 2 d v q 3 G U I b S Q i k s h x A Z 5 4 s Q y Q l x K q b R W 9 z z u z G c A / 6 m R t X 2 o p Y C S S O h P w N o E z w A H Z f / a 1 h 8 L t z e P + g e H x b d P e S f E J E b / C i Z t e E 7 A T W k z s a 8 0 S r M L 6 z f + Y L K g y 4 E C y w w G l z h o 8 q S Q S B M s 6 Z x W 9 5 B W o b K y 2 L L O Z E P I 2 j 7 U w O S C V B x I K W Q i V h v a W Y R r W x u Y J R y s b B V H V c x 1 g t o H T 4 n l Z b V u B K a g Y 2 L h Z m L J 7 6 f C f K 9 U 5 v W A 6 7 q E 1 Q G C q M B / J C Q Z G z S J j H N a C i G W E M N + y v o 4 I s e 7 d 8 M V a 2 W d y Y a Q t S p f I B y J e w J g C e S l x Q X y b p 7 r W l b D 7 S 2 k 2 v 0 H 6 c C B R s L m b h j E x d 5 Q C F h C z L x I D A D S t b U 9 p / b n 7 b J H s B 4 U z h Q l x U W U X 1 R K 3 z 9 b 3 2 4 h 2 E 2 / x J c y z 2 Y V g H t x I g n J N J l A H H 3 O H E A u d d 1 8 r 9 e 3 2 c M G m 4 e s N U o g Q E L B 2 r c I M v n y y O P Y + i q f x v i i d V u H t f m w u Y F e A x A B q 7 N i z Y f d V b t l X f U 7 d + 6 l 9 W h I h y v H y 2 h o c E T I + M J Y r G Y t 8 E + L u X 9 V x C W Y Q R D j m R U 5 T G k O Z u m k S I T z i m z q n J J W G K O 0 q i / Z E L J 6 o U t Y v r C L X U F B I Y W 4 Y x 6 K Z W 9 n d L O B l Z L i d d E E D C V g 4 B e k + f r 3 f 6 T v v v t e L G 5 Y M A W b A W A G L 9 a R y N S T A p U W E x g n J i Z Z 4 t j o e e 8 i H d o d o n u 9 H o p E U R C r Y 6 1 l z / U 7 J I g D o m j C K K L E C Y S 0 c U 2 d V 9 P h o / w j I B P S u G Z V V 7 I l Z K 3 K B + j M R T 8 K O 0 R g 4 2 O N r W g 6 N w M V c S q N l A J 5 s B T z z 3 / x M 4 m x M 4 f O D 6 j J Q a y 7 w J U 3 E 4 x O z N H k X I C w A 8 m v v m i h 4 F g H 9 X R 3 0 / G d M + S w r / 4 d + M m M V D 5 N J i G J E Q u x T A T T x / F r H O R + l d a k c z L p s x l c Y n j A 7 A z t g z P k d C l 9 G d I K i 0 p u F 2 A 1 J G x I s B F o V W o t 4 J 4 / 3 H x B 1 b u w Y 2 G R L P P c e u G 8 b E X z r v O 9 j I F 1 v H l j 3 G 2 N Q s u d N D T U M 2 i i J A i E 4 4 S K F y d P C p H 0 d S W Z I K G i d O 4 8 F q S x r i / Z E L K 6 D 4 X y Q D 8 K B b C Z z q C 5 g N X W r 1 s L n 5 w 4 L m v j Z Y L a s o h 4 i m t A 0 k G F x D r v h U U F N G u r o v 7 h 9 N / V U B G m 6 d E + 4 8 g M k I f / g h C a R A Z h 4 s Q x 0 s n k 0 W l F I K X y q d W Q Y t E w l R Q X W N a V b A l Z 3 Y d C W F x Y k M L Q M K t 6 W 1 3 t 0 y v Z r h e w B M K D H P k m l d O U f 2 Z A / c K a d + m A T e U a K o m G p q x X i 0 X f 6 / a t m + Q r W j m j W I S T J p E 8 g x E b K t + K Y B A r O a 1 I p e 5 R B g m r O p J N I e u b / b z 8 g n i l 2 O o E S g X 2 l d 0 I s I 4 5 J v v B 1 + 7 G z V t i B Z y c x H a h S t I o a R E j r F 5 b W 1 c r 5 6 y A / Z 0 g E T r b 7 4 l 3 O V y i E L B r 4 v V r N 2 Q N i j O t l 8 j r S 3 h w q C J S 3 6 + l j y a I D i C I W T K p t F b r l E S S W N K w 9 K q 0 1 7 3 5 j s G b D d u d j h 7 r 5 i t L U O J 1 U q U P u / H 5 6 O o 7 X 7 w y a J j T W x G Y I r 8 R 6 H z B v l I O h 1 0 G x t u f v 5 B d F i F Z M K c K Q C O l X Y 5 S / f j u 3 b 1 P V H F E P F Q a K t S 4 I A J U R P O G c N h l x A x N G I k 5 K K k T 4 Q s R C o U V e T R p 1 O q w K s a i l u p Y L W 4 p 2 4 J y D A t v O B y g s 2 d b + P l / 2 h L 0 o z C z j D 6 U W j l 1 V 6 E a W 9 k u a h 9 W H N o o k C 8 I k F a y I G V Z G V 2 8 9 K l s F o c 9 n z p e v 1 U r w o Y j 9 P 3 3 1 8 U L w w x M d A R p A s t + O r T H J d v g Y D o J 3 K D M Z J p b T s 5 / 3 e A l g i L X r s I Q n a l e l m N F M C M 2 h z g J D e k U D 1 w H O M 5 2 M g E Y I + O M z + 7 A f 8 n B r W L z j q 0 9 2 d C M y o I o X W r Y 2 P t C K m G j a 4 x V t b e / i C 8 3 h v E p 9 K 8 g k S 5 e u i C r L M G N C f v 5 p m 4 5 8 / D h E z r + y T H Z j n R y I f 0 g c Z E 3 W V s Q Q s S J o U K p l y V c e Z A m F 9 U k y Z U B p O F Y q 3 q I j a A l G K S b V d 3 I t p A T p j M / 1 A R k b h g u N V t b x d M 4 s i s o / d y N A D t k t L Q 0 y w L / f / V X f y m T A l M B 6 Y X x r J D s a h E S o m n M s u Q q L M w X y 1 p V u Y / a X 3 a I Z 4 Y V 5 g P G U x r S K E n y G M e H d y 0 L Y Q a m l V 8 m z i U R K Z 5 O F 8 J 0 + c r a 8 7 S y A U w o Z E h 2 h 6 H F K E U 4 0 5 G 2 0 8 p x j 6 2 m 9 u W 7 M U x g H G w A s I y i r 5 P J U A P 2 3 s V M X U g X 7 A O F D Q n e v u m k h o Y G T r + h k e 4 2 u n j 2 K L 1 o t 5 7 3 x F 1 c I V P U L J 1 A G M R 8 D D U P 1 k T 0 n f J c I I c i U J x w Q h h 1 n C A X A p 8 3 p B T u K S n F i r k r 6 0 a 2 h Z y Q U A D M r Z h 0 W F 3 o l 8 x H I W 5 V 7 C p a n x 9 e K r C q 7 H q A / t O N G 7 e k T 9 X Y 2 C g 7 a G D R y 8 b G / d I H K 8 x z y 3 5 P V r j T 6 0 p S 8 X R c w m p e 6 z 4 / u e 0 g T I R m W M A N z q A c Q R B N G B N 5 d D C M E p C O 2 k D B H z B + L f u R M 4 T q Z y m F 1 q q q K C A Z z + 2 h c U V h K 0 m p 6 u K N O w F D 0 m S q F e N e e K p j q g i 3 V x R w V d K k 3 8 s q t l r K D W p e c 0 u T E G 3 P n u T d F v H Z w R k 7 B U O Q T A l 1 z 8 7 n W 2 v 9 r O Y F u I M O k i j S t A 8 5 V J r v U e R J E C n J X B 4 P i k x Q 9 3 7 2 i 8 + M X 8 1 + 5 I R R A i H K 4 h Q t L + o K M l 9 K f A s i 3 x 1 N u 8 N F J k B F 9 / o y W 2 w S G 6 Q 5 n S 6 Z H t K w v 5 a i c / 0 0 9 P 4 x L c 9 P S Z 5 j R u 6 r l 6 9 l P l Z Z W a n x K f h Y E n W M u e j V i F O k j e 4 T g V j 7 K w L E 1 J H z U P U 0 o d R 1 c 2 A i G Z + T I N J K E S u i y W X E B Q W + F f U h W 0 N O 9 K F 0 W I o 6 Z K y C s G 0 k C o Q L w o y t I K X 0 A v t K 5 d m Y 6 g d 3 L a u 1 8 z T w v f / 3 j / f o 3 r u g T A e B h a + m p k Y 8 1 e F o O z Y 2 J s M U M I 8 f P N g s J n P k L c j a P + 2 g q 5 1 u G p i C g Q G V X h F B S B K L 0 I 4 C L H Z p k M E I L 4 c h n Y x j T R Q O e A 6 t 3 k E S 4 V r i H B + H Q 1 R f D 8 m 4 s i 5 k a 7 D d e 9 u X U 0 3 9 b l e A h u f s 1 D d X R H a H k z v e 3 J x z Y W s y i c q T w 1 g c f 0 / e h Q 6 Z i o E B W Y z 7 I D Y D r 4 j 3 h I f 4 r l 2 7 O Q 8 S 7 w 9 g J a K H D x 7 R w c M H U c Q U W A 5 Q f o E y l 6 P C / v H 6 U 7 r c e j j t g i 9 Y 6 r m C f x + b r u n 8 n P H b 6 e m A W 6 S T I g 8 T i Y O S N s o r w k k R O s f q n i K N k j z 4 v R v v X U I + R R w Q B m m l 0 o H 8 S G O H Q r h B w Z K L P X X D w Q C n A / T b 3 / 1 C f j 9 X k H O E K n c s c 0 f X R n f 6 C h S h Y M 2 y O W Q b m K 1 C K r N 3 B I w C q d D v C S m E a f J Y U T Y c C p P L 7 Z L l w F C R Q a L D R w 7 S 0 N A I u V x O c R P y + 5 f I 4 y u i 0 y e P J A 3 O p g L j V x c u n J c 0 8 h I k w i 7 4 y / w o 0 l c S Q q l + E 3 5 L E 8 x l j 4 h V T 6 l s 6 l r 3 h I 3 6 p l i p A J l S C J X v C t L 0 g k o r Q i n v C N l L l w l V W O i h X / z q i j x H r s B 2 v z O 3 C A V 0 9 k b I 5 s B 2 l Y p Q W M T F L K l y n V B Y g r p 5 x 0 o i Y U f B e 7 1 e + r T O 2 h 3 p m 2 + + F Q s d X I g w 9 o S + T y F L J b f L R W 3 P 2 q i h s U E k 3 m q A d J u a m h Y X J W D O b 6 M H H 9 x g U k I i g U w c x 6 1 7 R l y W F 6 a W S i a U y X p 3 4 7 3 q Z 8 W l k o l Q m k j i c s R x i A k l E k r 2 0 g 3 Q 7 / 7 + V / I M u Y S c 6 k P p 0 L S T W 2 E p H K O A p P B U Q Q N m 9 S c X M T D j s J y + g S 1 l z t a k 9 5 6 Y n 5 u X / W 5 h T E C / C P v f g k x A c 0 u z G B j W W m 8 C q y v B 6 o e 8 f D f u o A d 9 r K 5 B E p n I J P m d Q i Y E k E m X B c q l a 9 y u 7 p E y S p S T J l U 8 8 H F E + l C K Z I j d L l h m k s s 9 F 0 L O m M 3 N i E G 3 N w o g K j q 4 2 j F c F 1 S u S y j g Z v d K 7 w Y M + G L i o R X w z m Z v h 1 R A x c M c p 7 t 3 7 4 s n u h X w H Z 1 v O 2 W w F + n p R Z s Q J k E E R Y a 4 m R v H B i E a y l m q s G R S A R I o S v 3 T K a o e g p D G J K E 4 i B O s q S + F 8 N e / + b n x V L m F n C Q U U F Z k N w o H x N K F p W K 0 i r k u p d A m x N 1 6 M g A I s G P H 6 s 6 j M E J c v H i B X r 9 6 b Z x J B l T E p u Y D Y k r H 9 1 W X B C U v U w O I J G l I J w 5 e R 4 Q q x b q n C I f 4 a b 8 x 7 m Q c S 5 / K T C w E I R Z i 1 T i C S F F u H G H Z y 9 X y y / o J h u n C j k p l O V I F Y 0 g r B B S e 0 a r m O h 7 0 r Z R S 6 Y D 3 L S t f e 0 d D u C R h a T K s Y 2 7 e G R F 9 J 6 y m p P p Y M D h g k w Y Q x h i 0 N e W r q I A 4 l v y P 0 s G d A c 5 7 d Q w X M X i 0 z C 9 D N V T X V a z L y h T i a h 5 / z p B Q O L 7 w 2 R n L M s + F Y H v w r j 9 n 9 a N Y K E Q v u w N k F w O F Q 6 x + M F D Y O I 2 K A 8 v f D 7 F b x Z 8 S U P P O r 7 G l z 8 D A A H V 3 9 d D B Q y 2 W + / G m A q b q j t d v a N G / J O N N H r e b J Y J d D B q K Q K q f N L e M T Q z Q c C l i m f t L K q 1 I c 5 g J V e g F G R S h 7 n U 7 K R Q G Y f g + E M Y g k i a M q H Y w k X O c M E R w H A r Q l 1 + 1 0 p 7 q 3 c a T 5 h 5 y V u U D b N z h t s V Q W K o w d W H p Q U I d U B n 4 j w q Z + u V k C R a D N l o O o / l L j 9 7 e D 3 T p s 4 s Z k Q k m 9 i d P n g r 5 z p w + R Z 9 d u s h E O i 1 j W k q a K E d k x K + S 3 I V S y Y R Y q d e F H u S 3 6 j 8 t L k c T Z G I i p X o 9 K B V P x X G C M c G h 6 n G P L a f J B O Q 0 o Y B D T c V S G G K Y Q I f W K C C J j S C E Q y V g Q g m n c g 1 r P P P 8 X G Z L M 8 M n b 2 R k V A i k h x e E K B x j F / h w X K q A C N G E 2 m a o c 2 Z i x A n C M Q g E g n S M 2 O n J B 4 e k 4 / m O e 3 F s L h M p p 5 A x 5 q Q k F M 7 9 3 T / + t f G k u Y u c 7 U P p g K 1 W S 4 q c X G i K T K o Q N Z F Q m B y j 8 D m I p M o x C Z U J P N 6 1 + 1 o Y B B 4 Z G Z M V Z l X D k g j w u f P K d 8 Q 4 3 6 I 0 s U B 0 r d P F 5 w 2 p Z E g i L a n M A f 3 Y O 6 z i 3 e 5 y 0 t i 8 Q U A j J K S R U Q a I N b E g l e I N Y I i a m u u 5 L F G g / B g 5 H L g 6 W p z N s b C v u j C u + i U 6 t 8 a x u W B l 3 A o V w a Q G 5 g A e Y m B 1 F U C 6 m N c 7 x / v C w 0 I q P L 8 j f P N w b v / + O u P 9 E w G S C P 0 Y j F v B q + F 7 J l L b g F L 1 E r 5 6 K s 9 S Q + K 6 c c 7 I 5 3 i a Y 0 0 m I U 5 S U B I K 0 s l u i 1 H r x d P 8 5 N b l m 0 s h q 9 f l W 0 8 4 f q S S C 1 g V E F o 8 8 Q d D w a E l N A p R W k c 5 R o G r g k Y Q c u W w 5 I J X Q 1 t b u 6 R R w e / c v i t 9 p c e P n 8 q 4 E 8 g C 6 x 2 u K X V M x x H q / 9 A v e + Z i n K q H C a X z R D V A T B b J q 8 Q 5 c 1 D f o f J T x c h n T h u N W i J G u S Q C f P a U q h f i M g v T P / z z f 7 U s 0 1 w M O d + H M u P Y o U o u e F W I Q h g z m V D Q R m V B o a u K Y 6 g 0 E p L V o G x C c J V F L 2 G x w w I s e A d I q T u 3 7 9 G p M 6 f E E f b k y R N 0 9 u w Z S c t U C u P d 9 L s j v H v 3 X h Z f g S l 8 c W E + f l 7 l j c 4 n f b 8 5 T g n x P O W 8 1 s c S N K l 0 M J M r S J 9 / s c 4 N 2 7 I c t o d d A 7 n b N F v g T e c E z S 2 E k 0 z p 4 k C L t G F G V 4 6 0 S K t Y O 9 b q g L Z G q n A W D S 6 e 3 R e g Q o 8 q K j P h M X 4 E Y w M G b f H s 2 o N c G g b E a C j w D w Q R Q u G a T q P P p N T D R w P 5 t I z J g m L B M 2 K + D n L I v S C S X F O E U r E 5 b W q o h E S K U M p Y p E m l n F + x N B j 8 9 a r 2 7 K C / + G V u O b + u h S 3 R h z K H 5 g O V 3 J / i w j N U C j W + o V t E F K o R d M v J I S H J j F Y V l U I q l K p U / I e / + 8 c F B n n x L B i M R V C V P S q E Q s M A t y O o b Z B E U O m k s s c r O C q 2 6 i 8 t L S 3 K T o h 4 V 0 W A G C 2 G n O Q P J u 5 N S B m T t N H H E o z P S p 6 l B H M e S / 4 b e S 8 k U u W B 4 H I 6 m E x f 8 p t Z l 2 O u B t u j r s E f v 7 b 8 A L j 3 8 A O / n 5 Z Q y h t d S y o 1 4 G t I q y Q J h b Q h q f A P J k T O J 6 Q T M T I u G X L m B 5 Z m I J B / c Y 5 O 7 J y k G S Z E f n 4 e S 5 Y w D f Q P 0 P n W c 9 J P E k l i D v i c S B t F v k c P H 8 n 4 E w Z 1 4 d e H 9 2 s b d M p 6 D 0 o d N E k n v l 9 9 z i S h Q C p c A 2 F h B I q T 1 r j G h F J k U + R C W h k e O M A I I Y 2 b M k L 8 0 7 / 8 j X q x L Y Y t S y i 0 v P c e 9 X G l M Q i l 1 T 4 h F 4 i D Y x D J r P o p E m n V T 6 c B i X F O M c u A c S 3 5 z w 8 A V H I V e x w x u l C H B S N V s U l l l 6 C u J 4 6 T w 4 M H D + n Y s a M y 7 R 0 m 9 I a G / f R m z E E j s 3 a 5 D l K o e z W Z N K E S x 0 I a I Q / O m Q m l g i Z R n F A s p e K E g r r H Z I I R 4 p / + 5 X c r J k 1 u F W x Z Q g G o E H f u 9 z B R l D s S y K R c k g x y c R B p J W Q y i K T j J G K B K O Y 0 D j k N A u n D R M I C O G n O Z n 2 T 6 Z x F K X D 1 N s 5 L i i M V Y z 6 U W l V W k U U F u c F 0 n B y w s l F X V 4 9 s M 4 r 7 O k a d N D q P a e y 4 r s i j p Z I i j y K R k k w q H S c U k y Y u s R A M U i k i c c w E E m J x r E 3 j S I N M / / y v v 5 M G b K v C 9 q h 7 6 x I K i H C F u X u v m + s / k 0 c I Z Z A L R I L U M m b 7 J q S U m U i J N P 9 R a Z A B f D C l J Q b k n I a 6 t i Y M I i T + M s z n u I J L j G P j P M 5 9 0 W A l p R C M Y 7 k f E s Z 8 T U m c W 9 1 w M z K u J 5 F J p a 3 J h G O D U H E i I a 2 k k h A K / S a D S I p c H K P P x M c s r h S Z t q h k 0 m B C D a l S 2 c K Y m l q g F 6 8 G u b 4 r 9 U 9 J K y 2 l j L 6 U Q a g 4 s U A O E 7 n 4 j x A n k W b o a 5 L U 7 N H H i X Q m U A Q w D o w E 1 2 2 V l v / G R V R + / l d T E q a 6 M m 7 1 j X s S p M E t I A F i H C O t r s 0 v 2 + j p g O 5 r g S C J 6 3 E S 4 d o K I h l p g z g q q G N R 7 Y R c K q 2 N E c q 6 p / p N z C b 6 + S + / p L 0 1 V X j Y L Q 3 b 4 2 1 A K G B p K U A P H r G k g v o n / S h N K E U u k V J x C Z V K q A S x F H E Q I + I Y p J H / + I O T C v p 8 x g A B 8 E c D F d t I q r T c g A M 5 d a m e J Z S c 4 7 / x g K v 8 D 0 T B P 5 z j N K T R n R 7 l / J q 4 F 0 E R R e 6 R W F 0 H Q d R n Q S h F n g S h c A 5 S S V 0 T Q u E 8 x 5 B E O h Z S c Y D D 6 2 / + 5 i + p u F T t 8 L H V s W 0 I B a B i X b / Z Q c w g g 0 g J Y g m h j F g k l Z A L x E m Q C Y R R x / g 2 0 z k 5 N G L 8 l f / q S K B u k G Q y j K w 3 l Q B X Y 5 2 Q P y p K x C q K 0 e 7 C M D V W K g k l l Z / / D U w 7 a D F A N O 3 H N k A R G p + 3 U w j k U j e p + 4 R E R q y J h G O D N K n S S d K I x b X L I F S K V E p I J 0 M y i a k 8 K P n 0 z / / 6 t 1 v W A G E F 2 + O e 7 U M o A B X i 2 r V X F I N J 3 V j k R R E J s Z l U T A k T u Y Q w p h A / B l H k v z o H q E i l F X C v k U y B I k r 8 T x x C A p X i t I r V f / y R v 2 T n v 9 h Y O h h W 9 6 j P I K 2 C 3 B c n k A 4 g i P k 8 S K P P 4 5 y J R B J S D B A i l T S 5 O C 3 9 J p A K k i l o W P a C 5 G Q S b Y c + U y q Y U M M o h W 2 H 7 7 5 r Q 3 V U R D I k l Z Z S 0 o 9 C W q S U I p U l m Z A W s h j n 8 M V y T s 7 i j 4 F 4 Q q C P k j P e O I p H I E Q 8 x Z G 6 I E S J x y A C x / J f p 1 W c C G o d e J 0 2 n z c T K a H y K S J Z E k q T y C y V D D K p v l O Q j 0 M y Y f G f m E z b E d u W U M D N G y 9 o O Y A l y T S h t L Q C s d K R S s U g j h w b x E m Q C 9 8 s f 4 x z G r j J S F q B K 7 m G p O L H q P S p s b o m M Q f 8 k 1 g i x G r 6 f x K B h C x G W p + X c w a B c A 7 E k f M g j k E o J o 7 2 6 V O e F S C W J h I k l K H m c Y z z W H X p t 3 / / a / n 9 7 Q j b k 2 1 M K O B D 3 x i 9 6 u h P 9 K v i x A K R O I 4 T i s m i Y 5 P E A k s S a R w m 0 p x K I V H S Q Q p M x Q B i 6 G N U c J V I n B d S q H O a J C q N S / h j J o 8 O + h y I k z h W E g h 9 K S W J l D Q y S A Y S y X W Q C B 7 q T C K c E / I Y E k q k U p j z i e i z y 6 1 0 8 N A B P N i 2 h e 1 J 7 / Y m F B A O R + k / v n n M u c F k 0 n 0 q c V s C c T S 5 U s m k Y v 5 j H C u y q B j H c i T / 5 R i R G f p E S u 6 r Q 5 B C E q C J k Q Y J d K w u S g y S 6 H N I m 4 I 6 N o j D s T o G i X A O h N F E 4 v M g j Z w D m S C J j D g u l R S B V M y E M v p O I J f b 7 a J / / O + / i e + U u J 3 B h B p R p f M T m F Q P K R j k i m c l q Z K k l C Y V g m G w w D + Q x E i r W B 1 r a N K l B S q 8 k R T E j 0 E O / D f H / F e u G + e M Y 3 W e i Y F / S J u k U T w 2 C K W k E M d x I u n Y I B G n N Y n k W J P I I J T N F p O p H 7 / 7 h / 8 s T / k T u I x / I l Q y l h b 9 d P X q U 6 6 O y k B h 7 l c h a B U Q R L G 0 / g m x F H H i B M I 1 l Z D / a R E v C a 7 0 K j K l 1 U U h D c 4 J Q e S M k e Y D I 0 4 Q K O U Y h D H I g 2 M z k U C Y O J m E Q D o N A u E Y 0 g j k U u o e p N J v / / b X V F h c i I f 4 C Q K i / w + 0 p D L 2 t 0 M T h A A A A A B J R U 5 E r k J g g g = = < / I m a g e > < / T o u r > < / T o u r s > < / V i s u a l i z a t i o n > 
</file>

<file path=customXml/itemProps1.xml><?xml version="1.0" encoding="utf-8"?>
<ds:datastoreItem xmlns:ds="http://schemas.openxmlformats.org/officeDocument/2006/customXml" ds:itemID="{2A689EBF-275C-4BEE-BECA-FC3040255EEC}">
  <ds:schemaRefs>
    <ds:schemaRef ds:uri="http://www.w3.org/2001/XMLSchema"/>
    <ds:schemaRef ds:uri="http://microsoft.data.visualization.engine.tours/1.0"/>
  </ds:schemaRefs>
</ds:datastoreItem>
</file>

<file path=customXml/itemProps2.xml><?xml version="1.0" encoding="utf-8"?>
<ds:datastoreItem xmlns:ds="http://schemas.openxmlformats.org/officeDocument/2006/customXml" ds:itemID="{537CDDA7-D00C-4660-AB62-B9ED67E1A1CD}">
  <ds:schemaRefs>
    <ds:schemaRef ds:uri="http://www.w3.org/2001/XMLSchema"/>
    <ds:schemaRef ds:uri="http://microsoft.data.visualization.Client.Excel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6</vt:i4>
      </vt:variant>
      <vt:variant>
        <vt:lpstr>Gráficos</vt:lpstr>
      </vt:variant>
      <vt:variant>
        <vt:i4>2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Descripción</vt:lpstr>
      <vt:lpstr>Export-Import Provincias</vt:lpstr>
      <vt:lpstr>Ranking países</vt:lpstr>
      <vt:lpstr>Ranking capítulos</vt:lpstr>
      <vt:lpstr>Ranking productos</vt:lpstr>
      <vt:lpstr>Andalucía_España</vt:lpstr>
      <vt:lpstr>Gráfico2</vt:lpstr>
      <vt:lpstr>Gráfico1</vt:lpstr>
      <vt:lpstr>Andalucía_España!Área_de_impresión</vt:lpstr>
      <vt:lpstr>'Export-Import Provincias'!Área_de_impresión</vt:lpstr>
      <vt:lpstr>'Ranking capítulos'!Área_de_impresión</vt:lpstr>
      <vt:lpstr>'Ranking países'!Área_de_impresión</vt:lpstr>
      <vt:lpstr>'Ranking productos'!Área_de_impresión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Gonzalez De La Higuera Gu</dc:creator>
  <cp:lastModifiedBy>Manuel Gonzalez De La Higuera Gu</cp:lastModifiedBy>
  <cp:lastPrinted>2024-12-20T11:54:10Z</cp:lastPrinted>
  <dcterms:created xsi:type="dcterms:W3CDTF">2019-11-04T11:31:27Z</dcterms:created>
  <dcterms:modified xsi:type="dcterms:W3CDTF">2024-12-23T10:02:58Z</dcterms:modified>
</cp:coreProperties>
</file>