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50619BA0-5D58-45DC-B2DC-EB93726C60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Índice!$A$1:$L$53</definedName>
    <definedName name="_xlnm.Print_Area" localSheetId="2">'P3'!$A$1:$S$68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7" l="1"/>
  <c r="S26" i="7"/>
  <c r="S214" i="7"/>
  <c r="R54" i="7" l="1"/>
  <c r="S15" i="7"/>
  <c r="S16" i="7"/>
  <c r="S17" i="7"/>
  <c r="S18" i="7"/>
  <c r="S20" i="7"/>
  <c r="S21" i="7"/>
  <c r="S22" i="7"/>
  <c r="S23" i="7"/>
  <c r="S24" i="7"/>
  <c r="S27" i="7"/>
  <c r="S28" i="7"/>
  <c r="S30" i="7"/>
  <c r="S32" i="7"/>
  <c r="S33" i="7"/>
  <c r="S34" i="7"/>
  <c r="S35" i="7"/>
  <c r="S37" i="7"/>
  <c r="S38" i="7"/>
  <c r="S40" i="7"/>
  <c r="S41" i="7"/>
  <c r="S43" i="7"/>
  <c r="S44" i="7"/>
  <c r="S45" i="7"/>
  <c r="S46" i="7"/>
  <c r="S47" i="7"/>
  <c r="S49" i="7"/>
  <c r="S50" i="7"/>
  <c r="S51" i="7"/>
  <c r="S52" i="7"/>
  <c r="S53" i="7"/>
  <c r="S14" i="7"/>
  <c r="Q54" i="7" l="1"/>
  <c r="P54" i="7" l="1"/>
  <c r="O54" i="7" l="1"/>
  <c r="N54" i="7" l="1"/>
  <c r="L54" i="7"/>
  <c r="M54" i="7"/>
  <c r="K54" i="7"/>
  <c r="J54" i="7" l="1"/>
  <c r="I54" i="7"/>
  <c r="H54" i="7"/>
  <c r="G54" i="7"/>
  <c r="S54" i="7" l="1"/>
</calcChain>
</file>

<file path=xl/sharedStrings.xml><?xml version="1.0" encoding="utf-8"?>
<sst xmlns="http://schemas.openxmlformats.org/spreadsheetml/2006/main" count="112" uniqueCount="91">
  <si>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</si>
  <si>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</si>
  <si>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</si>
  <si>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</si>
  <si>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</si>
  <si>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</si>
  <si>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</si>
  <si>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</si>
  <si>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</si>
  <si>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</si>
  <si>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</si>
  <si>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</si>
  <si>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</si>
  <si>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</si>
  <si>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</si>
  <si>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</si>
  <si>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</si>
  <si>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</si>
  <si>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</si>
  <si>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</si>
  <si>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</si>
  <si>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</si>
  <si>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</si>
  <si>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</si>
  <si>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</si>
  <si>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</si>
  <si>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</si>
  <si>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</si>
  <si>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</si>
  <si>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</si>
  <si>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</si>
  <si>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</si>
  <si>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</si>
  <si>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</si>
  <si>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</si>
  <si>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</si>
  <si>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</si>
  <si>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</si>
  <si>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</si>
  <si>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</si>
  <si>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</si>
  <si>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</si>
  <si>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</si>
  <si>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</si>
  <si>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</si>
  <si>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</si>
  <si>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</si>
  <si>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</si>
  <si>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</si>
  <si>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</si>
  <si>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</si>
  <si>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</si>
  <si>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</si>
  <si>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</si>
  <si>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</si>
  <si>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</si>
  <si>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</si>
  <si>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</si>
  <si>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</si>
  <si>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</si>
  <si>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</si>
  <si>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</si>
  <si>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</si>
  <si>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</si>
  <si>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</si>
  <si>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</si>
  <si>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</si>
  <si>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</si>
  <si>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</si>
  <si>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r>
      <t xml:space="preserve">      </t>
    </r>
    <r>
      <rPr>
        <b/>
        <sz val="8"/>
        <rFont val="Source Sans Pro"/>
        <family val="2"/>
      </rPr>
      <t>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</si>
  <si>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t>··</t>
  </si>
  <si>
    <t>Enclave monumental Castillo de Belalcázar</t>
  </si>
  <si>
    <t>Belalcázar</t>
  </si>
  <si>
    <t>Enclave arqueológico Mezquitas funerarias de Málaga</t>
  </si>
  <si>
    <t>Feb</t>
  </si>
  <si>
    <r>
      <t xml:space="preserve">      </t>
    </r>
    <r>
      <rPr>
        <b/>
        <sz val="8"/>
        <rFont val="Source Sans Pro"/>
        <family val="2"/>
      </rPr>
      <t>Enclave monumental Castillo de Belalcázar, Belalcázar:</t>
    </r>
    <r>
      <rPr>
        <sz val="8"/>
        <rFont val="Source Sans Pro"/>
        <family val="2"/>
      </rPr>
      <t xml:space="preserve"> Cerrado al público desde el 1 de enero</t>
    </r>
  </si>
  <si>
    <t xml:space="preserve">      hasta el 15 de marzo.</t>
  </si>
  <si>
    <t>Mar</t>
  </si>
  <si>
    <t>Abr</t>
  </si>
  <si>
    <t>May</t>
  </si>
  <si>
    <t>Jun</t>
  </si>
  <si>
    <t>Jul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</si>
  <si>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</si>
  <si>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t>Ago</t>
  </si>
  <si>
    <t xml:space="preserve">      por intervenciones de conservación.</t>
  </si>
  <si>
    <t>Sep</t>
  </si>
  <si>
    <t>Oct</t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</si>
  <si>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</si>
  <si>
    <t>Nov</t>
  </si>
  <si>
    <t>Diciembre 2024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</si>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</sst>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4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5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165" fontId="27" fillId="4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9" fontId="28" fillId="5" borderId="0" xfId="3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3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3" xfId="0" applyFont="1" applyFill="1" applyBorder="1" applyAlignment="1">
      <alignment vertical="center"/>
    </xf>
    <xf numFmtId="9" fontId="36" fillId="6" borderId="0" xfId="3" applyFont="1" applyFill="1" applyBorder="1" applyAlignment="1">
      <alignment horizontal="left" vertical="center"/>
    </xf>
    <xf numFmtId="0" fontId="37" fillId="7" borderId="0" xfId="0" applyFont="1" applyFill="1" applyAlignment="1">
      <alignment vertical="center"/>
    </xf>
    <xf numFmtId="9" fontId="36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38" fillId="8" borderId="0" xfId="0" applyFont="1" applyFill="1" applyAlignment="1">
      <alignment vertical="center"/>
    </xf>
    <xf numFmtId="165" fontId="39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38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6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1" fillId="9" borderId="0" xfId="0" applyNumberFormat="1" applyFont="1" applyFill="1" applyProtection="1">
      <protection locked="0"/>
    </xf>
    <xf numFmtId="165" fontId="10" fillId="0" borderId="0" xfId="0" applyNumberFormat="1" applyFont="1" applyAlignment="1" applyProtection="1">
      <alignment horizontal="right" vertical="center"/>
      <protection locked="0"/>
    </xf>
    <xf numFmtId="3" fontId="43" fillId="9" borderId="0" xfId="0" applyNumberFormat="1" applyFont="1" applyFill="1" applyProtection="1">
      <protection locked="0"/>
    </xf>
    <xf numFmtId="3" fontId="1" fillId="3" borderId="0" xfId="0" applyNumberFormat="1" applyFont="1" applyFill="1" applyAlignment="1">
      <alignment vertical="center"/>
    </xf>
    <xf numFmtId="9" fontId="36" fillId="6" borderId="5" xfId="3" applyFont="1" applyFill="1" applyBorder="1" applyAlignment="1">
      <alignment vertical="center" wrapText="1"/>
    </xf>
    <xf numFmtId="0" fontId="11" fillId="4" borderId="0" xfId="2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17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2023</c:v>
          </c:tx>
          <c:spPr>
            <a:solidFill>
              <a:srgbClr val="C0504D"/>
            </a:solidFill>
          </c:spPr>
          <c:invertIfNegative val="0"/>
          <c:cat>
            <c:strRef>
              <c:f>'P3'!$G$12:$R$12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'P3'!$G$214:$R$214</c:f>
              <c:numCache>
                <c:formatCode>#,##0</c:formatCode>
                <c:ptCount val="12"/>
                <c:pt idx="0">
                  <c:v>294442</c:v>
                </c:pt>
                <c:pt idx="1">
                  <c:v>351175</c:v>
                </c:pt>
                <c:pt idx="2">
                  <c:v>438066</c:v>
                </c:pt>
                <c:pt idx="3">
                  <c:v>561644</c:v>
                </c:pt>
                <c:pt idx="4">
                  <c:v>526498</c:v>
                </c:pt>
                <c:pt idx="5">
                  <c:v>425474</c:v>
                </c:pt>
                <c:pt idx="6">
                  <c:v>381438</c:v>
                </c:pt>
                <c:pt idx="7">
                  <c:v>450661</c:v>
                </c:pt>
                <c:pt idx="8">
                  <c:v>470161</c:v>
                </c:pt>
                <c:pt idx="9">
                  <c:v>485678</c:v>
                </c:pt>
                <c:pt idx="10">
                  <c:v>427869</c:v>
                </c:pt>
                <c:pt idx="11">
                  <c:v>390340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2024</c:v>
          </c:tx>
          <c:spPr>
            <a:solidFill>
              <a:srgbClr val="77933C"/>
            </a:solidFill>
          </c:spPr>
          <c:invertIfNegative val="0"/>
          <c:cat>
            <c:strRef>
              <c:f>'P3'!$G$12:$R$12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'P3'!$G$54:$R$54</c:f>
              <c:numCache>
                <c:formatCode>#,##0;\-#,##0;\-;\·\·</c:formatCode>
                <c:ptCount val="12"/>
                <c:pt idx="0">
                  <c:v>340287</c:v>
                </c:pt>
                <c:pt idx="1">
                  <c:v>411644</c:v>
                </c:pt>
                <c:pt idx="2">
                  <c:v>499190</c:v>
                </c:pt>
                <c:pt idx="3">
                  <c:v>577340</c:v>
                </c:pt>
                <c:pt idx="4">
                  <c:v>579112</c:v>
                </c:pt>
                <c:pt idx="5">
                  <c:v>446155</c:v>
                </c:pt>
                <c:pt idx="6">
                  <c:v>399019</c:v>
                </c:pt>
                <c:pt idx="7">
                  <c:v>447501</c:v>
                </c:pt>
                <c:pt idx="8">
                  <c:v>484663</c:v>
                </c:pt>
                <c:pt idx="9">
                  <c:v>512927</c:v>
                </c:pt>
                <c:pt idx="10">
                  <c:v>450185</c:v>
                </c:pt>
                <c:pt idx="11">
                  <c:v>365958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7.8765624593955447E-2"/>
          <c:y val="5.128388721786125E-2"/>
          <c:w val="0.27456607139793804"/>
          <c:h val="0.1987310720775288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Diciembre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14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711200" y="374650"/>
          <a:ext cx="6165850" cy="7683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368300</xdr:colOff>
      <xdr:row>50</xdr:row>
      <xdr:rowOff>120650</xdr:rowOff>
    </xdr:from>
    <xdr:to>
      <xdr:col>10</xdr:col>
      <xdr:colOff>1143000</xdr:colOff>
      <xdr:row>55</xdr:row>
      <xdr:rowOff>177800</xdr:rowOff>
    </xdr:to>
    <xdr:pic>
      <xdr:nvPicPr>
        <xdr:cNvPr id="745269" name="10 Imagen">
          <a:extLst>
            <a:ext uri="{FF2B5EF4-FFF2-40B4-BE49-F238E27FC236}">
              <a16:creationId xmlns:a16="http://schemas.microsoft.com/office/drawing/2014/main" id="{CD46F09F-9261-3739-6CCE-7273FC87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48400" y="9525000"/>
          <a:ext cx="7747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551590" name="6 Imagen">
          <a:extLst>
            <a:ext uri="{FF2B5EF4-FFF2-40B4-BE49-F238E27FC236}">
              <a16:creationId xmlns:a16="http://schemas.microsoft.com/office/drawing/2014/main" id="{86CD14B3-EFA0-318C-EAF4-D2318499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0" y="254000"/>
          <a:ext cx="8128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1</xdr:row>
      <xdr:rowOff>19050</xdr:rowOff>
    </xdr:from>
    <xdr:to>
      <xdr:col>2</xdr:col>
      <xdr:colOff>254000</xdr:colOff>
      <xdr:row>4</xdr:row>
      <xdr:rowOff>127000</xdr:rowOff>
    </xdr:to>
    <xdr:pic>
      <xdr:nvPicPr>
        <xdr:cNvPr id="743773" name="4 Imagen">
          <a:extLst>
            <a:ext uri="{FF2B5EF4-FFF2-40B4-BE49-F238E27FC236}">
              <a16:creationId xmlns:a16="http://schemas.microsoft.com/office/drawing/2014/main" id="{4220EEF0-0030-658E-A653-0AEDD376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57175"/>
          <a:ext cx="781050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336550</xdr:colOff>
      <xdr:row>55</xdr:row>
      <xdr:rowOff>146050</xdr:rowOff>
    </xdr:from>
    <xdr:to>
      <xdr:col>18</xdr:col>
      <xdr:colOff>927100</xdr:colOff>
      <xdr:row>62</xdr:row>
      <xdr:rowOff>146050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265625" defaultRowHeight="14.5" x14ac:dyDescent="0.35"/>
  <cols>
    <col min="1" max="1" width="10.1796875" style="2" customWidth="1"/>
    <col min="2" max="2" width="8.7265625" style="2"/>
    <col min="3" max="3" width="7.81640625" style="2" customWidth="1"/>
    <col min="4" max="4" width="9.453125" style="2" customWidth="1"/>
    <col min="5" max="5" width="7.7265625" style="2" customWidth="1"/>
    <col min="6" max="6" width="7.26953125" style="2" customWidth="1"/>
    <col min="7" max="7" width="6.81640625" style="2" customWidth="1"/>
    <col min="8" max="10" width="8.7265625" style="2"/>
    <col min="11" max="11" width="17.54296875" style="2" customWidth="1"/>
    <col min="12" max="16384" width="8.7265625" style="2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0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zoomScaleNormal="100" zoomScalePageLayoutView="85" workbookViewId="0"/>
  </sheetViews>
  <sheetFormatPr baseColWidth="10" defaultColWidth="8.7265625" defaultRowHeight="14.5" x14ac:dyDescent="0.35"/>
  <cols>
    <col min="1" max="1" width="8.453125" style="4" customWidth="1"/>
    <col min="2" max="2" width="2.54296875" style="4" customWidth="1"/>
    <col min="3" max="3" width="7.81640625" style="4" customWidth="1"/>
    <col min="4" max="4" width="9.453125" style="4" customWidth="1"/>
    <col min="5" max="5" width="8.54296875" style="4" customWidth="1"/>
    <col min="6" max="6" width="5.453125" style="4" customWidth="1"/>
    <col min="7" max="7" width="8.54296875" style="4" customWidth="1"/>
    <col min="8" max="12" width="8.7265625" style="4"/>
    <col min="13" max="13" width="5.26953125" style="4" customWidth="1"/>
    <col min="14" max="16384" width="8.7265625" style="4"/>
  </cols>
  <sheetData>
    <row r="1" spans="1:12" ht="18.7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8.7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5" x14ac:dyDescent="0.35">
      <c r="A10" s="3"/>
      <c r="B10" s="24" t="s"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22.5" customHeight="1" x14ac:dyDescent="0.35">
      <c r="A11" s="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35">
      <c r="A12" s="3"/>
      <c r="B12" s="23"/>
      <c r="C12" s="60" t="s">
        <v>3</v>
      </c>
      <c r="D12" s="60"/>
      <c r="E12" s="60"/>
      <c r="F12" s="60"/>
      <c r="G12" s="60"/>
      <c r="H12" s="60"/>
      <c r="I12" s="60"/>
      <c r="J12" s="60"/>
      <c r="K12" s="60"/>
      <c r="L12" s="60"/>
    </row>
    <row r="13" spans="1:12" x14ac:dyDescent="0.35">
      <c r="A13" s="3"/>
      <c r="B13" s="23"/>
      <c r="C13" s="61" t="s">
        <v>89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x14ac:dyDescent="0.35">
      <c r="A14" s="3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35">
      <c r="A15" s="3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35">
      <c r="A16" s="3"/>
      <c r="B16" s="23"/>
      <c r="C16" s="26" t="s">
        <v>1</v>
      </c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35">
      <c r="A17" s="3"/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35">
      <c r="A18" s="3"/>
      <c r="B18" s="23"/>
      <c r="C18" s="27" t="s">
        <v>4</v>
      </c>
      <c r="D18" s="25"/>
      <c r="E18" s="25"/>
      <c r="F18" s="25"/>
      <c r="G18" s="25"/>
      <c r="H18" s="25"/>
      <c r="I18" s="25"/>
      <c r="J18" s="25"/>
      <c r="K18" s="25"/>
      <c r="L18" s="53" t="s">
        <v>2</v>
      </c>
    </row>
    <row r="19" spans="1:12" x14ac:dyDescent="0.35">
      <c r="A19" s="3"/>
      <c r="B19" s="23"/>
      <c r="C19" s="27"/>
      <c r="D19" s="25"/>
      <c r="E19" s="25"/>
      <c r="F19" s="25"/>
      <c r="G19" s="25"/>
      <c r="H19" s="25"/>
      <c r="I19" s="25"/>
      <c r="J19" s="25"/>
      <c r="K19" s="25"/>
      <c r="L19" s="28"/>
    </row>
    <row r="20" spans="1:12" x14ac:dyDescent="0.35">
      <c r="A20" s="3"/>
      <c r="B20" s="23"/>
      <c r="C20" s="29"/>
      <c r="D20" s="25"/>
      <c r="E20" s="25"/>
      <c r="F20" s="25"/>
      <c r="G20" s="25"/>
      <c r="H20" s="25"/>
      <c r="I20" s="25"/>
      <c r="J20" s="25"/>
      <c r="K20" s="25"/>
      <c r="L20" s="28"/>
    </row>
    <row r="21" spans="1:12" x14ac:dyDescent="0.35">
      <c r="A21" s="3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35">
      <c r="A22" s="3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35">
      <c r="A23" s="3"/>
      <c r="B23" s="23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35">
      <c r="A24" s="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35">
      <c r="A25" s="3"/>
      <c r="B25" s="23"/>
      <c r="C25" s="26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35">
      <c r="A26" s="3"/>
      <c r="B26" s="23"/>
      <c r="C26" s="26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5">
      <c r="A27" s="3"/>
      <c r="B27" s="23"/>
      <c r="C27" s="29"/>
      <c r="D27" s="25"/>
      <c r="E27" s="25"/>
      <c r="F27" s="25"/>
      <c r="G27" s="25"/>
      <c r="H27" s="25"/>
      <c r="I27" s="25"/>
      <c r="J27" s="25"/>
      <c r="K27" s="25"/>
      <c r="L27" s="28"/>
    </row>
    <row r="28" spans="1:12" x14ac:dyDescent="0.35">
      <c r="A28" s="3"/>
      <c r="B28" s="23"/>
      <c r="C28" s="27"/>
      <c r="D28" s="25"/>
      <c r="E28" s="25"/>
      <c r="F28" s="25"/>
      <c r="G28" s="25"/>
      <c r="H28" s="25"/>
      <c r="I28" s="25"/>
      <c r="J28" s="25"/>
      <c r="K28" s="25"/>
      <c r="L28" s="28"/>
    </row>
    <row r="29" spans="1:12" x14ac:dyDescent="0.35">
      <c r="A29" s="3"/>
      <c r="B29" s="23"/>
      <c r="C29" s="27"/>
      <c r="D29" s="25"/>
      <c r="E29" s="25"/>
      <c r="F29" s="25"/>
      <c r="G29" s="25"/>
      <c r="H29" s="25"/>
      <c r="I29" s="25"/>
      <c r="J29" s="25"/>
      <c r="K29" s="25"/>
      <c r="L29" s="28"/>
    </row>
    <row r="30" spans="1:12" x14ac:dyDescent="0.35">
      <c r="A30" s="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</sheetData>
  <mergeCells count="2">
    <mergeCell ref="C12:L12"/>
    <mergeCell ref="C13:L13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Pro,Negrita"Diciembre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24"/>
  <sheetViews>
    <sheetView zoomScaleNormal="100" workbookViewId="0">
      <pane ySplit="12" topLeftCell="A13" activePane="bottomLeft" state="frozen"/>
      <selection pane="bottomLeft"/>
    </sheetView>
  </sheetViews>
  <sheetFormatPr baseColWidth="10" defaultColWidth="8.7265625" defaultRowHeight="14.5" x14ac:dyDescent="0.35"/>
  <cols>
    <col min="1" max="1" width="2" style="7" customWidth="1"/>
    <col min="2" max="2" width="7.81640625" style="7" customWidth="1"/>
    <col min="3" max="3" width="9.453125" style="7" customWidth="1"/>
    <col min="4" max="4" width="8.54296875" style="7" customWidth="1"/>
    <col min="5" max="5" width="15.26953125" style="7" customWidth="1"/>
    <col min="6" max="6" width="20.26953125" style="7" customWidth="1"/>
    <col min="7" max="18" width="7.54296875" style="7" customWidth="1"/>
    <col min="19" max="19" width="9.1796875" style="7" bestFit="1" customWidth="1"/>
    <col min="20" max="21" width="5.26953125" style="7" customWidth="1"/>
    <col min="22" max="16384" width="8.7265625" style="7"/>
  </cols>
  <sheetData>
    <row r="1" spans="1:24" ht="18.75" customHeigh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W1" s="14"/>
    </row>
    <row r="2" spans="1:24" ht="18.7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W2" s="14"/>
    </row>
    <row r="3" spans="1:24" ht="15.7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W3" s="14"/>
    </row>
    <row r="4" spans="1:24" ht="15.7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X4" s="13"/>
    </row>
    <row r="5" spans="1:24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4" ht="15.7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8"/>
    </row>
    <row r="7" spans="1:24" ht="15.75" customHeight="1" x14ac:dyDescent="0.35">
      <c r="A7" s="5"/>
      <c r="B7" s="30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4" ht="15.75" customHeight="1" x14ac:dyDescent="0.35">
      <c r="A8" s="5"/>
      <c r="B8" s="31" t="s">
        <v>89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4" ht="6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4" ht="18.75" customHeight="1" x14ac:dyDescent="0.35">
      <c r="A10" s="5"/>
      <c r="B10" s="34" t="s">
        <v>65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21"/>
    </row>
    <row r="11" spans="1:24" ht="6" customHeight="1" x14ac:dyDescent="0.35">
      <c r="A11" s="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6"/>
    </row>
    <row r="12" spans="1:24" x14ac:dyDescent="0.35">
      <c r="A12" s="5"/>
      <c r="B12" s="37" t="s">
        <v>6</v>
      </c>
      <c r="C12" s="38"/>
      <c r="D12" s="38"/>
      <c r="E12" s="38"/>
      <c r="F12" s="58" t="s">
        <v>7</v>
      </c>
      <c r="G12" s="52" t="s">
        <v>8</v>
      </c>
      <c r="H12" s="39" t="s">
        <v>74</v>
      </c>
      <c r="I12" s="52" t="s">
        <v>77</v>
      </c>
      <c r="J12" s="52" t="s">
        <v>78</v>
      </c>
      <c r="K12" s="52" t="s">
        <v>79</v>
      </c>
      <c r="L12" s="52" t="s">
        <v>80</v>
      </c>
      <c r="M12" s="52" t="s">
        <v>81</v>
      </c>
      <c r="N12" s="52" t="s">
        <v>83</v>
      </c>
      <c r="O12" s="52" t="s">
        <v>85</v>
      </c>
      <c r="P12" s="52" t="s">
        <v>86</v>
      </c>
      <c r="Q12" s="52" t="s">
        <v>88</v>
      </c>
      <c r="R12" s="52" t="s">
        <v>90</v>
      </c>
      <c r="S12" s="39" t="s">
        <v>9</v>
      </c>
      <c r="T12" s="22"/>
    </row>
    <row r="13" spans="1:24" ht="13" customHeight="1" x14ac:dyDescent="0.35">
      <c r="A13" s="5"/>
      <c r="B13" s="42" t="s">
        <v>10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19"/>
    </row>
    <row r="14" spans="1:24" ht="13" customHeight="1" x14ac:dyDescent="0.35">
      <c r="A14" s="5"/>
      <c r="B14" s="41" t="s">
        <v>11</v>
      </c>
      <c r="C14" s="41"/>
      <c r="D14" s="41"/>
      <c r="E14" s="41"/>
      <c r="F14" s="59" t="s">
        <v>10</v>
      </c>
      <c r="G14" s="33">
        <v>13284</v>
      </c>
      <c r="H14" s="33">
        <v>18130</v>
      </c>
      <c r="I14" s="33">
        <v>26037</v>
      </c>
      <c r="J14" s="33">
        <v>27407</v>
      </c>
      <c r="K14" s="33">
        <v>25560</v>
      </c>
      <c r="L14" s="33">
        <v>17375</v>
      </c>
      <c r="M14" s="33">
        <v>19349</v>
      </c>
      <c r="N14" s="33">
        <v>24673</v>
      </c>
      <c r="O14" s="33">
        <v>18054</v>
      </c>
      <c r="P14" s="33">
        <v>18524</v>
      </c>
      <c r="Q14" s="33">
        <v>12628</v>
      </c>
      <c r="R14" s="33">
        <v>10002</v>
      </c>
      <c r="S14" s="40">
        <f>SUM(G14:R14)</f>
        <v>231023</v>
      </c>
      <c r="T14" s="18"/>
    </row>
    <row r="15" spans="1:24" ht="13" customHeight="1" x14ac:dyDescent="0.35">
      <c r="A15" s="5"/>
      <c r="B15" s="41" t="s">
        <v>12</v>
      </c>
      <c r="C15" s="41"/>
      <c r="D15" s="41"/>
      <c r="E15" s="41"/>
      <c r="F15" s="59" t="s">
        <v>10</v>
      </c>
      <c r="G15" s="33">
        <v>257</v>
      </c>
      <c r="H15" s="33">
        <v>435</v>
      </c>
      <c r="I15" s="33">
        <v>576</v>
      </c>
      <c r="J15" s="33">
        <v>443</v>
      </c>
      <c r="K15" s="33">
        <v>515</v>
      </c>
      <c r="L15" s="33">
        <v>398</v>
      </c>
      <c r="M15" s="33">
        <v>319</v>
      </c>
      <c r="N15" s="33">
        <v>311</v>
      </c>
      <c r="O15" s="33">
        <v>259</v>
      </c>
      <c r="P15" s="33">
        <v>703</v>
      </c>
      <c r="Q15" s="33">
        <v>403</v>
      </c>
      <c r="R15" s="33">
        <v>529</v>
      </c>
      <c r="S15" s="40">
        <f t="shared" ref="S15:S53" si="0">SUM(G15:R15)</f>
        <v>5148</v>
      </c>
      <c r="T15" s="18"/>
    </row>
    <row r="16" spans="1:24" ht="13" customHeight="1" x14ac:dyDescent="0.35">
      <c r="A16" s="5"/>
      <c r="B16" s="41" t="s">
        <v>13</v>
      </c>
      <c r="C16" s="41"/>
      <c r="D16" s="41"/>
      <c r="E16" s="41"/>
      <c r="F16" s="59" t="s">
        <v>14</v>
      </c>
      <c r="G16" s="33">
        <v>214</v>
      </c>
      <c r="H16" s="33">
        <v>248</v>
      </c>
      <c r="I16" s="33">
        <v>301</v>
      </c>
      <c r="J16" s="33">
        <v>220</v>
      </c>
      <c r="K16" s="33">
        <v>661</v>
      </c>
      <c r="L16" s="33">
        <v>210</v>
      </c>
      <c r="M16" s="33">
        <v>235</v>
      </c>
      <c r="N16" s="33">
        <v>383</v>
      </c>
      <c r="O16" s="33">
        <v>331</v>
      </c>
      <c r="P16" s="33">
        <v>508</v>
      </c>
      <c r="Q16" s="33">
        <v>318</v>
      </c>
      <c r="R16" s="33">
        <v>396</v>
      </c>
      <c r="S16" s="40">
        <f t="shared" si="0"/>
        <v>4025</v>
      </c>
      <c r="T16" s="18"/>
    </row>
    <row r="17" spans="1:20" ht="13" customHeight="1" x14ac:dyDescent="0.35">
      <c r="A17" s="5"/>
      <c r="B17" s="41" t="s">
        <v>15</v>
      </c>
      <c r="C17" s="41"/>
      <c r="D17" s="41"/>
      <c r="E17" s="41"/>
      <c r="F17" s="59" t="s">
        <v>16</v>
      </c>
      <c r="G17" s="33">
        <v>562</v>
      </c>
      <c r="H17" s="33">
        <v>1306</v>
      </c>
      <c r="I17" s="33">
        <v>1547</v>
      </c>
      <c r="J17" s="33">
        <v>1379</v>
      </c>
      <c r="K17" s="33">
        <v>984</v>
      </c>
      <c r="L17" s="33">
        <v>652</v>
      </c>
      <c r="M17" s="33">
        <v>255</v>
      </c>
      <c r="N17" s="33">
        <v>279</v>
      </c>
      <c r="O17" s="33">
        <v>668</v>
      </c>
      <c r="P17" s="33">
        <v>1668</v>
      </c>
      <c r="Q17" s="33">
        <v>1157</v>
      </c>
      <c r="R17" s="33">
        <v>966</v>
      </c>
      <c r="S17" s="40">
        <f t="shared" si="0"/>
        <v>11423</v>
      </c>
      <c r="T17" s="18"/>
    </row>
    <row r="18" spans="1:20" ht="13" customHeight="1" x14ac:dyDescent="0.35">
      <c r="A18" s="5"/>
      <c r="B18" s="41" t="s">
        <v>17</v>
      </c>
      <c r="C18" s="41"/>
      <c r="D18" s="41"/>
      <c r="E18" s="41"/>
      <c r="F18" s="59" t="s">
        <v>18</v>
      </c>
      <c r="G18" s="33">
        <v>1599</v>
      </c>
      <c r="H18" s="33">
        <v>1977</v>
      </c>
      <c r="I18" s="33">
        <v>3495</v>
      </c>
      <c r="J18" s="33">
        <v>1877</v>
      </c>
      <c r="K18" s="55">
        <v>2209</v>
      </c>
      <c r="L18" s="33">
        <v>1736</v>
      </c>
      <c r="M18" s="33">
        <v>2312</v>
      </c>
      <c r="N18" s="33">
        <v>3432</v>
      </c>
      <c r="O18" s="33">
        <v>1888</v>
      </c>
      <c r="P18" s="33">
        <v>2501</v>
      </c>
      <c r="Q18" s="33">
        <v>2404</v>
      </c>
      <c r="R18" s="33">
        <v>2438</v>
      </c>
      <c r="S18" s="40">
        <f t="shared" si="0"/>
        <v>27868</v>
      </c>
      <c r="T18" s="18"/>
    </row>
    <row r="19" spans="1:20" ht="13" customHeight="1" x14ac:dyDescent="0.35">
      <c r="A19" s="5"/>
      <c r="B19" s="42" t="s">
        <v>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19"/>
    </row>
    <row r="20" spans="1:20" ht="13" customHeight="1" x14ac:dyDescent="0.35">
      <c r="A20" s="5"/>
      <c r="B20" s="41" t="s">
        <v>20</v>
      </c>
      <c r="C20" s="41"/>
      <c r="D20" s="41"/>
      <c r="E20" s="41"/>
      <c r="F20" s="59" t="s">
        <v>21</v>
      </c>
      <c r="G20" s="33">
        <v>4001</v>
      </c>
      <c r="H20" s="33">
        <v>5671</v>
      </c>
      <c r="I20" s="33">
        <v>9373</v>
      </c>
      <c r="J20" s="33">
        <v>14894</v>
      </c>
      <c r="K20" s="33">
        <v>18047</v>
      </c>
      <c r="L20" s="33">
        <v>16149</v>
      </c>
      <c r="M20" s="33">
        <v>15407</v>
      </c>
      <c r="N20" s="33">
        <v>18418</v>
      </c>
      <c r="O20" s="33">
        <v>15132</v>
      </c>
      <c r="P20" s="33">
        <v>11388</v>
      </c>
      <c r="Q20" s="33">
        <v>5101</v>
      </c>
      <c r="R20" s="33">
        <v>4102</v>
      </c>
      <c r="S20" s="40">
        <f t="shared" si="0"/>
        <v>137683</v>
      </c>
      <c r="T20" s="18"/>
    </row>
    <row r="21" spans="1:20" ht="13" customHeight="1" x14ac:dyDescent="0.35">
      <c r="A21" s="5"/>
      <c r="B21" s="41" t="s">
        <v>22</v>
      </c>
      <c r="C21" s="41"/>
      <c r="D21" s="41"/>
      <c r="E21" s="41"/>
      <c r="F21" s="59" t="s">
        <v>19</v>
      </c>
      <c r="G21" s="33">
        <v>750</v>
      </c>
      <c r="H21" s="33">
        <v>983</v>
      </c>
      <c r="I21" s="33">
        <v>1400</v>
      </c>
      <c r="J21" s="33">
        <v>935</v>
      </c>
      <c r="K21" s="33">
        <v>1121</v>
      </c>
      <c r="L21" s="33">
        <v>1034</v>
      </c>
      <c r="M21" s="33">
        <v>1153</v>
      </c>
      <c r="N21" s="33">
        <v>1364</v>
      </c>
      <c r="O21" s="33">
        <v>1348</v>
      </c>
      <c r="P21" s="33">
        <v>1316</v>
      </c>
      <c r="Q21" s="33">
        <v>1064</v>
      </c>
      <c r="R21" s="33">
        <v>980</v>
      </c>
      <c r="S21" s="40">
        <f t="shared" si="0"/>
        <v>13448</v>
      </c>
      <c r="T21" s="18"/>
    </row>
    <row r="22" spans="1:20" ht="13" customHeight="1" x14ac:dyDescent="0.35">
      <c r="A22" s="5"/>
      <c r="B22" s="41" t="s">
        <v>23</v>
      </c>
      <c r="C22" s="41"/>
      <c r="D22" s="41"/>
      <c r="E22" s="41"/>
      <c r="F22" s="59" t="s">
        <v>19</v>
      </c>
      <c r="G22" s="33">
        <v>8938</v>
      </c>
      <c r="H22" s="33">
        <v>8783</v>
      </c>
      <c r="I22" s="33">
        <v>14902</v>
      </c>
      <c r="J22" s="33">
        <v>18054</v>
      </c>
      <c r="K22" s="33">
        <v>19120</v>
      </c>
      <c r="L22" s="33">
        <v>18409</v>
      </c>
      <c r="M22" s="33">
        <v>19310</v>
      </c>
      <c r="N22" s="33">
        <v>25379</v>
      </c>
      <c r="O22" s="33">
        <v>22818</v>
      </c>
      <c r="P22" s="33">
        <v>20981</v>
      </c>
      <c r="Q22" s="33">
        <v>16481</v>
      </c>
      <c r="R22" s="33">
        <v>10459</v>
      </c>
      <c r="S22" s="40">
        <f t="shared" si="0"/>
        <v>203634</v>
      </c>
      <c r="T22" s="18"/>
    </row>
    <row r="23" spans="1:20" ht="13" customHeight="1" x14ac:dyDescent="0.35">
      <c r="A23" s="5"/>
      <c r="B23" s="41" t="s">
        <v>24</v>
      </c>
      <c r="C23" s="41"/>
      <c r="D23" s="41"/>
      <c r="E23" s="41"/>
      <c r="F23" s="59" t="s">
        <v>25</v>
      </c>
      <c r="G23" s="33">
        <v>284</v>
      </c>
      <c r="H23" s="33">
        <v>308</v>
      </c>
      <c r="I23" s="33">
        <v>246</v>
      </c>
      <c r="J23" s="33">
        <v>360</v>
      </c>
      <c r="K23" s="33">
        <v>346</v>
      </c>
      <c r="L23" s="33">
        <v>343</v>
      </c>
      <c r="M23" s="33">
        <v>311</v>
      </c>
      <c r="N23" s="33">
        <v>306</v>
      </c>
      <c r="O23" s="33">
        <v>303</v>
      </c>
      <c r="P23" s="33">
        <v>275</v>
      </c>
      <c r="Q23" s="33">
        <v>406</v>
      </c>
      <c r="R23" s="33">
        <v>338</v>
      </c>
      <c r="S23" s="40">
        <f t="shared" si="0"/>
        <v>3826</v>
      </c>
      <c r="T23" s="18"/>
    </row>
    <row r="24" spans="1:20" ht="13" customHeight="1" x14ac:dyDescent="0.35">
      <c r="A24" s="5"/>
      <c r="B24" s="41" t="s">
        <v>26</v>
      </c>
      <c r="C24" s="41"/>
      <c r="D24" s="41"/>
      <c r="E24" s="41"/>
      <c r="F24" s="59" t="s">
        <v>27</v>
      </c>
      <c r="G24" s="33">
        <v>389</v>
      </c>
      <c r="H24" s="33">
        <v>215</v>
      </c>
      <c r="I24" s="33">
        <v>405</v>
      </c>
      <c r="J24" s="33">
        <v>729</v>
      </c>
      <c r="K24" s="33">
        <v>522</v>
      </c>
      <c r="L24" s="33">
        <v>411</v>
      </c>
      <c r="M24" s="33">
        <v>432</v>
      </c>
      <c r="N24" s="33">
        <v>533</v>
      </c>
      <c r="O24" s="33">
        <v>360</v>
      </c>
      <c r="P24" s="33">
        <v>274</v>
      </c>
      <c r="Q24" s="33">
        <v>530</v>
      </c>
      <c r="R24" s="33">
        <v>194</v>
      </c>
      <c r="S24" s="40">
        <f t="shared" si="0"/>
        <v>4994</v>
      </c>
      <c r="T24" s="18"/>
    </row>
    <row r="25" spans="1:20" ht="13" customHeight="1" x14ac:dyDescent="0.35">
      <c r="A25" s="5"/>
      <c r="B25" s="42" t="s">
        <v>28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19"/>
    </row>
    <row r="26" spans="1:20" ht="13" customHeight="1" x14ac:dyDescent="0.35">
      <c r="A26" s="5"/>
      <c r="B26" s="41" t="s">
        <v>29</v>
      </c>
      <c r="C26" s="41"/>
      <c r="D26" s="41"/>
      <c r="E26" s="41"/>
      <c r="F26" s="59" t="s">
        <v>28</v>
      </c>
      <c r="G26" s="33">
        <v>15364</v>
      </c>
      <c r="H26" s="33">
        <v>19079</v>
      </c>
      <c r="I26" s="33">
        <v>22434</v>
      </c>
      <c r="J26" s="33">
        <v>25717</v>
      </c>
      <c r="K26" s="33">
        <v>24771</v>
      </c>
      <c r="L26" s="33">
        <v>12789</v>
      </c>
      <c r="M26" s="33">
        <v>8786</v>
      </c>
      <c r="N26" s="33">
        <v>14077</v>
      </c>
      <c r="O26" s="33">
        <v>17062</v>
      </c>
      <c r="P26" s="33">
        <v>20189</v>
      </c>
      <c r="Q26" s="33">
        <v>22136</v>
      </c>
      <c r="R26" s="33">
        <v>21426</v>
      </c>
      <c r="S26" s="40">
        <f>SUM(G26:R26)</f>
        <v>223830</v>
      </c>
      <c r="T26" s="18"/>
    </row>
    <row r="27" spans="1:20" ht="13" customHeight="1" x14ac:dyDescent="0.35">
      <c r="A27" s="5"/>
      <c r="B27" s="41" t="s">
        <v>71</v>
      </c>
      <c r="C27" s="41"/>
      <c r="D27" s="41"/>
      <c r="E27" s="41"/>
      <c r="F27" s="59" t="s">
        <v>72</v>
      </c>
      <c r="G27" s="33">
        <v>0</v>
      </c>
      <c r="H27" s="33">
        <v>0</v>
      </c>
      <c r="I27" s="33">
        <v>555</v>
      </c>
      <c r="J27" s="33">
        <v>568</v>
      </c>
      <c r="K27" s="55">
        <v>584</v>
      </c>
      <c r="L27" s="33">
        <v>279</v>
      </c>
      <c r="M27" s="33">
        <v>237</v>
      </c>
      <c r="N27" s="33">
        <v>646</v>
      </c>
      <c r="O27" s="33">
        <v>524</v>
      </c>
      <c r="P27" s="33">
        <v>618</v>
      </c>
      <c r="Q27" s="33">
        <v>654</v>
      </c>
      <c r="R27" s="33">
        <v>865</v>
      </c>
      <c r="S27" s="40">
        <f t="shared" si="0"/>
        <v>5530</v>
      </c>
      <c r="T27" s="18"/>
    </row>
    <row r="28" spans="1:20" ht="13" customHeight="1" x14ac:dyDescent="0.35">
      <c r="A28" s="5"/>
      <c r="B28" s="41" t="s">
        <v>30</v>
      </c>
      <c r="C28" s="41"/>
      <c r="D28" s="41"/>
      <c r="E28" s="41"/>
      <c r="F28" s="59" t="s">
        <v>28</v>
      </c>
      <c r="G28" s="33">
        <v>31986</v>
      </c>
      <c r="H28" s="33">
        <v>51222</v>
      </c>
      <c r="I28" s="33">
        <v>67434</v>
      </c>
      <c r="J28" s="33">
        <v>75430</v>
      </c>
      <c r="K28" s="33">
        <v>75206</v>
      </c>
      <c r="L28" s="33">
        <v>36283</v>
      </c>
      <c r="M28" s="33">
        <v>18547</v>
      </c>
      <c r="N28" s="33">
        <v>21387</v>
      </c>
      <c r="O28" s="33">
        <v>52571</v>
      </c>
      <c r="P28" s="33">
        <v>70897</v>
      </c>
      <c r="Q28" s="33">
        <v>50077</v>
      </c>
      <c r="R28" s="33">
        <v>36593</v>
      </c>
      <c r="S28" s="40">
        <f t="shared" si="0"/>
        <v>587633</v>
      </c>
      <c r="T28" s="18"/>
    </row>
    <row r="29" spans="1:20" ht="13" customHeight="1" x14ac:dyDescent="0.35">
      <c r="A29" s="5"/>
      <c r="B29" s="42" t="s">
        <v>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17"/>
    </row>
    <row r="30" spans="1:20" ht="13" customHeight="1" x14ac:dyDescent="0.35">
      <c r="A30" s="5"/>
      <c r="B30" s="41" t="s">
        <v>67</v>
      </c>
      <c r="C30" s="41"/>
      <c r="D30" s="41"/>
      <c r="E30" s="41"/>
      <c r="F30" s="59" t="s">
        <v>31</v>
      </c>
      <c r="G30" s="33">
        <v>173174</v>
      </c>
      <c r="H30" s="33">
        <v>187190</v>
      </c>
      <c r="I30" s="33">
        <v>209890</v>
      </c>
      <c r="J30" s="33">
        <v>263175</v>
      </c>
      <c r="K30" s="33">
        <v>274302</v>
      </c>
      <c r="L30" s="33">
        <v>250100</v>
      </c>
      <c r="M30" s="33">
        <v>238138</v>
      </c>
      <c r="N30" s="33">
        <v>254959</v>
      </c>
      <c r="O30" s="33">
        <v>257149</v>
      </c>
      <c r="P30" s="33">
        <v>243666</v>
      </c>
      <c r="Q30" s="33">
        <v>201830</v>
      </c>
      <c r="R30" s="33">
        <v>171805</v>
      </c>
      <c r="S30" s="40">
        <f t="shared" si="0"/>
        <v>2725378</v>
      </c>
      <c r="T30" s="18"/>
    </row>
    <row r="31" spans="1:20" ht="13" customHeight="1" x14ac:dyDescent="0.35">
      <c r="A31" s="5"/>
      <c r="B31" s="41" t="s">
        <v>32</v>
      </c>
      <c r="C31" s="41"/>
      <c r="D31" s="41"/>
      <c r="E31" s="41"/>
      <c r="F31" s="59" t="s">
        <v>33</v>
      </c>
      <c r="G31" s="33">
        <v>424</v>
      </c>
      <c r="H31" s="33">
        <v>821</v>
      </c>
      <c r="I31" s="33">
        <v>942</v>
      </c>
      <c r="J31" s="33">
        <v>875</v>
      </c>
      <c r="K31" s="33">
        <v>927</v>
      </c>
      <c r="L31" s="33">
        <v>655</v>
      </c>
      <c r="M31" s="33">
        <v>542</v>
      </c>
      <c r="N31" s="33">
        <v>884</v>
      </c>
      <c r="O31" s="33">
        <v>840</v>
      </c>
      <c r="P31" s="33">
        <v>792</v>
      </c>
      <c r="Q31" s="33">
        <v>1141</v>
      </c>
      <c r="R31" s="33">
        <v>1132</v>
      </c>
      <c r="S31" s="40">
        <f>SUM(G31:R31)</f>
        <v>9975</v>
      </c>
      <c r="T31" s="18"/>
    </row>
    <row r="32" spans="1:20" ht="13" customHeight="1" x14ac:dyDescent="0.35">
      <c r="A32" s="5"/>
      <c r="B32" s="41" t="s">
        <v>34</v>
      </c>
      <c r="C32" s="41"/>
      <c r="D32" s="41"/>
      <c r="E32" s="41"/>
      <c r="F32" s="59" t="s">
        <v>35</v>
      </c>
      <c r="G32" s="33">
        <v>134</v>
      </c>
      <c r="H32" s="33">
        <v>278</v>
      </c>
      <c r="I32" s="33">
        <v>468</v>
      </c>
      <c r="J32" s="33">
        <v>554</v>
      </c>
      <c r="K32" s="33">
        <v>488</v>
      </c>
      <c r="L32" s="33">
        <v>205</v>
      </c>
      <c r="M32" s="33">
        <v>127</v>
      </c>
      <c r="N32" s="33">
        <v>230</v>
      </c>
      <c r="O32" s="33">
        <v>111</v>
      </c>
      <c r="P32" s="33">
        <v>563</v>
      </c>
      <c r="Q32" s="33">
        <v>639</v>
      </c>
      <c r="R32" s="33">
        <v>275</v>
      </c>
      <c r="S32" s="40">
        <f t="shared" si="0"/>
        <v>4072</v>
      </c>
      <c r="T32" s="18"/>
    </row>
    <row r="33" spans="1:20" ht="13" customHeight="1" x14ac:dyDescent="0.35">
      <c r="A33" s="5"/>
      <c r="B33" s="41" t="s">
        <v>36</v>
      </c>
      <c r="C33" s="41"/>
      <c r="D33" s="41"/>
      <c r="E33" s="41"/>
      <c r="F33" s="59" t="s">
        <v>35</v>
      </c>
      <c r="G33" s="33">
        <v>63</v>
      </c>
      <c r="H33" s="33">
        <v>228</v>
      </c>
      <c r="I33" s="33">
        <v>192</v>
      </c>
      <c r="J33" s="33">
        <v>436</v>
      </c>
      <c r="K33" s="33">
        <v>184</v>
      </c>
      <c r="L33" s="33">
        <v>214</v>
      </c>
      <c r="M33" s="33">
        <v>75</v>
      </c>
      <c r="N33" s="33">
        <v>108</v>
      </c>
      <c r="O33" s="33">
        <v>46</v>
      </c>
      <c r="P33" s="33">
        <v>355</v>
      </c>
      <c r="Q33" s="33">
        <v>387</v>
      </c>
      <c r="R33" s="33">
        <v>201</v>
      </c>
      <c r="S33" s="40">
        <f t="shared" si="0"/>
        <v>2489</v>
      </c>
      <c r="T33" s="18"/>
    </row>
    <row r="34" spans="1:20" ht="13" customHeight="1" x14ac:dyDescent="0.35">
      <c r="A34" s="5"/>
      <c r="B34" s="41" t="s">
        <v>37</v>
      </c>
      <c r="C34" s="41"/>
      <c r="D34" s="41"/>
      <c r="E34" s="41"/>
      <c r="F34" s="59" t="s">
        <v>31</v>
      </c>
      <c r="G34" s="33">
        <v>6803</v>
      </c>
      <c r="H34" s="33">
        <v>9082</v>
      </c>
      <c r="I34" s="33">
        <v>11438</v>
      </c>
      <c r="J34" s="33">
        <v>13685</v>
      </c>
      <c r="K34" s="33">
        <v>12931</v>
      </c>
      <c r="L34" s="33">
        <v>8593</v>
      </c>
      <c r="M34" s="33">
        <v>6010</v>
      </c>
      <c r="N34" s="33">
        <v>7783</v>
      </c>
      <c r="O34" s="33">
        <v>9407</v>
      </c>
      <c r="P34" s="33">
        <v>11219</v>
      </c>
      <c r="Q34" s="33">
        <v>9375</v>
      </c>
      <c r="R34" s="33">
        <v>8507</v>
      </c>
      <c r="S34" s="40">
        <f t="shared" si="0"/>
        <v>114833</v>
      </c>
      <c r="T34" s="18"/>
    </row>
    <row r="35" spans="1:20" ht="13" customHeight="1" x14ac:dyDescent="0.35">
      <c r="A35" s="5"/>
      <c r="B35" s="41" t="s">
        <v>38</v>
      </c>
      <c r="C35" s="41"/>
      <c r="D35" s="41"/>
      <c r="E35" s="41"/>
      <c r="F35" s="59" t="s">
        <v>31</v>
      </c>
      <c r="G35" s="33">
        <v>4047</v>
      </c>
      <c r="H35" s="33">
        <v>5567</v>
      </c>
      <c r="I35" s="33">
        <v>6886</v>
      </c>
      <c r="J35" s="33">
        <v>9102</v>
      </c>
      <c r="K35" s="33">
        <v>8577</v>
      </c>
      <c r="L35" s="33">
        <v>4781</v>
      </c>
      <c r="M35" s="33">
        <v>3556</v>
      </c>
      <c r="N35" s="33">
        <v>4849</v>
      </c>
      <c r="O35" s="33">
        <v>6075</v>
      </c>
      <c r="P35" s="33">
        <v>7489</v>
      </c>
      <c r="Q35" s="33">
        <v>5791</v>
      </c>
      <c r="R35" s="33">
        <v>5398</v>
      </c>
      <c r="S35" s="40">
        <f t="shared" si="0"/>
        <v>72118</v>
      </c>
      <c r="T35" s="18"/>
    </row>
    <row r="36" spans="1:20" ht="13" customHeight="1" x14ac:dyDescent="0.35">
      <c r="A36" s="5"/>
      <c r="B36" s="42" t="s">
        <v>39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17"/>
    </row>
    <row r="37" spans="1:20" ht="13" customHeight="1" x14ac:dyDescent="0.35">
      <c r="A37" s="5"/>
      <c r="B37" s="41" t="s">
        <v>40</v>
      </c>
      <c r="C37" s="41"/>
      <c r="D37" s="41"/>
      <c r="E37" s="41"/>
      <c r="F37" s="59" t="s">
        <v>41</v>
      </c>
      <c r="G37" s="33">
        <v>389</v>
      </c>
      <c r="H37" s="33">
        <v>387</v>
      </c>
      <c r="I37" s="33">
        <v>587</v>
      </c>
      <c r="J37" s="33">
        <v>362</v>
      </c>
      <c r="K37" s="33">
        <v>295</v>
      </c>
      <c r="L37" s="33">
        <v>262</v>
      </c>
      <c r="M37" s="33">
        <v>410</v>
      </c>
      <c r="N37" s="33">
        <v>200</v>
      </c>
      <c r="O37" s="55">
        <v>418</v>
      </c>
      <c r="P37" s="33">
        <v>994</v>
      </c>
      <c r="Q37" s="33">
        <v>710</v>
      </c>
      <c r="R37" s="33">
        <v>670</v>
      </c>
      <c r="S37" s="40">
        <f t="shared" si="0"/>
        <v>5684</v>
      </c>
      <c r="T37" s="18"/>
    </row>
    <row r="38" spans="1:20" ht="13" customHeight="1" x14ac:dyDescent="0.35">
      <c r="A38" s="5"/>
      <c r="B38" s="41" t="s">
        <v>42</v>
      </c>
      <c r="C38" s="41"/>
      <c r="D38" s="41"/>
      <c r="E38" s="41"/>
      <c r="F38" s="59" t="s">
        <v>43</v>
      </c>
      <c r="G38" s="33">
        <v>643</v>
      </c>
      <c r="H38" s="33">
        <v>972</v>
      </c>
      <c r="I38" s="33">
        <v>1144</v>
      </c>
      <c r="J38" s="55">
        <v>1011</v>
      </c>
      <c r="K38" s="33">
        <v>1179</v>
      </c>
      <c r="L38" s="33">
        <v>940</v>
      </c>
      <c r="M38" s="33">
        <v>868</v>
      </c>
      <c r="N38" s="33">
        <v>944</v>
      </c>
      <c r="O38" s="33">
        <v>663</v>
      </c>
      <c r="P38" s="33">
        <v>0</v>
      </c>
      <c r="Q38" s="33">
        <v>0</v>
      </c>
      <c r="R38" s="33">
        <v>0</v>
      </c>
      <c r="S38" s="40">
        <f t="shared" si="0"/>
        <v>8364</v>
      </c>
      <c r="T38" s="18"/>
    </row>
    <row r="39" spans="1:20" ht="13" customHeight="1" x14ac:dyDescent="0.35">
      <c r="A39" s="5"/>
      <c r="B39" s="42" t="s">
        <v>44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17"/>
    </row>
    <row r="40" spans="1:20" ht="13" customHeight="1" x14ac:dyDescent="0.35">
      <c r="A40" s="5"/>
      <c r="B40" s="41" t="s">
        <v>45</v>
      </c>
      <c r="C40" s="41"/>
      <c r="D40" s="41"/>
      <c r="E40" s="41"/>
      <c r="F40" s="59" t="s">
        <v>46</v>
      </c>
      <c r="G40" s="33">
        <v>1419</v>
      </c>
      <c r="H40" s="33">
        <v>1935</v>
      </c>
      <c r="I40" s="33">
        <v>3065</v>
      </c>
      <c r="J40" s="33">
        <v>2907</v>
      </c>
      <c r="K40" s="33">
        <v>3689</v>
      </c>
      <c r="L40" s="33">
        <v>1112</v>
      </c>
      <c r="M40" s="33">
        <v>916</v>
      </c>
      <c r="N40" s="33">
        <v>1242</v>
      </c>
      <c r="O40" s="33">
        <v>1874</v>
      </c>
      <c r="P40" s="33">
        <v>1813</v>
      </c>
      <c r="Q40" s="33">
        <v>2277</v>
      </c>
      <c r="R40" s="33">
        <v>2513</v>
      </c>
      <c r="S40" s="40">
        <f t="shared" si="0"/>
        <v>24762</v>
      </c>
      <c r="T40" s="18"/>
    </row>
    <row r="41" spans="1:20" ht="13" customHeight="1" x14ac:dyDescent="0.35">
      <c r="A41" s="5"/>
      <c r="B41" s="41" t="s">
        <v>47</v>
      </c>
      <c r="C41" s="41"/>
      <c r="D41" s="41"/>
      <c r="E41" s="41"/>
      <c r="F41" s="59" t="s">
        <v>44</v>
      </c>
      <c r="G41" s="33">
        <v>120</v>
      </c>
      <c r="H41" s="33">
        <v>369</v>
      </c>
      <c r="I41" s="33">
        <v>295</v>
      </c>
      <c r="J41" s="55">
        <v>392</v>
      </c>
      <c r="K41" s="33">
        <v>545</v>
      </c>
      <c r="L41" s="33">
        <v>210</v>
      </c>
      <c r="M41" s="33">
        <v>81</v>
      </c>
      <c r="N41" s="33">
        <v>90</v>
      </c>
      <c r="O41" s="33">
        <v>620</v>
      </c>
      <c r="P41" s="33">
        <v>238</v>
      </c>
      <c r="Q41" s="33">
        <v>646</v>
      </c>
      <c r="R41" s="33">
        <v>468</v>
      </c>
      <c r="S41" s="40">
        <f t="shared" si="0"/>
        <v>4074</v>
      </c>
      <c r="T41" s="18"/>
    </row>
    <row r="42" spans="1:20" ht="13" customHeight="1" x14ac:dyDescent="0.35">
      <c r="A42" s="5"/>
      <c r="B42" s="42" t="s">
        <v>48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17"/>
    </row>
    <row r="43" spans="1:20" ht="13" customHeight="1" x14ac:dyDescent="0.35">
      <c r="A43" s="5"/>
      <c r="B43" s="41" t="s">
        <v>49</v>
      </c>
      <c r="C43" s="41"/>
      <c r="D43" s="41"/>
      <c r="E43" s="41"/>
      <c r="F43" s="59" t="s">
        <v>50</v>
      </c>
      <c r="G43" s="33">
        <v>10946</v>
      </c>
      <c r="H43" s="33">
        <v>13522</v>
      </c>
      <c r="I43" s="55">
        <v>18384</v>
      </c>
      <c r="J43" s="33">
        <v>19598</v>
      </c>
      <c r="K43" s="33">
        <v>17770</v>
      </c>
      <c r="L43" s="33">
        <v>9559</v>
      </c>
      <c r="M43" s="33">
        <v>5907</v>
      </c>
      <c r="N43" s="33">
        <v>8675</v>
      </c>
      <c r="O43" s="33">
        <v>11630</v>
      </c>
      <c r="P43" s="33">
        <v>19318</v>
      </c>
      <c r="Q43" s="33">
        <v>19113</v>
      </c>
      <c r="R43" s="33">
        <v>15970</v>
      </c>
      <c r="S43" s="40">
        <f t="shared" si="0"/>
        <v>170392</v>
      </c>
      <c r="T43" s="18"/>
    </row>
    <row r="44" spans="1:20" ht="13" customHeight="1" x14ac:dyDescent="0.35">
      <c r="A44" s="5"/>
      <c r="B44" s="41" t="s">
        <v>51</v>
      </c>
      <c r="C44" s="41"/>
      <c r="D44" s="41"/>
      <c r="E44" s="41"/>
      <c r="F44" s="59" t="s">
        <v>48</v>
      </c>
      <c r="G44" s="33">
        <v>36010</v>
      </c>
      <c r="H44" s="33">
        <v>42650</v>
      </c>
      <c r="I44" s="33">
        <v>47601</v>
      </c>
      <c r="J44" s="33">
        <v>49068</v>
      </c>
      <c r="K44" s="33">
        <v>44050</v>
      </c>
      <c r="L44" s="33">
        <v>36446</v>
      </c>
      <c r="M44" s="33">
        <v>37748</v>
      </c>
      <c r="N44" s="33">
        <v>33354</v>
      </c>
      <c r="O44" s="33">
        <v>35613</v>
      </c>
      <c r="P44" s="33">
        <v>39921</v>
      </c>
      <c r="Q44" s="33">
        <v>40590</v>
      </c>
      <c r="R44" s="33">
        <v>34871</v>
      </c>
      <c r="S44" s="40">
        <f t="shared" si="0"/>
        <v>477922</v>
      </c>
      <c r="T44" s="18"/>
    </row>
    <row r="45" spans="1:20" ht="13" customHeight="1" x14ac:dyDescent="0.35">
      <c r="A45" s="5"/>
      <c r="B45" s="41" t="s">
        <v>73</v>
      </c>
      <c r="C45" s="41"/>
      <c r="D45" s="41"/>
      <c r="E45" s="41"/>
      <c r="F45" s="59" t="s">
        <v>48</v>
      </c>
      <c r="G45" s="33">
        <v>397</v>
      </c>
      <c r="H45" s="33">
        <v>202</v>
      </c>
      <c r="I45" s="33">
        <v>126</v>
      </c>
      <c r="J45" s="33">
        <v>79</v>
      </c>
      <c r="K45" s="33">
        <v>186</v>
      </c>
      <c r="L45" s="33">
        <v>234</v>
      </c>
      <c r="M45" s="33">
        <v>112</v>
      </c>
      <c r="N45" s="33">
        <v>56</v>
      </c>
      <c r="O45" s="33">
        <v>117</v>
      </c>
      <c r="P45" s="33">
        <v>58</v>
      </c>
      <c r="Q45" s="33">
        <v>165</v>
      </c>
      <c r="R45" s="33">
        <v>192</v>
      </c>
      <c r="S45" s="40">
        <f t="shared" si="0"/>
        <v>1924</v>
      </c>
      <c r="T45" s="18"/>
    </row>
    <row r="46" spans="1:20" ht="13" customHeight="1" x14ac:dyDescent="0.35">
      <c r="A46" s="5"/>
      <c r="B46" s="41" t="s">
        <v>52</v>
      </c>
      <c r="C46" s="41"/>
      <c r="D46" s="41"/>
      <c r="E46" s="41"/>
      <c r="F46" s="59" t="s">
        <v>53</v>
      </c>
      <c r="G46" s="33">
        <v>1353</v>
      </c>
      <c r="H46" s="33">
        <v>1526</v>
      </c>
      <c r="I46" s="33">
        <v>1526</v>
      </c>
      <c r="J46" s="33">
        <v>1801</v>
      </c>
      <c r="K46" s="33">
        <v>1582</v>
      </c>
      <c r="L46" s="33">
        <v>1039</v>
      </c>
      <c r="M46" s="33">
        <v>1035</v>
      </c>
      <c r="N46" s="33">
        <v>1408</v>
      </c>
      <c r="O46" s="33">
        <v>1319</v>
      </c>
      <c r="P46" s="33">
        <v>1488</v>
      </c>
      <c r="Q46" s="33">
        <v>1486</v>
      </c>
      <c r="R46" s="33">
        <v>1521</v>
      </c>
      <c r="S46" s="40">
        <f t="shared" si="0"/>
        <v>17084</v>
      </c>
      <c r="T46" s="18"/>
    </row>
    <row r="47" spans="1:20" ht="13" customHeight="1" x14ac:dyDescent="0.35">
      <c r="A47" s="5"/>
      <c r="B47" s="41" t="s">
        <v>54</v>
      </c>
      <c r="C47" s="41"/>
      <c r="D47" s="41"/>
      <c r="E47" s="41"/>
      <c r="F47" s="59" t="s">
        <v>53</v>
      </c>
      <c r="G47" s="33">
        <v>5366</v>
      </c>
      <c r="H47" s="33">
        <v>6408</v>
      </c>
      <c r="I47" s="33">
        <v>8621</v>
      </c>
      <c r="J47" s="33">
        <v>11705</v>
      </c>
      <c r="K47" s="33">
        <v>10559</v>
      </c>
      <c r="L47" s="33">
        <v>7464</v>
      </c>
      <c r="M47" s="33">
        <v>7200</v>
      </c>
      <c r="N47" s="33">
        <v>9225</v>
      </c>
      <c r="O47" s="33">
        <v>9581</v>
      </c>
      <c r="P47" s="33">
        <v>11272</v>
      </c>
      <c r="Q47" s="33">
        <v>6565</v>
      </c>
      <c r="R47" s="33">
        <v>4989</v>
      </c>
      <c r="S47" s="40">
        <f t="shared" si="0"/>
        <v>98955</v>
      </c>
      <c r="T47" s="18"/>
    </row>
    <row r="48" spans="1:20" ht="13" customHeight="1" x14ac:dyDescent="0.35">
      <c r="A48" s="5"/>
      <c r="B48" s="42" t="s">
        <v>55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17"/>
    </row>
    <row r="49" spans="1:20" ht="13" customHeight="1" x14ac:dyDescent="0.35">
      <c r="A49" s="5"/>
      <c r="B49" s="41" t="s">
        <v>56</v>
      </c>
      <c r="C49" s="41"/>
      <c r="D49" s="41"/>
      <c r="E49" s="41"/>
      <c r="F49" s="59" t="s">
        <v>57</v>
      </c>
      <c r="G49" s="33">
        <v>2728</v>
      </c>
      <c r="H49" s="33">
        <v>4383</v>
      </c>
      <c r="I49" s="33">
        <v>5126</v>
      </c>
      <c r="J49" s="33">
        <v>5226</v>
      </c>
      <c r="K49" s="33">
        <v>4007</v>
      </c>
      <c r="L49" s="33">
        <v>2213</v>
      </c>
      <c r="M49" s="33">
        <v>986</v>
      </c>
      <c r="N49" s="33">
        <v>1457</v>
      </c>
      <c r="O49" s="33">
        <v>2006</v>
      </c>
      <c r="P49" s="33">
        <v>3187</v>
      </c>
      <c r="Q49" s="33">
        <v>4282</v>
      </c>
      <c r="R49" s="33">
        <v>2986</v>
      </c>
      <c r="S49" s="40">
        <f t="shared" si="0"/>
        <v>38587</v>
      </c>
      <c r="T49" s="18"/>
    </row>
    <row r="50" spans="1:20" ht="13" customHeight="1" x14ac:dyDescent="0.35">
      <c r="A50" s="5"/>
      <c r="B50" s="41" t="s">
        <v>58</v>
      </c>
      <c r="C50" s="41"/>
      <c r="D50" s="41"/>
      <c r="E50" s="41"/>
      <c r="F50" s="59" t="s">
        <v>59</v>
      </c>
      <c r="G50" s="33">
        <v>14675</v>
      </c>
      <c r="H50" s="33">
        <v>22344</v>
      </c>
      <c r="I50" s="33">
        <v>28702</v>
      </c>
      <c r="J50" s="33">
        <v>24609</v>
      </c>
      <c r="K50" s="33">
        <v>23742</v>
      </c>
      <c r="L50" s="33">
        <v>11814</v>
      </c>
      <c r="M50" s="33">
        <v>7021</v>
      </c>
      <c r="N50" s="55">
        <v>8601</v>
      </c>
      <c r="O50" s="33">
        <v>12729</v>
      </c>
      <c r="P50" s="33">
        <v>16119</v>
      </c>
      <c r="Q50" s="33">
        <v>34352</v>
      </c>
      <c r="R50" s="33">
        <v>18172</v>
      </c>
      <c r="S50" s="40">
        <f t="shared" si="0"/>
        <v>222880</v>
      </c>
      <c r="T50" s="18"/>
    </row>
    <row r="51" spans="1:20" ht="13" customHeight="1" x14ac:dyDescent="0.35">
      <c r="A51" s="5"/>
      <c r="B51" s="41" t="s">
        <v>60</v>
      </c>
      <c r="C51" s="41"/>
      <c r="D51" s="41"/>
      <c r="E51" s="41"/>
      <c r="F51" s="59" t="s">
        <v>59</v>
      </c>
      <c r="G51" s="33">
        <v>3198</v>
      </c>
      <c r="H51" s="33">
        <v>4473</v>
      </c>
      <c r="I51" s="33">
        <v>4838</v>
      </c>
      <c r="J51" s="55">
        <v>4120</v>
      </c>
      <c r="K51" s="33">
        <v>4100</v>
      </c>
      <c r="L51" s="33">
        <v>3629</v>
      </c>
      <c r="M51" s="33">
        <v>1461</v>
      </c>
      <c r="N51" s="33">
        <v>1964</v>
      </c>
      <c r="O51" s="33">
        <v>2502</v>
      </c>
      <c r="P51" s="33">
        <v>3240</v>
      </c>
      <c r="Q51" s="33">
        <v>4881</v>
      </c>
      <c r="R51" s="33">
        <v>4990</v>
      </c>
      <c r="S51" s="40">
        <f t="shared" si="0"/>
        <v>43396</v>
      </c>
      <c r="T51" s="18"/>
    </row>
    <row r="52" spans="1:20" ht="13" customHeight="1" x14ac:dyDescent="0.35">
      <c r="A52" s="5"/>
      <c r="B52" s="41" t="s">
        <v>61</v>
      </c>
      <c r="C52" s="41"/>
      <c r="D52" s="41"/>
      <c r="E52" s="41"/>
      <c r="F52" s="59" t="s">
        <v>62</v>
      </c>
      <c r="G52" s="33" t="s">
        <v>70</v>
      </c>
      <c r="H52" s="33" t="s">
        <v>70</v>
      </c>
      <c r="I52" s="33" t="s">
        <v>70</v>
      </c>
      <c r="J52" s="33" t="s">
        <v>70</v>
      </c>
      <c r="K52" s="33" t="s">
        <v>70</v>
      </c>
      <c r="L52" s="33">
        <v>460</v>
      </c>
      <c r="M52" s="33">
        <v>135</v>
      </c>
      <c r="N52" s="33">
        <v>186</v>
      </c>
      <c r="O52" s="33">
        <v>365</v>
      </c>
      <c r="P52" s="33">
        <v>1083</v>
      </c>
      <c r="Q52" s="33">
        <v>1881</v>
      </c>
      <c r="R52" s="33">
        <v>1288</v>
      </c>
      <c r="S52" s="40">
        <f t="shared" si="0"/>
        <v>5398</v>
      </c>
      <c r="T52" s="15"/>
    </row>
    <row r="53" spans="1:20" ht="13" customHeight="1" x14ac:dyDescent="0.35">
      <c r="A53" s="5"/>
      <c r="B53" s="41" t="s">
        <v>63</v>
      </c>
      <c r="C53" s="41"/>
      <c r="D53" s="41"/>
      <c r="E53" s="41"/>
      <c r="F53" s="59" t="s">
        <v>64</v>
      </c>
      <c r="G53" s="33">
        <v>770</v>
      </c>
      <c r="H53" s="33">
        <v>950</v>
      </c>
      <c r="I53" s="33">
        <v>654</v>
      </c>
      <c r="J53" s="55">
        <v>622</v>
      </c>
      <c r="K53" s="33">
        <v>353</v>
      </c>
      <c r="L53" s="33">
        <v>157</v>
      </c>
      <c r="M53" s="33">
        <v>38</v>
      </c>
      <c r="N53" s="33">
        <v>98</v>
      </c>
      <c r="O53" s="33">
        <v>280</v>
      </c>
      <c r="P53" s="33">
        <v>270</v>
      </c>
      <c r="Q53" s="33">
        <v>715</v>
      </c>
      <c r="R53" s="33">
        <v>722</v>
      </c>
      <c r="S53" s="40">
        <f t="shared" si="0"/>
        <v>5629</v>
      </c>
      <c r="T53" s="18"/>
    </row>
    <row r="54" spans="1:20" ht="13" customHeight="1" x14ac:dyDescent="0.35">
      <c r="A54" s="5"/>
      <c r="B54" s="42" t="s">
        <v>9</v>
      </c>
      <c r="C54" s="43"/>
      <c r="D54" s="43"/>
      <c r="E54" s="43"/>
      <c r="F54" s="43"/>
      <c r="G54" s="44">
        <f t="shared" ref="G54:N54" si="1">SUM(G14:G18,G20:G24,G26:G28,G30:G35,G37:G38,G40:G41,G43:G47,G49:G53)</f>
        <v>340287</v>
      </c>
      <c r="H54" s="44">
        <f t="shared" si="1"/>
        <v>411644</v>
      </c>
      <c r="I54" s="44">
        <f t="shared" si="1"/>
        <v>499190</v>
      </c>
      <c r="J54" s="44">
        <f t="shared" si="1"/>
        <v>577340</v>
      </c>
      <c r="K54" s="44">
        <f t="shared" si="1"/>
        <v>579112</v>
      </c>
      <c r="L54" s="44">
        <f>SUM(L14:L18,L20:L24,L26:L28,L30:L35,L37:L38,L40:L41,L43:L47,L49:L53)</f>
        <v>446155</v>
      </c>
      <c r="M54" s="44">
        <f t="shared" si="1"/>
        <v>399019</v>
      </c>
      <c r="N54" s="44">
        <f t="shared" si="1"/>
        <v>447501</v>
      </c>
      <c r="O54" s="44">
        <f>SUM(O14:O18,O20:O24,O26:O28,O30:O35,O37:O38,O40:O41,O43:O47,O49:O53)</f>
        <v>484663</v>
      </c>
      <c r="P54" s="44">
        <f>SUM(P14:P18,P20:P24,P26:P28,P30:P35,P37:P38,P40:P41,P43:P47,P49:P53)</f>
        <v>512927</v>
      </c>
      <c r="Q54" s="44">
        <f>SUM(Q14:Q18,Q20:Q24,Q26:Q28,Q30:Q35,Q37:Q38,Q40:Q41,Q43:Q47,Q49:Q53)</f>
        <v>450185</v>
      </c>
      <c r="R54" s="44">
        <f>SUM(R14:R18,R20:R24,R26:R28,R30:R35,R37:R38,R40:R41,R43:R47,R49:R53)</f>
        <v>365958</v>
      </c>
      <c r="S54" s="44">
        <f>SUM(G54:R54)</f>
        <v>5513981</v>
      </c>
      <c r="T54" s="20"/>
    </row>
    <row r="55" spans="1:20" ht="6" customHeight="1" thickBot="1" x14ac:dyDescent="0.4">
      <c r="A55" s="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5"/>
    </row>
    <row r="56" spans="1:20" ht="12" customHeight="1" x14ac:dyDescent="0.25">
      <c r="A56" s="5"/>
      <c r="B56" s="47" t="s">
        <v>82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5"/>
    </row>
    <row r="57" spans="1:20" ht="12" customHeight="1" x14ac:dyDescent="0.25">
      <c r="A57" s="5"/>
      <c r="B57" s="46" t="s">
        <v>66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5"/>
    </row>
    <row r="58" spans="1:20" ht="6" customHeight="1" x14ac:dyDescent="0.35">
      <c r="A58" s="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5"/>
    </row>
    <row r="59" spans="1:20" ht="12" customHeight="1" x14ac:dyDescent="0.35">
      <c r="A59" s="5"/>
      <c r="B59" s="49"/>
      <c r="C59" s="23"/>
      <c r="D59" s="23"/>
      <c r="E59" s="23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32"/>
    </row>
    <row r="60" spans="1:20" ht="12" customHeight="1" x14ac:dyDescent="0.35">
      <c r="A60" s="5"/>
      <c r="B60" s="49" t="s">
        <v>68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5"/>
    </row>
    <row r="61" spans="1:20" ht="12" customHeight="1" x14ac:dyDescent="0.35">
      <c r="A61" s="5"/>
      <c r="B61" s="49" t="s">
        <v>75</v>
      </c>
      <c r="C61" s="49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5"/>
    </row>
    <row r="62" spans="1:20" ht="12" customHeight="1" x14ac:dyDescent="0.35">
      <c r="A62" s="5"/>
      <c r="B62" s="49" t="s">
        <v>76</v>
      </c>
      <c r="C62" s="50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5"/>
    </row>
    <row r="63" spans="1:20" ht="12" customHeight="1" x14ac:dyDescent="0.35">
      <c r="A63" s="5"/>
      <c r="B63" s="49" t="s">
        <v>69</v>
      </c>
      <c r="C63" s="4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5"/>
    </row>
    <row r="64" spans="1:20" ht="12" customHeight="1" x14ac:dyDescent="0.35">
      <c r="A64" s="5"/>
      <c r="B64" s="49" t="s">
        <v>87</v>
      </c>
      <c r="C64" s="4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5"/>
    </row>
    <row r="65" spans="1:20" ht="12" customHeight="1" x14ac:dyDescent="0.35">
      <c r="A65" s="5"/>
      <c r="B65" s="49" t="s">
        <v>84</v>
      </c>
      <c r="C65" s="50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5"/>
    </row>
    <row r="66" spans="1:20" ht="12" customHeight="1" x14ac:dyDescent="0.35">
      <c r="A66" s="5"/>
      <c r="B66" s="51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5"/>
    </row>
    <row r="67" spans="1:20" ht="12" customHeight="1" x14ac:dyDescent="0.35">
      <c r="A67" s="5"/>
      <c r="B67" s="51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5"/>
    </row>
    <row r="68" spans="1:20" ht="13" customHeight="1" x14ac:dyDescent="0.35">
      <c r="A68" s="5"/>
      <c r="B68" s="23"/>
      <c r="C68" s="50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5"/>
    </row>
    <row r="206" spans="5:21" x14ac:dyDescent="0.35"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</row>
    <row r="207" spans="5:21" x14ac:dyDescent="0.35"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</row>
    <row r="208" spans="5:21" x14ac:dyDescent="0.35"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4:25" x14ac:dyDescent="0.35"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4:25" x14ac:dyDescent="0.35"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4:25" x14ac:dyDescent="0.35"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4:25" x14ac:dyDescent="0.35"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4:25" x14ac:dyDescent="0.35"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4:25" x14ac:dyDescent="0.2">
      <c r="D214" s="12"/>
      <c r="E214" s="12"/>
      <c r="F214" s="12"/>
      <c r="G214" s="54">
        <v>294442</v>
      </c>
      <c r="H214" s="54">
        <v>351175</v>
      </c>
      <c r="I214" s="54">
        <v>438066</v>
      </c>
      <c r="J214" s="54">
        <v>561644</v>
      </c>
      <c r="K214" s="54">
        <v>526498</v>
      </c>
      <c r="L214" s="54">
        <v>425474</v>
      </c>
      <c r="M214" s="54">
        <v>381438</v>
      </c>
      <c r="N214" s="54">
        <v>450661</v>
      </c>
      <c r="O214" s="54">
        <v>470161</v>
      </c>
      <c r="P214" s="54">
        <v>485678</v>
      </c>
      <c r="Q214" s="54">
        <v>427869</v>
      </c>
      <c r="R214" s="54">
        <v>390340</v>
      </c>
      <c r="S214" s="54">
        <f>SUM(G214:R214)</f>
        <v>5203446</v>
      </c>
      <c r="T214" s="56"/>
      <c r="U214" s="12"/>
      <c r="V214" s="12"/>
    </row>
    <row r="215" spans="4:25" x14ac:dyDescent="0.35">
      <c r="D215" s="12"/>
      <c r="E215" s="12"/>
      <c r="F215" s="12"/>
      <c r="G215" s="57"/>
      <c r="H215" s="57"/>
      <c r="I215" s="57"/>
      <c r="J215" s="57"/>
      <c r="K215" s="57"/>
      <c r="L215" s="57"/>
      <c r="M215" s="57"/>
      <c r="N215" s="57"/>
      <c r="O215" s="12"/>
      <c r="P215" s="12"/>
      <c r="Q215" s="12"/>
      <c r="R215" s="12"/>
      <c r="S215" s="12"/>
      <c r="T215" s="12"/>
      <c r="U215" s="12"/>
      <c r="V215" s="12"/>
    </row>
    <row r="216" spans="4:25" x14ac:dyDescent="0.35"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4:25" x14ac:dyDescent="0.35"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4:25" x14ac:dyDescent="0.35"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4:25" x14ac:dyDescent="0.35"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4:25" x14ac:dyDescent="0.35"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4:25" x14ac:dyDescent="0.35"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4:25" x14ac:dyDescent="0.35"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</row>
    <row r="223" spans="4:25" x14ac:dyDescent="0.35"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</row>
    <row r="224" spans="4:25" x14ac:dyDescent="0.35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1"/>
      <c r="W224" s="11"/>
      <c r="X224" s="11"/>
      <c r="Y224" s="11"/>
    </row>
  </sheetData>
  <phoneticPr fontId="42" type="noConversion"/>
  <conditionalFormatting sqref="G14:R14">
    <cfRule type="cellIs" dxfId="16" priority="55" stopIfTrue="1" operator="equal">
      <formula>""" """</formula>
    </cfRule>
    <cfRule type="cellIs" dxfId="15" priority="56" stopIfTrue="1" operator="equal">
      <formula>""""""</formula>
    </cfRule>
  </conditionalFormatting>
  <conditionalFormatting sqref="G14:R18">
    <cfRule type="cellIs" dxfId="14" priority="54" stopIfTrue="1" operator="equal">
      <formula>""</formula>
    </cfRule>
  </conditionalFormatting>
  <conditionalFormatting sqref="G15:R18 G20:R24 G26:R28 G37:R38 G40:R40 G43:R47 G49:R49">
    <cfRule type="cellIs" dxfId="13" priority="75" stopIfTrue="1" operator="equal">
      <formula>""""""</formula>
    </cfRule>
  </conditionalFormatting>
  <conditionalFormatting sqref="G15:R29 G36:R40 G42:R49 S19 S25 S29 S36 S39 S42 S48">
    <cfRule type="cellIs" dxfId="12" priority="74" stopIfTrue="1" operator="equal">
      <formula>""" """</formula>
    </cfRule>
  </conditionalFormatting>
  <conditionalFormatting sqref="G20:R24 G26:R28 G37:R38 G43:R47">
    <cfRule type="cellIs" dxfId="11" priority="72" stopIfTrue="1" operator="equal">
      <formula>""</formula>
    </cfRule>
  </conditionalFormatting>
  <conditionalFormatting sqref="G26:R27">
    <cfRule type="cellIs" dxfId="10" priority="73" stopIfTrue="1" operator="equal">
      <formula>""</formula>
    </cfRule>
  </conditionalFormatting>
  <conditionalFormatting sqref="G30:R35">
    <cfRule type="cellIs" dxfId="9" priority="1" stopIfTrue="1" operator="equal">
      <formula>""</formula>
    </cfRule>
    <cfRule type="cellIs" dxfId="8" priority="2" stopIfTrue="1" operator="equal">
      <formula>""" """</formula>
    </cfRule>
    <cfRule type="cellIs" dxfId="7" priority="3" stopIfTrue="1" operator="equal">
      <formula>""""""</formula>
    </cfRule>
  </conditionalFormatting>
  <conditionalFormatting sqref="G40:R41">
    <cfRule type="cellIs" dxfId="6" priority="12" stopIfTrue="1" operator="equal">
      <formula>""</formula>
    </cfRule>
  </conditionalFormatting>
  <conditionalFormatting sqref="G41:R41">
    <cfRule type="cellIs" dxfId="5" priority="13" stopIfTrue="1" operator="equal">
      <formula>""" """</formula>
    </cfRule>
    <cfRule type="cellIs" dxfId="4" priority="14" stopIfTrue="1" operator="equal">
      <formula>""""""</formula>
    </cfRule>
  </conditionalFormatting>
  <conditionalFormatting sqref="G49:R53">
    <cfRule type="cellIs" dxfId="3" priority="7" stopIfTrue="1" operator="equal">
      <formula>""</formula>
    </cfRule>
  </conditionalFormatting>
  <conditionalFormatting sqref="G50:R53">
    <cfRule type="cellIs" dxfId="2" priority="9" stopIfTrue="1" operator="equal">
      <formula>""" """</formula>
    </cfRule>
    <cfRule type="cellIs" dxfId="1" priority="10" stopIfTrue="1" operator="equal">
      <formula>""""""</formula>
    </cfRule>
  </conditionalFormatting>
  <conditionalFormatting sqref="R45:R46">
    <cfRule type="cellIs" dxfId="0" priority="11" stopIfTrue="1" operator="equal">
      <formula>""</formula>
    </cfRule>
  </conditionalFormatting>
  <pageMargins left="0" right="0.15748031496062992" top="0" bottom="0.23622047244094491" header="0" footer="0.23622047244094491"/>
  <pageSetup paperSize="9" scale="88" orientation="landscape" r:id="rId1"/>
  <headerFooter>
    <oddFooter>&amp;R&amp;"Noto Sans,Normal"&amp;8
&amp;"Source Sans Pro,Normal"&amp;9Servicio de Información y Difusión. &amp;"Source Sans Pro,Negrita"Diciembre 2024 | &amp;P</oddFooter>
  </headerFooter>
  <rowBreaks count="1" manualBreakCount="1">
    <brk id="38" max="16383" man="1"/>
  </rowBreaks>
  <ignoredErrors>
    <ignoredError sqref="S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2025-02-13T07:14:17Z</dcterms:modified>
</cp:coreProperties>
</file>