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F5C03AF5-47F8-4CB8-AA91-2A31623AF2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ortada" sheetId="1" r:id="rId1"/>
    <sheet name="Índice" sheetId="4" r:id="rId2"/>
    <sheet name="P3" sheetId="7" r:id="rId3"/>
  </sheets>
  <definedNames>
    <definedName name="_xlnm.Print_Area" localSheetId="1">Índice!$A$1:$L$53</definedName>
    <definedName name="_xlnm.Print_Area" localSheetId="2">'P3'!$A$1:$I$66</definedName>
    <definedName name="_xlnm.Print_Area" localSheetId="0">Portada!$A$1:$K$57</definedName>
    <definedName name="_xlnm.Print_Titles" localSheetId="2">'P3'!$1:$12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7" l="1"/>
  <c r="I52" i="7"/>
  <c r="I45" i="7"/>
  <c r="I27" i="7"/>
  <c r="I43" i="7"/>
  <c r="I44" i="7"/>
  <c r="I46" i="7"/>
  <c r="I47" i="7"/>
  <c r="I49" i="7"/>
  <c r="I50" i="7"/>
  <c r="I51" i="7"/>
  <c r="I53" i="7"/>
  <c r="I26" i="7"/>
  <c r="I28" i="7"/>
  <c r="I30" i="7"/>
  <c r="I31" i="7"/>
  <c r="I32" i="7"/>
  <c r="I33" i="7"/>
  <c r="I34" i="7"/>
  <c r="I35" i="7"/>
  <c r="I37" i="7"/>
  <c r="I38" i="7"/>
  <c r="I40" i="7"/>
  <c r="I41" i="7"/>
  <c r="I15" i="7"/>
  <c r="I16" i="7"/>
  <c r="I17" i="7"/>
  <c r="I18" i="7"/>
  <c r="I20" i="7"/>
  <c r="I21" i="7"/>
  <c r="I22" i="7"/>
  <c r="I23" i="7"/>
  <c r="I24" i="7"/>
  <c r="I14" i="7"/>
  <c r="I214" i="7"/>
  <c r="I54" i="7" l="1"/>
</calcChain>
</file>

<file path=xl/sharedStrings.xml><?xml version="1.0" encoding="utf-8"?>
<sst xmlns="http://schemas.openxmlformats.org/spreadsheetml/2006/main" count="97" uniqueCount="80">
  <si>
    <t>SUMARIO</t>
  </si>
  <si>
    <t>TABLAS</t>
  </si>
  <si>
    <t>Pág. 3</t>
  </si>
  <si>
    <t>Estadística de la Red de Espacios Culturales de Andalucía</t>
  </si>
  <si>
    <r>
      <t xml:space="preserve">Tabla 1. </t>
    </r>
    <r>
      <rPr>
        <sz val="10.5"/>
        <color indexed="8"/>
        <rFont val="Source Sans Pro"/>
        <family val="2"/>
      </rPr>
      <t>Número de personas usuarias de la Red por centro y mes</t>
    </r>
  </si>
  <si>
    <t xml:space="preserve">Estadística de la Red de Espacios Culturales de Andalucía                   </t>
  </si>
  <si>
    <t>Nombre</t>
  </si>
  <si>
    <t>Localidad</t>
  </si>
  <si>
    <t>Ene</t>
  </si>
  <si>
    <t>Total</t>
  </si>
  <si>
    <t>Almería</t>
  </si>
  <si>
    <t>Conjunto monumental de la Alcazaba de Almería</t>
  </si>
  <si>
    <t>Enclave arqueológico Puerta de Almería</t>
  </si>
  <si>
    <t>Enclave arqueológico de Villaricos</t>
  </si>
  <si>
    <t>Cuevas de Almanzora</t>
  </si>
  <si>
    <t>Enclave arqueológico de Los Millares</t>
  </si>
  <si>
    <t>Santa Fe de Mondújar</t>
  </si>
  <si>
    <t>Enclave monumental del Castillo de Vélez-Blanco</t>
  </si>
  <si>
    <t>Vélez-Blanco</t>
  </si>
  <si>
    <t>Cádiz</t>
  </si>
  <si>
    <t>Conjunto arqueológico de Baelo Claudia</t>
  </si>
  <si>
    <t>Bolonia (Tarifa)</t>
  </si>
  <si>
    <t>Enclave arqueológico Gades: Factoría de Salazones</t>
  </si>
  <si>
    <t>Enclave arqueológico Gades: Teatro Romano</t>
  </si>
  <si>
    <t>Enclave arqueológico del Castillo de Doña Blanca</t>
  </si>
  <si>
    <t>Puerto de Santa María, El</t>
  </si>
  <si>
    <t>Enclave arqueológico Carteia</t>
  </si>
  <si>
    <t>Guadarranque (San Roque)</t>
  </si>
  <si>
    <t>Córdoba</t>
  </si>
  <si>
    <t>Conjunto arqueológico de Madinat Al-Zahra</t>
  </si>
  <si>
    <t>Enclave monumental de La Sinagoga de Córdoba</t>
  </si>
  <si>
    <t>Granada</t>
  </si>
  <si>
    <t>Enclave monumental de Los Baños Árabes de Baza</t>
  </si>
  <si>
    <t>Baza</t>
  </si>
  <si>
    <t>Enclave arqueológico Castellón Alto</t>
  </si>
  <si>
    <t>Galera</t>
  </si>
  <si>
    <t>Enclave arqueológico Necrópolis Ibérica de Tútugi</t>
  </si>
  <si>
    <t>Encl. monum. de Los Baños Árabes de El Bañuelo</t>
  </si>
  <si>
    <t>Enclave monumental Palacio Dar Al-Horra</t>
  </si>
  <si>
    <t>Huelva</t>
  </si>
  <si>
    <t>Enclave arqueológico de Turóbriga</t>
  </si>
  <si>
    <t>Aroche</t>
  </si>
  <si>
    <t>Enclave arqueológico del Dolmen de Soto</t>
  </si>
  <si>
    <t>Trigueros</t>
  </si>
  <si>
    <t>Jaén</t>
  </si>
  <si>
    <t>Conjunto arqueológico de Cástulo</t>
  </si>
  <si>
    <t>Linares</t>
  </si>
  <si>
    <t>Enclave arqueológico Puente Tablas</t>
  </si>
  <si>
    <t>Málaga</t>
  </si>
  <si>
    <t>Conjunto arqueológico de los Dólmenes de Antequera</t>
  </si>
  <si>
    <t>Antequera</t>
  </si>
  <si>
    <t>Enclave arqueológico del Teatro Romano de Málaga</t>
  </si>
  <si>
    <t>Enclave arqueológico de Acinipo</t>
  </si>
  <si>
    <t>Ronda</t>
  </si>
  <si>
    <t>Enclave arqueológico de Los Baños Árabes de Ronda</t>
  </si>
  <si>
    <t>Sevilla</t>
  </si>
  <si>
    <t>Conjunto arqueológico de Carmona</t>
  </si>
  <si>
    <t>Carmona</t>
  </si>
  <si>
    <t>Conjunto arqueológico de Itálica</t>
  </si>
  <si>
    <t>Santiponce</t>
  </si>
  <si>
    <t>Encl. monum. Monasterio de San Isidoro del Campo</t>
  </si>
  <si>
    <t>Encl. arq. Dólmenes de la Pastora y Matarrubilla</t>
  </si>
  <si>
    <t>Valencina de la Concepción</t>
  </si>
  <si>
    <t>Enclave arqueológico de Munigua</t>
  </si>
  <si>
    <t>Villanueva del Río y Minas</t>
  </si>
  <si>
    <r>
      <t xml:space="preserve">Tabla 1. </t>
    </r>
    <r>
      <rPr>
        <sz val="10.5"/>
        <rFont val="Source Sans Pro"/>
        <family val="2"/>
      </rPr>
      <t>Número de personas usuarias de la Red por centro y mes</t>
    </r>
  </si>
  <si>
    <t xml:space="preserve"> ' - ': Valor nulo; '··': Dato no disponible</t>
  </si>
  <si>
    <t>Conjunto monumental de la Alhambra y el Generalife</t>
  </si>
  <si>
    <r>
      <t xml:space="preserve">      </t>
    </r>
    <r>
      <rPr>
        <b/>
        <sz val="8"/>
        <rFont val="Source Sans Pro"/>
        <family val="2"/>
      </rPr>
      <t xml:space="preserve">Enclave arqueológico Gades: Columbarios, Cádiz: </t>
    </r>
    <r>
      <rPr>
        <sz val="8"/>
        <rFont val="Source Sans Pro"/>
        <family val="2"/>
      </rPr>
      <t>Cerrado al público por realización de obras.</t>
    </r>
  </si>
  <si>
    <t>Enclave monumental Castillo de Belalcázar</t>
  </si>
  <si>
    <t>Belalcázar</t>
  </si>
  <si>
    <t>Enclave arqueológico Mezquitas funerarias de Málaga</t>
  </si>
  <si>
    <t>Enero 2025</t>
  </si>
  <si>
    <r>
      <rPr>
        <b/>
        <sz val="8"/>
        <rFont val="Source Sans Pro"/>
        <family val="2"/>
      </rPr>
      <t xml:space="preserve">Fuente: </t>
    </r>
    <r>
      <rPr>
        <sz val="8"/>
        <rFont val="Source Sans Pro"/>
        <family val="2"/>
      </rPr>
      <t>Consejería de Cultura y Deporte</t>
    </r>
  </si>
  <si>
    <r>
      <t xml:space="preserve">      </t>
    </r>
    <r>
      <rPr>
        <b/>
        <sz val="8"/>
        <rFont val="Source Sans Pro"/>
        <family val="2"/>
      </rPr>
      <t>Enclave arqueológico del Dolmen de Soto, Trigueros:</t>
    </r>
    <r>
      <rPr>
        <sz val="8"/>
        <rFont val="Source Sans Pro"/>
        <family val="2"/>
      </rPr>
      <t xml:space="preserve"> Cerrado al público desde el 24 de septiembre</t>
    </r>
  </si>
  <si>
    <t xml:space="preserve">      de 2024 por intervenciones de conservación.</t>
  </si>
  <si>
    <r>
      <rPr>
        <b/>
        <sz val="8"/>
        <rFont val="Source Sans Pro"/>
        <family val="2"/>
      </rPr>
      <t xml:space="preserve">      Enclave arqueológico de Ategua, Córdoba:</t>
    </r>
    <r>
      <rPr>
        <sz val="8"/>
        <rFont val="Source Sans Pro"/>
        <family val="2"/>
      </rPr>
      <t xml:space="preserve"> Cerrado al público por realización de obras.</t>
    </r>
  </si>
  <si>
    <r>
      <t xml:space="preserve">   </t>
    </r>
    <r>
      <rPr>
        <b/>
        <sz val="8"/>
        <rFont val="Source Sans Pro"/>
        <family val="2"/>
      </rPr>
      <t xml:space="preserve">   Enclave arqueológico Mezquitas funerarias de Málaga, Málaga:</t>
    </r>
    <r>
      <rPr>
        <sz val="8"/>
        <rFont val="Source Sans Pro"/>
        <family val="2"/>
      </rPr>
      <t xml:space="preserve"> Cerrado al público sin visitas desde el 1 de enero.</t>
    </r>
  </si>
  <si>
    <t xml:space="preserve">      el 1 de enero.</t>
  </si>
  <si>
    <r>
      <t xml:space="preserve">   </t>
    </r>
    <r>
      <rPr>
        <b/>
        <sz val="8"/>
        <rFont val="Source Sans Pro"/>
        <family val="2"/>
      </rPr>
      <t xml:space="preserve">   Enclave monumental Castillo de Belalcázar, Belalcázar:</t>
    </r>
    <r>
      <rPr>
        <sz val="8"/>
        <rFont val="Source Sans Pro"/>
        <family val="2"/>
      </rPr>
      <t xml:space="preserve"> Cerrado al público sin visitas desde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</si>
</sst>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\·\·"/>
  </numFmts>
  <fonts count="46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10.5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b/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sz val="9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1"/>
      <color theme="1"/>
      <name val="NewsGotT"/>
    </font>
    <font>
      <sz val="12"/>
      <color theme="1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b/>
      <sz val="10"/>
      <color theme="0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  <font>
      <sz val="8"/>
      <color theme="1"/>
      <name val="Source Sans Pro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NewsGotT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1" applyFont="1" applyFill="1" applyBorder="1" applyAlignment="1" applyProtection="1">
      <alignment horizontal="righ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165" fontId="5" fillId="4" borderId="0" xfId="0" applyNumberFormat="1" applyFont="1" applyFill="1" applyAlignment="1" applyProtection="1">
      <alignment horizontal="right" vertical="center"/>
      <protection locked="0"/>
    </xf>
    <xf numFmtId="0" fontId="28" fillId="2" borderId="0" xfId="0" applyFont="1" applyFill="1" applyAlignment="1">
      <alignment vertical="center"/>
    </xf>
    <xf numFmtId="0" fontId="3" fillId="4" borderId="0" xfId="2" applyFont="1" applyFill="1" applyAlignment="1">
      <alignment horizontal="left" vertical="center"/>
    </xf>
    <xf numFmtId="165" fontId="4" fillId="4" borderId="0" xfId="0" applyNumberFormat="1" applyFont="1" applyFill="1" applyAlignment="1">
      <alignment horizontal="right" vertical="center"/>
    </xf>
    <xf numFmtId="0" fontId="29" fillId="4" borderId="0" xfId="0" applyFont="1" applyFill="1" applyAlignment="1">
      <alignment vertical="center"/>
    </xf>
    <xf numFmtId="165" fontId="30" fillId="4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9" fontId="31" fillId="5" borderId="0" xfId="3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6" fillId="2" borderId="0" xfId="1" applyFont="1" applyFill="1" applyBorder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0" fontId="29" fillId="2" borderId="0" xfId="0" applyFont="1" applyFill="1" applyAlignment="1">
      <alignment horizontal="right" vertical="center"/>
    </xf>
    <xf numFmtId="165" fontId="10" fillId="4" borderId="0" xfId="0" applyNumberFormat="1" applyFont="1" applyFill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vertical="center"/>
    </xf>
    <xf numFmtId="0" fontId="38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9" fontId="39" fillId="6" borderId="0" xfId="3" applyFont="1" applyFill="1" applyBorder="1" applyAlignment="1">
      <alignment horizontal="left" vertical="center"/>
    </xf>
    <xf numFmtId="0" fontId="40" fillId="7" borderId="0" xfId="0" applyFont="1" applyFill="1" applyAlignment="1">
      <alignment vertical="center"/>
    </xf>
    <xf numFmtId="9" fontId="39" fillId="6" borderId="0" xfId="3" applyFont="1" applyFill="1" applyBorder="1" applyAlignment="1">
      <alignment horizontal="center" vertical="center" wrapText="1"/>
    </xf>
    <xf numFmtId="165" fontId="9" fillId="4" borderId="0" xfId="0" applyNumberFormat="1" applyFont="1" applyFill="1" applyAlignment="1">
      <alignment horizontal="right" vertical="center"/>
    </xf>
    <xf numFmtId="0" fontId="11" fillId="4" borderId="0" xfId="2" applyFont="1" applyFill="1" applyAlignment="1">
      <alignment horizontal="left" vertical="center" indent="1"/>
    </xf>
    <xf numFmtId="0" fontId="9" fillId="8" borderId="0" xfId="2" applyFont="1" applyFill="1" applyAlignment="1">
      <alignment horizontal="left" vertical="center"/>
    </xf>
    <xf numFmtId="0" fontId="41" fillId="8" borderId="0" xfId="0" applyFont="1" applyFill="1" applyAlignment="1">
      <alignment vertical="center"/>
    </xf>
    <xf numFmtId="165" fontId="42" fillId="8" borderId="0" xfId="0" applyNumberFormat="1" applyFont="1" applyFill="1" applyAlignment="1">
      <alignment horizontal="right" vertical="center"/>
    </xf>
    <xf numFmtId="0" fontId="17" fillId="2" borderId="4" xfId="0" applyFont="1" applyFill="1" applyBorder="1" applyAlignment="1">
      <alignment vertical="center"/>
    </xf>
    <xf numFmtId="0" fontId="13" fillId="4" borderId="0" xfId="2" applyFont="1" applyFill="1"/>
    <xf numFmtId="0" fontId="13" fillId="4" borderId="0" xfId="2" applyFont="1" applyFill="1" applyAlignment="1">
      <alignment horizontal="left"/>
    </xf>
    <xf numFmtId="0" fontId="41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9" fontId="39" fillId="6" borderId="5" xfId="3" applyFont="1" applyFill="1" applyBorder="1" applyAlignment="1">
      <alignment horizontal="left" vertical="center" wrapText="1" indent="1"/>
    </xf>
    <xf numFmtId="9" fontId="39" fillId="6" borderId="5" xfId="3" applyFont="1" applyFill="1" applyBorder="1" applyAlignment="1">
      <alignment horizontal="center" vertical="center" wrapText="1"/>
    </xf>
    <xf numFmtId="0" fontId="16" fillId="2" borderId="0" xfId="1" applyFill="1" applyBorder="1" applyAlignment="1" applyProtection="1">
      <alignment vertical="center"/>
    </xf>
    <xf numFmtId="3" fontId="44" fillId="9" borderId="0" xfId="0" applyNumberFormat="1" applyFont="1" applyFill="1" applyProtection="1">
      <protection locked="0"/>
    </xf>
    <xf numFmtId="0" fontId="45" fillId="3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Porcentaje 3" xfId="3" xr:uid="{00000000-0005-0000-0000-000003000000}"/>
  </cellStyles>
  <dxfs count="19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933C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43186582809222E-2"/>
          <c:y val="0.14102564102564102"/>
          <c:w val="0.84137935588240154"/>
          <c:h val="0.61792751867555018"/>
        </c:manualLayout>
      </c:layout>
      <c:barChart>
        <c:barDir val="col"/>
        <c:grouping val="clustered"/>
        <c:varyColors val="0"/>
        <c:ser>
          <c:idx val="0"/>
          <c:order val="0"/>
          <c:tx>
            <c:v>Año 2024</c:v>
          </c:tx>
          <c:spPr>
            <a:solidFill>
              <a:srgbClr val="C0504D"/>
            </a:solidFill>
          </c:spPr>
          <c:invertIfNegative val="0"/>
          <c:cat>
            <c:strRef>
              <c:f>'P3'!$H$12</c:f>
              <c:strCache>
                <c:ptCount val="1"/>
                <c:pt idx="0">
                  <c:v>Ene</c:v>
                </c:pt>
              </c:strCache>
            </c:strRef>
          </c:cat>
          <c:val>
            <c:numRef>
              <c:f>'P3'!$H$214</c:f>
              <c:numCache>
                <c:formatCode>#,##0</c:formatCode>
                <c:ptCount val="1"/>
                <c:pt idx="0">
                  <c:v>340287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4-40B7-98D6-9F8A5B38FC40}"/>
            </c:ext>
          </c:extLst>
        </c:ser>
        <c:ser>
          <c:idx val="1"/>
          <c:order val="1"/>
          <c:tx>
            <c:v>Año 2025</c:v>
          </c:tx>
          <c:spPr>
            <a:solidFill>
              <a:srgbClr val="77933C"/>
            </a:solidFill>
          </c:spPr>
          <c:invertIfNegative val="0"/>
          <c:cat>
            <c:strRef>
              <c:f>'P3'!$H$12</c:f>
              <c:strCache>
                <c:ptCount val="1"/>
                <c:pt idx="0">
                  <c:v>Ene</c:v>
                </c:pt>
              </c:strCache>
            </c:strRef>
          </c:cat>
          <c:val>
            <c:numRef>
              <c:f>'P3'!$H$54</c:f>
              <c:numCache>
                <c:formatCode>#,##0;\-#,##0;\-;\·\·</c:formatCode>
                <c:ptCount val="1"/>
                <c:pt idx="0">
                  <c:v>355717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4-40B7-98D6-9F8A5B38F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56960"/>
        <c:axId val="1"/>
      </c:barChart>
      <c:catAx>
        <c:axId val="4806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656960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585" b="1" i="0" u="none" strike="noStrike" baseline="0">
                <a:solidFill>
                  <a:srgbClr val="C0504D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585" b="1" i="0" u="none" strike="noStrike" baseline="0">
                <a:solidFill>
                  <a:srgbClr val="77933C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"/>
          <c:w val="0.59253621075143381"/>
          <c:h val="0.17309004643650314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19</xdr:row>
      <xdr:rowOff>117474</xdr:rowOff>
    </xdr:from>
    <xdr:to>
      <xdr:col>10</xdr:col>
      <xdr:colOff>57150</xdr:colOff>
      <xdr:row>34</xdr:row>
      <xdr:rowOff>76206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5DAD203-AE43-DB21-1099-27ED58CA6C57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la Red de Espacios Culturales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Enero 2025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28 de marzo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6350</xdr:rowOff>
    </xdr:from>
    <xdr:to>
      <xdr:col>10</xdr:col>
      <xdr:colOff>996950</xdr:colOff>
      <xdr:row>6</xdr:row>
      <xdr:rowOff>38100</xdr:rowOff>
    </xdr:to>
    <xdr:grpSp>
      <xdr:nvGrpSpPr>
        <xdr:cNvPr id="745268" name="1 Grupo">
          <a:extLst>
            <a:ext uri="{FF2B5EF4-FFF2-40B4-BE49-F238E27FC236}">
              <a16:creationId xmlns:a16="http://schemas.microsoft.com/office/drawing/2014/main" id="{C8FE0957-80D0-C3C8-EDBC-6090B1A6F882}"/>
            </a:ext>
          </a:extLst>
        </xdr:cNvPr>
        <xdr:cNvGrpSpPr>
          <a:grpSpLocks/>
        </xdr:cNvGrpSpPr>
      </xdr:nvGrpSpPr>
      <xdr:grpSpPr bwMode="auto">
        <a:xfrm>
          <a:off x="711200" y="374650"/>
          <a:ext cx="6165850" cy="768350"/>
          <a:chOff x="0" y="0"/>
          <a:chExt cx="5989320" cy="791845"/>
        </a:xfrm>
      </xdr:grpSpPr>
      <xdr:pic>
        <xdr:nvPicPr>
          <xdr:cNvPr id="745270" name="Placeholder">
            <a:extLst>
              <a:ext uri="{FF2B5EF4-FFF2-40B4-BE49-F238E27FC236}">
                <a16:creationId xmlns:a16="http://schemas.microsoft.com/office/drawing/2014/main" id="{BB444108-EAB0-DDFC-02F3-732F6055E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41D21ACC-544C-AB2B-957F-D88922487817}"/>
              </a:ext>
            </a:extLst>
          </xdr:cNvPr>
          <xdr:cNvSpPr txBox="1">
            <a:spLocks/>
          </xdr:cNvSpPr>
        </xdr:nvSpPr>
        <xdr:spPr>
          <a:xfrm>
            <a:off x="3645405" y="0"/>
            <a:ext cx="2343915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>
    <xdr:from>
      <xdr:col>10</xdr:col>
      <xdr:colOff>368300</xdr:colOff>
      <xdr:row>50</xdr:row>
      <xdr:rowOff>152400</xdr:rowOff>
    </xdr:from>
    <xdr:to>
      <xdr:col>10</xdr:col>
      <xdr:colOff>1143000</xdr:colOff>
      <xdr:row>56</xdr:row>
      <xdr:rowOff>25400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5565A956-76C0-487D-9C9C-28D191690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48400" y="9556750"/>
          <a:ext cx="7747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19050</xdr:rowOff>
    </xdr:from>
    <xdr:to>
      <xdr:col>3</xdr:col>
      <xdr:colOff>69850</xdr:colOff>
      <xdr:row>4</xdr:row>
      <xdr:rowOff>120650</xdr:rowOff>
    </xdr:to>
    <xdr:pic>
      <xdr:nvPicPr>
        <xdr:cNvPr id="551590" name="6 Imagen">
          <a:extLst>
            <a:ext uri="{FF2B5EF4-FFF2-40B4-BE49-F238E27FC236}">
              <a16:creationId xmlns:a16="http://schemas.microsoft.com/office/drawing/2014/main" id="{86CD14B3-EFA0-318C-EAF4-D2318499F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0" y="254000"/>
          <a:ext cx="81280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196850</xdr:colOff>
      <xdr:row>1</xdr:row>
      <xdr:rowOff>19050</xdr:rowOff>
    </xdr:from>
    <xdr:to>
      <xdr:col>3</xdr:col>
      <xdr:colOff>196850</xdr:colOff>
      <xdr:row>4</xdr:row>
      <xdr:rowOff>127000</xdr:rowOff>
    </xdr:to>
    <xdr:pic>
      <xdr:nvPicPr>
        <xdr:cNvPr id="743773" name="4 Imagen">
          <a:extLst>
            <a:ext uri="{FF2B5EF4-FFF2-40B4-BE49-F238E27FC236}">
              <a16:creationId xmlns:a16="http://schemas.microsoft.com/office/drawing/2014/main" id="{4220EEF0-0030-658E-A653-0AEDD3761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5150" y="254000"/>
          <a:ext cx="8128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336550</xdr:colOff>
      <xdr:row>55</xdr:row>
      <xdr:rowOff>146050</xdr:rowOff>
    </xdr:from>
    <xdr:to>
      <xdr:col>8</xdr:col>
      <xdr:colOff>927100</xdr:colOff>
      <xdr:row>62</xdr:row>
      <xdr:rowOff>146050</xdr:rowOff>
    </xdr:to>
    <xdr:graphicFrame macro="">
      <xdr:nvGraphicFramePr>
        <xdr:cNvPr id="743774" name="4 Gráfico">
          <a:extLst>
            <a:ext uri="{FF2B5EF4-FFF2-40B4-BE49-F238E27FC236}">
              <a16:creationId xmlns:a16="http://schemas.microsoft.com/office/drawing/2014/main" id="{A992D6FC-B36C-F978-B1F4-645B77E22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265625" defaultRowHeight="14.5" x14ac:dyDescent="0.35"/>
  <cols>
    <col min="1" max="1" width="10.1796875" style="2" customWidth="1"/>
    <col min="2" max="2" width="8.7265625" style="2"/>
    <col min="3" max="3" width="7.81640625" style="2" customWidth="1"/>
    <col min="4" max="4" width="9.453125" style="2" customWidth="1"/>
    <col min="5" max="5" width="7.7265625" style="2" customWidth="1"/>
    <col min="6" max="6" width="7.26953125" style="2" customWidth="1"/>
    <col min="7" max="7" width="6.81640625" style="2" customWidth="1"/>
    <col min="8" max="10" width="8.7265625" style="2"/>
    <col min="11" max="11" width="17.54296875" style="2" customWidth="1"/>
    <col min="12" max="16384" width="8.7265625" style="2"/>
  </cols>
  <sheetData>
    <row r="1" spans="1:1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0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Normal="100" zoomScalePageLayoutView="85" workbookViewId="0"/>
  </sheetViews>
  <sheetFormatPr baseColWidth="10" defaultColWidth="8.7265625" defaultRowHeight="14.5" x14ac:dyDescent="0.35"/>
  <cols>
    <col min="1" max="1" width="8.453125" style="4" customWidth="1"/>
    <col min="2" max="2" width="2.54296875" style="4" customWidth="1"/>
    <col min="3" max="3" width="7.81640625" style="4" customWidth="1"/>
    <col min="4" max="4" width="9.453125" style="4" customWidth="1"/>
    <col min="5" max="5" width="8.54296875" style="4" customWidth="1"/>
    <col min="6" max="6" width="5.453125" style="4" customWidth="1"/>
    <col min="7" max="7" width="8.54296875" style="4" customWidth="1"/>
    <col min="8" max="12" width="8.7265625" style="4"/>
    <col min="13" max="13" width="5.26953125" style="4" customWidth="1"/>
    <col min="14" max="16384" width="8.7265625" style="4"/>
  </cols>
  <sheetData>
    <row r="1" spans="1:12" ht="18.75" customHeigh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.75" customHeigh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 customHeight="1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5.75" customHeight="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x14ac:dyDescent="0.3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3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5" x14ac:dyDescent="0.35">
      <c r="A10" s="3"/>
      <c r="B10" s="29" t="s"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22.5" customHeight="1" x14ac:dyDescent="0.35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x14ac:dyDescent="0.35">
      <c r="A12" s="3"/>
      <c r="B12" s="28"/>
      <c r="C12" s="62" t="s">
        <v>3</v>
      </c>
      <c r="D12" s="62"/>
      <c r="E12" s="62"/>
      <c r="F12" s="62"/>
      <c r="G12" s="62"/>
      <c r="H12" s="62"/>
      <c r="I12" s="62"/>
      <c r="J12" s="62"/>
      <c r="K12" s="62"/>
      <c r="L12" s="62"/>
    </row>
    <row r="13" spans="1:12" x14ac:dyDescent="0.35">
      <c r="A13" s="3"/>
      <c r="B13" s="28"/>
      <c r="C13" s="63" t="s">
        <v>72</v>
      </c>
      <c r="D13" s="63"/>
      <c r="E13" s="63"/>
      <c r="F13" s="63"/>
      <c r="G13" s="63"/>
      <c r="H13" s="63"/>
      <c r="I13" s="63"/>
      <c r="J13" s="63"/>
      <c r="K13" s="63"/>
      <c r="L13" s="63"/>
    </row>
    <row r="14" spans="1:12" x14ac:dyDescent="0.35">
      <c r="A14" s="3"/>
      <c r="B14" s="28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x14ac:dyDescent="0.35">
      <c r="A15" s="3"/>
      <c r="B15" s="28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x14ac:dyDescent="0.35">
      <c r="A16" s="3"/>
      <c r="B16" s="28"/>
      <c r="C16" s="31" t="s">
        <v>1</v>
      </c>
      <c r="D16" s="30"/>
      <c r="E16" s="30"/>
      <c r="F16" s="30"/>
      <c r="G16" s="30"/>
      <c r="H16" s="30"/>
      <c r="I16" s="30"/>
      <c r="J16" s="30"/>
      <c r="K16" s="30"/>
      <c r="L16" s="30"/>
    </row>
    <row r="17" spans="1:12" x14ac:dyDescent="0.35">
      <c r="A17" s="3"/>
      <c r="B17" s="28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x14ac:dyDescent="0.35">
      <c r="A18" s="3"/>
      <c r="B18" s="28"/>
      <c r="C18" s="32" t="s">
        <v>4</v>
      </c>
      <c r="D18" s="30"/>
      <c r="E18" s="30"/>
      <c r="F18" s="30"/>
      <c r="G18" s="30"/>
      <c r="H18" s="30"/>
      <c r="I18" s="30"/>
      <c r="J18" s="30"/>
      <c r="K18" s="30"/>
      <c r="L18" s="59" t="s">
        <v>2</v>
      </c>
    </row>
    <row r="19" spans="1:12" x14ac:dyDescent="0.35">
      <c r="A19" s="3"/>
      <c r="B19" s="28"/>
      <c r="C19" s="32"/>
      <c r="D19" s="30"/>
      <c r="E19" s="30"/>
      <c r="F19" s="30"/>
      <c r="G19" s="30"/>
      <c r="H19" s="30"/>
      <c r="I19" s="30"/>
      <c r="J19" s="30"/>
      <c r="K19" s="30"/>
      <c r="L19" s="33"/>
    </row>
    <row r="20" spans="1:12" x14ac:dyDescent="0.35">
      <c r="A20" s="3"/>
      <c r="B20" s="28"/>
      <c r="C20" s="34"/>
      <c r="D20" s="30"/>
      <c r="E20" s="30"/>
      <c r="F20" s="30"/>
      <c r="G20" s="30"/>
      <c r="H20" s="30"/>
      <c r="I20" s="30"/>
      <c r="J20" s="30"/>
      <c r="K20" s="30"/>
      <c r="L20" s="33"/>
    </row>
    <row r="21" spans="1:12" x14ac:dyDescent="0.35">
      <c r="A21" s="3"/>
      <c r="B21" s="28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x14ac:dyDescent="0.35">
      <c r="A22" s="3"/>
      <c r="B22" s="28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x14ac:dyDescent="0.35">
      <c r="A23" s="3"/>
      <c r="B23" s="28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x14ac:dyDescent="0.35">
      <c r="A24" s="3"/>
      <c r="B24" s="28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x14ac:dyDescent="0.35">
      <c r="A25" s="3"/>
      <c r="B25" s="28"/>
      <c r="C25" s="31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35">
      <c r="A26" s="3"/>
      <c r="B26" s="28"/>
      <c r="C26" s="31"/>
      <c r="D26" s="30"/>
      <c r="E26" s="30"/>
      <c r="F26" s="30"/>
      <c r="G26" s="30"/>
      <c r="H26" s="30"/>
      <c r="I26" s="30"/>
      <c r="J26" s="30"/>
      <c r="K26" s="30"/>
      <c r="L26" s="30"/>
    </row>
    <row r="27" spans="1:12" x14ac:dyDescent="0.35">
      <c r="A27" s="3"/>
      <c r="B27" s="28"/>
      <c r="C27" s="34"/>
      <c r="D27" s="30"/>
      <c r="E27" s="30"/>
      <c r="F27" s="30"/>
      <c r="G27" s="30"/>
      <c r="H27" s="30"/>
      <c r="I27" s="30"/>
      <c r="J27" s="30"/>
      <c r="K27" s="30"/>
      <c r="L27" s="33"/>
    </row>
    <row r="28" spans="1:12" x14ac:dyDescent="0.35">
      <c r="A28" s="3"/>
      <c r="B28" s="28"/>
      <c r="C28" s="32"/>
      <c r="D28" s="30"/>
      <c r="E28" s="30"/>
      <c r="F28" s="30"/>
      <c r="G28" s="30"/>
      <c r="H28" s="30"/>
      <c r="I28" s="30"/>
      <c r="J28" s="30"/>
      <c r="K28" s="30"/>
      <c r="L28" s="33"/>
    </row>
    <row r="29" spans="1:12" x14ac:dyDescent="0.35">
      <c r="A29" s="3"/>
      <c r="B29" s="28"/>
      <c r="C29" s="32"/>
      <c r="D29" s="30"/>
      <c r="E29" s="30"/>
      <c r="F29" s="30"/>
      <c r="G29" s="30"/>
      <c r="H29" s="30"/>
      <c r="I29" s="30"/>
      <c r="J29" s="30"/>
      <c r="K29" s="30"/>
      <c r="L29" s="33"/>
    </row>
    <row r="30" spans="1:12" x14ac:dyDescent="0.35">
      <c r="A30" s="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6.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" customHeight="1" x14ac:dyDescent="0.35"/>
  </sheetData>
  <mergeCells count="2">
    <mergeCell ref="C12:L12"/>
    <mergeCell ref="C13:L13"/>
  </mergeCells>
  <hyperlinks>
    <hyperlink ref="L18" location="'P3'!A1" display="Pág. 3" xr:uid="{00000000-0004-0000-0100-000000000000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Pro,Negrita"Enero 2025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4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baseColWidth="10" defaultColWidth="8.7265625" defaultRowHeight="14.5" x14ac:dyDescent="0.35"/>
  <cols>
    <col min="1" max="1" width="5.26953125" style="7" customWidth="1"/>
    <col min="2" max="2" width="3.81640625" style="7" customWidth="1"/>
    <col min="3" max="3" width="7.81640625" style="7" customWidth="1"/>
    <col min="4" max="4" width="9.453125" style="7" customWidth="1"/>
    <col min="5" max="5" width="8.54296875" style="7" customWidth="1"/>
    <col min="6" max="6" width="15.453125" style="7" customWidth="1"/>
    <col min="7" max="7" width="22.453125" style="7" bestFit="1" customWidth="1"/>
    <col min="8" max="9" width="14.26953125" style="7" customWidth="1"/>
    <col min="10" max="11" width="5.26953125" style="7" customWidth="1"/>
    <col min="12" max="16384" width="8.7265625" style="7"/>
  </cols>
  <sheetData>
    <row r="1" spans="1:14" ht="18.75" customHeight="1" x14ac:dyDescent="0.35">
      <c r="A1" s="5"/>
      <c r="B1" s="5"/>
      <c r="C1" s="5"/>
      <c r="D1" s="5"/>
      <c r="E1" s="5"/>
      <c r="F1" s="5"/>
      <c r="G1" s="5"/>
      <c r="H1" s="5"/>
      <c r="I1" s="5"/>
      <c r="J1" s="5"/>
      <c r="M1" s="19"/>
    </row>
    <row r="2" spans="1:14" ht="18.75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M2" s="19"/>
    </row>
    <row r="3" spans="1:14" ht="15.75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M3" s="19"/>
    </row>
    <row r="4" spans="1:14" ht="15.7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N4" s="18"/>
    </row>
    <row r="5" spans="1:14" x14ac:dyDescent="0.3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4" ht="15.75" customHeight="1" x14ac:dyDescent="0.35">
      <c r="A6" s="5"/>
      <c r="B6" s="12"/>
      <c r="C6" s="5"/>
      <c r="D6" s="5"/>
      <c r="E6" s="5"/>
      <c r="F6" s="5"/>
      <c r="G6" s="5"/>
      <c r="H6" s="5"/>
      <c r="I6" s="5"/>
      <c r="J6" s="9"/>
    </row>
    <row r="7" spans="1:14" ht="15.75" customHeight="1" x14ac:dyDescent="0.35">
      <c r="A7" s="5"/>
      <c r="B7" s="12"/>
      <c r="C7" s="35" t="s">
        <v>5</v>
      </c>
      <c r="D7" s="14"/>
      <c r="E7" s="14"/>
      <c r="F7" s="14"/>
      <c r="G7" s="14"/>
      <c r="H7" s="14"/>
      <c r="I7" s="14"/>
      <c r="J7" s="14"/>
    </row>
    <row r="8" spans="1:14" ht="15.75" customHeight="1" x14ac:dyDescent="0.35">
      <c r="A8" s="5"/>
      <c r="B8" s="12"/>
      <c r="C8" s="36" t="s">
        <v>72</v>
      </c>
      <c r="D8" s="13"/>
      <c r="E8" s="13"/>
      <c r="F8" s="13"/>
      <c r="G8" s="13"/>
      <c r="H8" s="13"/>
      <c r="I8" s="13"/>
      <c r="J8" s="13"/>
    </row>
    <row r="9" spans="1:14" ht="6" customHeight="1" x14ac:dyDescent="0.3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4" ht="18.75" customHeight="1" x14ac:dyDescent="0.35">
      <c r="A10" s="5"/>
      <c r="B10" s="10"/>
      <c r="C10" s="39" t="s">
        <v>65</v>
      </c>
      <c r="D10" s="40"/>
      <c r="E10" s="40"/>
      <c r="F10" s="40"/>
      <c r="G10" s="40"/>
      <c r="H10" s="40"/>
      <c r="I10" s="41"/>
      <c r="J10" s="26"/>
    </row>
    <row r="11" spans="1:14" ht="6" customHeight="1" x14ac:dyDescent="0.35">
      <c r="A11" s="5"/>
      <c r="B11" s="11"/>
      <c r="C11" s="30"/>
      <c r="D11" s="30"/>
      <c r="E11" s="30"/>
      <c r="F11" s="30"/>
      <c r="G11" s="30"/>
      <c r="H11" s="30"/>
      <c r="I11" s="30"/>
      <c r="J11" s="6"/>
    </row>
    <row r="12" spans="1:14" x14ac:dyDescent="0.35">
      <c r="A12" s="5"/>
      <c r="B12" s="5"/>
      <c r="C12" s="42" t="s">
        <v>6</v>
      </c>
      <c r="D12" s="43"/>
      <c r="E12" s="43"/>
      <c r="F12" s="43"/>
      <c r="G12" s="57" t="s">
        <v>7</v>
      </c>
      <c r="H12" s="58" t="s">
        <v>8</v>
      </c>
      <c r="I12" s="44" t="s">
        <v>9</v>
      </c>
      <c r="J12" s="27"/>
    </row>
    <row r="13" spans="1:14" ht="13" customHeight="1" x14ac:dyDescent="0.35">
      <c r="A13" s="5"/>
      <c r="B13" s="5"/>
      <c r="C13" s="47" t="s">
        <v>10</v>
      </c>
      <c r="D13" s="48"/>
      <c r="E13" s="48"/>
      <c r="F13" s="48"/>
      <c r="G13" s="48"/>
      <c r="H13" s="48"/>
      <c r="I13" s="48"/>
      <c r="J13" s="24"/>
    </row>
    <row r="14" spans="1:14" ht="13" customHeight="1" x14ac:dyDescent="0.35">
      <c r="A14" s="5"/>
      <c r="B14" s="11"/>
      <c r="C14" s="46" t="s">
        <v>11</v>
      </c>
      <c r="D14" s="46"/>
      <c r="E14" s="46"/>
      <c r="F14" s="46"/>
      <c r="G14" s="46" t="s">
        <v>10</v>
      </c>
      <c r="H14" s="38">
        <v>10784</v>
      </c>
      <c r="I14" s="45">
        <f>SUM(H14)</f>
        <v>10784</v>
      </c>
      <c r="J14" s="23"/>
    </row>
    <row r="15" spans="1:14" ht="13" customHeight="1" x14ac:dyDescent="0.35">
      <c r="A15" s="5"/>
      <c r="B15" s="5"/>
      <c r="C15" s="46" t="s">
        <v>12</v>
      </c>
      <c r="D15" s="46"/>
      <c r="E15" s="46"/>
      <c r="F15" s="46"/>
      <c r="G15" s="46" t="s">
        <v>10</v>
      </c>
      <c r="H15" s="38">
        <v>478</v>
      </c>
      <c r="I15" s="45">
        <f t="shared" ref="I15:I53" si="0">SUM(H15)</f>
        <v>478</v>
      </c>
      <c r="J15" s="23"/>
    </row>
    <row r="16" spans="1:14" ht="13" customHeight="1" x14ac:dyDescent="0.35">
      <c r="A16" s="5"/>
      <c r="B16" s="11"/>
      <c r="C16" s="46" t="s">
        <v>13</v>
      </c>
      <c r="D16" s="46"/>
      <c r="E16" s="46"/>
      <c r="F16" s="46"/>
      <c r="G16" s="46" t="s">
        <v>14</v>
      </c>
      <c r="H16" s="38">
        <v>462</v>
      </c>
      <c r="I16" s="45">
        <f t="shared" si="0"/>
        <v>462</v>
      </c>
      <c r="J16" s="23"/>
    </row>
    <row r="17" spans="1:10" ht="13" customHeight="1" x14ac:dyDescent="0.35">
      <c r="A17" s="5"/>
      <c r="B17" s="5"/>
      <c r="C17" s="46" t="s">
        <v>15</v>
      </c>
      <c r="D17" s="46"/>
      <c r="E17" s="46"/>
      <c r="F17" s="46"/>
      <c r="G17" s="46" t="s">
        <v>16</v>
      </c>
      <c r="H17" s="38">
        <v>784</v>
      </c>
      <c r="I17" s="45">
        <f t="shared" si="0"/>
        <v>784</v>
      </c>
      <c r="J17" s="23"/>
    </row>
    <row r="18" spans="1:10" ht="13" customHeight="1" x14ac:dyDescent="0.35">
      <c r="A18" s="5"/>
      <c r="B18" s="5"/>
      <c r="C18" s="46" t="s">
        <v>17</v>
      </c>
      <c r="D18" s="46"/>
      <c r="E18" s="46"/>
      <c r="F18" s="46"/>
      <c r="G18" s="46" t="s">
        <v>18</v>
      </c>
      <c r="H18" s="38">
        <v>1477</v>
      </c>
      <c r="I18" s="45">
        <f t="shared" si="0"/>
        <v>1477</v>
      </c>
      <c r="J18" s="23"/>
    </row>
    <row r="19" spans="1:10" ht="13" customHeight="1" x14ac:dyDescent="0.35">
      <c r="A19" s="5"/>
      <c r="B19" s="11"/>
      <c r="C19" s="47" t="s">
        <v>19</v>
      </c>
      <c r="D19" s="48"/>
      <c r="E19" s="48"/>
      <c r="F19" s="48"/>
      <c r="G19" s="48"/>
      <c r="H19" s="48"/>
      <c r="I19" s="48"/>
      <c r="J19" s="24"/>
    </row>
    <row r="20" spans="1:10" ht="13" customHeight="1" x14ac:dyDescent="0.35">
      <c r="A20" s="5"/>
      <c r="B20" s="5"/>
      <c r="C20" s="46" t="s">
        <v>20</v>
      </c>
      <c r="D20" s="46"/>
      <c r="E20" s="46"/>
      <c r="F20" s="46"/>
      <c r="G20" s="46" t="s">
        <v>21</v>
      </c>
      <c r="H20" s="38">
        <v>3917</v>
      </c>
      <c r="I20" s="45">
        <f t="shared" si="0"/>
        <v>3917</v>
      </c>
      <c r="J20" s="23"/>
    </row>
    <row r="21" spans="1:10" ht="13" customHeight="1" x14ac:dyDescent="0.35">
      <c r="A21" s="5"/>
      <c r="B21" s="5"/>
      <c r="C21" s="46" t="s">
        <v>22</v>
      </c>
      <c r="D21" s="46"/>
      <c r="E21" s="46"/>
      <c r="F21" s="46"/>
      <c r="G21" s="46" t="s">
        <v>19</v>
      </c>
      <c r="H21" s="38">
        <v>733</v>
      </c>
      <c r="I21" s="45">
        <f t="shared" si="0"/>
        <v>733</v>
      </c>
      <c r="J21" s="23"/>
    </row>
    <row r="22" spans="1:10" ht="13" customHeight="1" x14ac:dyDescent="0.35">
      <c r="A22" s="5"/>
      <c r="B22" s="5"/>
      <c r="C22" s="46" t="s">
        <v>23</v>
      </c>
      <c r="D22" s="46"/>
      <c r="E22" s="46"/>
      <c r="F22" s="46"/>
      <c r="G22" s="46" t="s">
        <v>19</v>
      </c>
      <c r="H22" s="38">
        <v>8315</v>
      </c>
      <c r="I22" s="45">
        <f t="shared" si="0"/>
        <v>8315</v>
      </c>
      <c r="J22" s="23"/>
    </row>
    <row r="23" spans="1:10" ht="13" customHeight="1" x14ac:dyDescent="0.35">
      <c r="A23" s="5"/>
      <c r="B23" s="5"/>
      <c r="C23" s="46" t="s">
        <v>24</v>
      </c>
      <c r="D23" s="46"/>
      <c r="E23" s="46"/>
      <c r="F23" s="46"/>
      <c r="G23" s="46" t="s">
        <v>25</v>
      </c>
      <c r="H23" s="38">
        <v>390</v>
      </c>
      <c r="I23" s="45">
        <f t="shared" si="0"/>
        <v>390</v>
      </c>
      <c r="J23" s="23"/>
    </row>
    <row r="24" spans="1:10" ht="13" customHeight="1" x14ac:dyDescent="0.35">
      <c r="A24" s="5"/>
      <c r="B24" s="11"/>
      <c r="C24" s="46" t="s">
        <v>26</v>
      </c>
      <c r="D24" s="46"/>
      <c r="E24" s="46"/>
      <c r="F24" s="46"/>
      <c r="G24" s="46" t="s">
        <v>27</v>
      </c>
      <c r="H24" s="38">
        <v>300</v>
      </c>
      <c r="I24" s="45">
        <f t="shared" si="0"/>
        <v>300</v>
      </c>
      <c r="J24" s="23"/>
    </row>
    <row r="25" spans="1:10" ht="13" customHeight="1" x14ac:dyDescent="0.35">
      <c r="A25" s="5"/>
      <c r="B25" s="5"/>
      <c r="C25" s="47" t="s">
        <v>28</v>
      </c>
      <c r="D25" s="48"/>
      <c r="E25" s="48"/>
      <c r="F25" s="48"/>
      <c r="G25" s="48"/>
      <c r="H25" s="48"/>
      <c r="I25" s="48"/>
      <c r="J25" s="24"/>
    </row>
    <row r="26" spans="1:10" ht="13" customHeight="1" x14ac:dyDescent="0.35">
      <c r="A26" s="5"/>
      <c r="B26" s="11"/>
      <c r="C26" s="46" t="s">
        <v>29</v>
      </c>
      <c r="D26" s="46"/>
      <c r="E26" s="46"/>
      <c r="F26" s="46"/>
      <c r="G26" s="46" t="s">
        <v>28</v>
      </c>
      <c r="H26" s="38">
        <v>15332</v>
      </c>
      <c r="I26" s="45">
        <f t="shared" si="0"/>
        <v>15332</v>
      </c>
      <c r="J26" s="23"/>
    </row>
    <row r="27" spans="1:10" ht="13" customHeight="1" x14ac:dyDescent="0.35">
      <c r="A27" s="5"/>
      <c r="B27" s="11"/>
      <c r="C27" s="46" t="s">
        <v>69</v>
      </c>
      <c r="D27" s="46"/>
      <c r="E27" s="46"/>
      <c r="F27" s="46"/>
      <c r="G27" s="46" t="s">
        <v>70</v>
      </c>
      <c r="H27" s="38">
        <v>0</v>
      </c>
      <c r="I27" s="45">
        <f t="shared" si="0"/>
        <v>0</v>
      </c>
      <c r="J27" s="23"/>
    </row>
    <row r="28" spans="1:10" ht="13" customHeight="1" x14ac:dyDescent="0.35">
      <c r="A28" s="5"/>
      <c r="B28" s="5"/>
      <c r="C28" s="46" t="s">
        <v>30</v>
      </c>
      <c r="D28" s="46"/>
      <c r="E28" s="46"/>
      <c r="F28" s="46"/>
      <c r="G28" s="46" t="s">
        <v>28</v>
      </c>
      <c r="H28" s="38">
        <v>38300</v>
      </c>
      <c r="I28" s="45">
        <f t="shared" si="0"/>
        <v>38300</v>
      </c>
      <c r="J28" s="23"/>
    </row>
    <row r="29" spans="1:10" ht="13" customHeight="1" x14ac:dyDescent="0.35">
      <c r="A29" s="5"/>
      <c r="B29" s="5"/>
      <c r="C29" s="47" t="s">
        <v>31</v>
      </c>
      <c r="D29" s="47"/>
      <c r="E29" s="47"/>
      <c r="F29" s="47"/>
      <c r="G29" s="47"/>
      <c r="H29" s="47"/>
      <c r="I29" s="47"/>
      <c r="J29" s="22"/>
    </row>
    <row r="30" spans="1:10" ht="13" customHeight="1" x14ac:dyDescent="0.35">
      <c r="A30" s="5"/>
      <c r="B30" s="5"/>
      <c r="C30" s="46" t="s">
        <v>67</v>
      </c>
      <c r="D30" s="46"/>
      <c r="E30" s="46"/>
      <c r="F30" s="46"/>
      <c r="G30" s="46" t="s">
        <v>31</v>
      </c>
      <c r="H30" s="38">
        <v>177458</v>
      </c>
      <c r="I30" s="45">
        <f t="shared" si="0"/>
        <v>177458</v>
      </c>
      <c r="J30" s="23"/>
    </row>
    <row r="31" spans="1:10" ht="13" customHeight="1" x14ac:dyDescent="0.35">
      <c r="A31" s="5"/>
      <c r="B31" s="5"/>
      <c r="C31" s="46" t="s">
        <v>32</v>
      </c>
      <c r="D31" s="46"/>
      <c r="E31" s="46"/>
      <c r="F31" s="46"/>
      <c r="G31" s="46" t="s">
        <v>33</v>
      </c>
      <c r="H31" s="38">
        <v>466</v>
      </c>
      <c r="I31" s="45">
        <f t="shared" si="0"/>
        <v>466</v>
      </c>
      <c r="J31" s="23"/>
    </row>
    <row r="32" spans="1:10" ht="13" customHeight="1" x14ac:dyDescent="0.35">
      <c r="A32" s="5"/>
      <c r="B32" s="11"/>
      <c r="C32" s="46" t="s">
        <v>34</v>
      </c>
      <c r="D32" s="46"/>
      <c r="E32" s="46"/>
      <c r="F32" s="46"/>
      <c r="G32" s="46" t="s">
        <v>35</v>
      </c>
      <c r="H32" s="38">
        <v>184</v>
      </c>
      <c r="I32" s="45">
        <f t="shared" si="0"/>
        <v>184</v>
      </c>
      <c r="J32" s="23"/>
    </row>
    <row r="33" spans="1:10" ht="13" customHeight="1" x14ac:dyDescent="0.35">
      <c r="A33" s="5"/>
      <c r="B33" s="5"/>
      <c r="C33" s="46" t="s">
        <v>36</v>
      </c>
      <c r="D33" s="46"/>
      <c r="E33" s="46"/>
      <c r="F33" s="46"/>
      <c r="G33" s="46" t="s">
        <v>35</v>
      </c>
      <c r="H33" s="38">
        <v>141</v>
      </c>
      <c r="I33" s="45">
        <f t="shared" si="0"/>
        <v>141</v>
      </c>
      <c r="J33" s="23"/>
    </row>
    <row r="34" spans="1:10" ht="13" customHeight="1" x14ac:dyDescent="0.35">
      <c r="A34" s="5"/>
      <c r="B34" s="11"/>
      <c r="C34" s="46" t="s">
        <v>37</v>
      </c>
      <c r="D34" s="46"/>
      <c r="E34" s="46"/>
      <c r="F34" s="46"/>
      <c r="G34" s="46" t="s">
        <v>31</v>
      </c>
      <c r="H34" s="38">
        <v>6847</v>
      </c>
      <c r="I34" s="45">
        <f t="shared" si="0"/>
        <v>6847</v>
      </c>
      <c r="J34" s="23"/>
    </row>
    <row r="35" spans="1:10" ht="13" customHeight="1" x14ac:dyDescent="0.35">
      <c r="A35" s="5"/>
      <c r="B35" s="5"/>
      <c r="C35" s="46" t="s">
        <v>38</v>
      </c>
      <c r="D35" s="46"/>
      <c r="E35" s="46"/>
      <c r="F35" s="46"/>
      <c r="G35" s="46" t="s">
        <v>31</v>
      </c>
      <c r="H35" s="38">
        <v>4538</v>
      </c>
      <c r="I35" s="45">
        <f t="shared" si="0"/>
        <v>4538</v>
      </c>
      <c r="J35" s="23"/>
    </row>
    <row r="36" spans="1:10" ht="13" customHeight="1" x14ac:dyDescent="0.35">
      <c r="A36" s="5"/>
      <c r="B36" s="5"/>
      <c r="C36" s="47" t="s">
        <v>39</v>
      </c>
      <c r="D36" s="47"/>
      <c r="E36" s="47"/>
      <c r="F36" s="47"/>
      <c r="G36" s="47"/>
      <c r="H36" s="47"/>
      <c r="I36" s="47"/>
      <c r="J36" s="22"/>
    </row>
    <row r="37" spans="1:10" ht="13" customHeight="1" x14ac:dyDescent="0.35">
      <c r="A37" s="5"/>
      <c r="B37" s="5"/>
      <c r="C37" s="46" t="s">
        <v>40</v>
      </c>
      <c r="D37" s="46"/>
      <c r="E37" s="46"/>
      <c r="F37" s="46"/>
      <c r="G37" s="46" t="s">
        <v>41</v>
      </c>
      <c r="H37" s="38">
        <v>473</v>
      </c>
      <c r="I37" s="45">
        <f t="shared" si="0"/>
        <v>473</v>
      </c>
      <c r="J37" s="23"/>
    </row>
    <row r="38" spans="1:10" ht="13" customHeight="1" x14ac:dyDescent="0.35">
      <c r="A38" s="5"/>
      <c r="B38" s="5"/>
      <c r="C38" s="46" t="s">
        <v>42</v>
      </c>
      <c r="D38" s="46"/>
      <c r="E38" s="46"/>
      <c r="F38" s="46"/>
      <c r="G38" s="46" t="s">
        <v>43</v>
      </c>
      <c r="H38" s="38">
        <v>0</v>
      </c>
      <c r="I38" s="45">
        <f t="shared" si="0"/>
        <v>0</v>
      </c>
      <c r="J38" s="23"/>
    </row>
    <row r="39" spans="1:10" ht="13" customHeight="1" x14ac:dyDescent="0.35">
      <c r="A39" s="5"/>
      <c r="B39" s="11"/>
      <c r="C39" s="47" t="s">
        <v>44</v>
      </c>
      <c r="D39" s="47"/>
      <c r="E39" s="47"/>
      <c r="F39" s="47"/>
      <c r="G39" s="47"/>
      <c r="H39" s="47"/>
      <c r="I39" s="47"/>
      <c r="J39" s="22"/>
    </row>
    <row r="40" spans="1:10" ht="13" customHeight="1" x14ac:dyDescent="0.35">
      <c r="A40" s="5"/>
      <c r="B40" s="5"/>
      <c r="C40" s="46" t="s">
        <v>45</v>
      </c>
      <c r="D40" s="46"/>
      <c r="E40" s="46"/>
      <c r="F40" s="46"/>
      <c r="G40" s="46" t="s">
        <v>46</v>
      </c>
      <c r="H40" s="38">
        <v>1312</v>
      </c>
      <c r="I40" s="45">
        <f t="shared" si="0"/>
        <v>1312</v>
      </c>
      <c r="J40" s="23"/>
    </row>
    <row r="41" spans="1:10" ht="13" customHeight="1" x14ac:dyDescent="0.35">
      <c r="A41" s="5"/>
      <c r="B41" s="8"/>
      <c r="C41" s="46" t="s">
        <v>47</v>
      </c>
      <c r="D41" s="46"/>
      <c r="E41" s="46"/>
      <c r="F41" s="46"/>
      <c r="G41" s="46" t="s">
        <v>44</v>
      </c>
      <c r="H41" s="38">
        <v>155</v>
      </c>
      <c r="I41" s="45">
        <f t="shared" si="0"/>
        <v>155</v>
      </c>
      <c r="J41" s="23"/>
    </row>
    <row r="42" spans="1:10" ht="13" customHeight="1" x14ac:dyDescent="0.35">
      <c r="A42" s="5"/>
      <c r="B42" s="5"/>
      <c r="C42" s="47" t="s">
        <v>48</v>
      </c>
      <c r="D42" s="47"/>
      <c r="E42" s="47"/>
      <c r="F42" s="47"/>
      <c r="G42" s="47"/>
      <c r="H42" s="47"/>
      <c r="I42" s="47"/>
      <c r="J42" s="22"/>
    </row>
    <row r="43" spans="1:10" ht="13" customHeight="1" x14ac:dyDescent="0.35">
      <c r="A43" s="5"/>
      <c r="B43" s="5"/>
      <c r="C43" s="46" t="s">
        <v>49</v>
      </c>
      <c r="D43" s="46"/>
      <c r="E43" s="46"/>
      <c r="F43" s="46"/>
      <c r="G43" s="46" t="s">
        <v>50</v>
      </c>
      <c r="H43" s="38">
        <v>11453</v>
      </c>
      <c r="I43" s="45">
        <f t="shared" si="0"/>
        <v>11453</v>
      </c>
      <c r="J43" s="23"/>
    </row>
    <row r="44" spans="1:10" ht="13" customHeight="1" x14ac:dyDescent="0.35">
      <c r="A44" s="5"/>
      <c r="B44" s="5"/>
      <c r="C44" s="46" t="s">
        <v>51</v>
      </c>
      <c r="D44" s="46"/>
      <c r="E44" s="46"/>
      <c r="F44" s="46"/>
      <c r="G44" s="46" t="s">
        <v>48</v>
      </c>
      <c r="H44" s="38">
        <v>44161</v>
      </c>
      <c r="I44" s="45">
        <f t="shared" si="0"/>
        <v>44161</v>
      </c>
      <c r="J44" s="23"/>
    </row>
    <row r="45" spans="1:10" ht="13" customHeight="1" x14ac:dyDescent="0.35">
      <c r="A45" s="5"/>
      <c r="B45" s="5"/>
      <c r="C45" s="46" t="s">
        <v>71</v>
      </c>
      <c r="D45" s="46"/>
      <c r="E45" s="46"/>
      <c r="F45" s="46"/>
      <c r="G45" s="46" t="s">
        <v>48</v>
      </c>
      <c r="H45" s="38">
        <v>0</v>
      </c>
      <c r="I45" s="45">
        <f t="shared" si="0"/>
        <v>0</v>
      </c>
      <c r="J45" s="23"/>
    </row>
    <row r="46" spans="1:10" ht="13" customHeight="1" x14ac:dyDescent="0.35">
      <c r="A46" s="5"/>
      <c r="B46" s="15"/>
      <c r="C46" s="46" t="s">
        <v>52</v>
      </c>
      <c r="D46" s="46"/>
      <c r="E46" s="46"/>
      <c r="F46" s="46"/>
      <c r="G46" s="46" t="s">
        <v>53</v>
      </c>
      <c r="H46" s="38">
        <v>1197</v>
      </c>
      <c r="I46" s="45">
        <f t="shared" si="0"/>
        <v>1197</v>
      </c>
      <c r="J46" s="23"/>
    </row>
    <row r="47" spans="1:10" ht="13" customHeight="1" x14ac:dyDescent="0.35">
      <c r="A47" s="5"/>
      <c r="B47" s="5"/>
      <c r="C47" s="46" t="s">
        <v>54</v>
      </c>
      <c r="D47" s="46"/>
      <c r="E47" s="46"/>
      <c r="F47" s="46"/>
      <c r="G47" s="46" t="s">
        <v>53</v>
      </c>
      <c r="H47" s="38">
        <v>4663</v>
      </c>
      <c r="I47" s="45">
        <f t="shared" si="0"/>
        <v>4663</v>
      </c>
      <c r="J47" s="23"/>
    </row>
    <row r="48" spans="1:10" ht="13" customHeight="1" x14ac:dyDescent="0.35">
      <c r="A48" s="5"/>
      <c r="B48" s="5"/>
      <c r="C48" s="47" t="s">
        <v>55</v>
      </c>
      <c r="D48" s="47"/>
      <c r="E48" s="47"/>
      <c r="F48" s="47"/>
      <c r="G48" s="47"/>
      <c r="H48" s="47"/>
      <c r="I48" s="47"/>
      <c r="J48" s="22"/>
    </row>
    <row r="49" spans="1:10" ht="13" customHeight="1" x14ac:dyDescent="0.35">
      <c r="A49" s="5"/>
      <c r="B49" s="5"/>
      <c r="C49" s="46" t="s">
        <v>56</v>
      </c>
      <c r="D49" s="46"/>
      <c r="E49" s="46"/>
      <c r="F49" s="46"/>
      <c r="G49" s="46" t="s">
        <v>57</v>
      </c>
      <c r="H49" s="38">
        <v>2246</v>
      </c>
      <c r="I49" s="45">
        <f t="shared" si="0"/>
        <v>2246</v>
      </c>
      <c r="J49" s="23"/>
    </row>
    <row r="50" spans="1:10" ht="13" customHeight="1" x14ac:dyDescent="0.35">
      <c r="A50" s="5"/>
      <c r="B50" s="5"/>
      <c r="C50" s="46" t="s">
        <v>58</v>
      </c>
      <c r="D50" s="46"/>
      <c r="E50" s="46"/>
      <c r="F50" s="46"/>
      <c r="G50" s="46" t="s">
        <v>59</v>
      </c>
      <c r="H50" s="38">
        <v>14697</v>
      </c>
      <c r="I50" s="45">
        <f t="shared" si="0"/>
        <v>14697</v>
      </c>
      <c r="J50" s="23"/>
    </row>
    <row r="51" spans="1:10" ht="13" customHeight="1" x14ac:dyDescent="0.35">
      <c r="A51" s="5"/>
      <c r="B51" s="5"/>
      <c r="C51" s="46" t="s">
        <v>60</v>
      </c>
      <c r="D51" s="46"/>
      <c r="E51" s="46"/>
      <c r="F51" s="46"/>
      <c r="G51" s="46" t="s">
        <v>59</v>
      </c>
      <c r="H51" s="38">
        <v>3173</v>
      </c>
      <c r="I51" s="45">
        <f t="shared" si="0"/>
        <v>3173</v>
      </c>
      <c r="J51" s="23"/>
    </row>
    <row r="52" spans="1:10" ht="13" customHeight="1" x14ac:dyDescent="0.35">
      <c r="A52" s="5"/>
      <c r="B52" s="5"/>
      <c r="C52" s="46" t="s">
        <v>61</v>
      </c>
      <c r="D52" s="46"/>
      <c r="E52" s="46"/>
      <c r="F52" s="46"/>
      <c r="G52" s="46" t="s">
        <v>62</v>
      </c>
      <c r="H52" s="38">
        <v>683</v>
      </c>
      <c r="I52" s="45">
        <f t="shared" si="0"/>
        <v>683</v>
      </c>
      <c r="J52" s="20"/>
    </row>
    <row r="53" spans="1:10" ht="13" customHeight="1" x14ac:dyDescent="0.35">
      <c r="A53" s="5"/>
      <c r="B53" s="5"/>
      <c r="C53" s="46" t="s">
        <v>63</v>
      </c>
      <c r="D53" s="46"/>
      <c r="E53" s="46"/>
      <c r="F53" s="46"/>
      <c r="G53" s="46" t="s">
        <v>64</v>
      </c>
      <c r="H53" s="38">
        <v>598</v>
      </c>
      <c r="I53" s="45">
        <f t="shared" si="0"/>
        <v>598</v>
      </c>
      <c r="J53" s="23"/>
    </row>
    <row r="54" spans="1:10" ht="13" customHeight="1" x14ac:dyDescent="0.35">
      <c r="A54" s="5"/>
      <c r="B54" s="5"/>
      <c r="C54" s="47" t="s">
        <v>9</v>
      </c>
      <c r="D54" s="48"/>
      <c r="E54" s="48"/>
      <c r="F54" s="48"/>
      <c r="G54" s="48"/>
      <c r="H54" s="49">
        <f>SUM(H14:H18,H20:H24,H26:H28,H30:H35,H37:H38,H40:H41,H43:H47,H49:H53)</f>
        <v>355717</v>
      </c>
      <c r="I54" s="49">
        <f>SUM(I14:I18,I20:I24,I26:I28,I30:I35,I37:I38,I40:I41,I43:I47,I49:I53)</f>
        <v>355717</v>
      </c>
      <c r="J54" s="25"/>
    </row>
    <row r="55" spans="1:10" ht="6" customHeight="1" thickBot="1" x14ac:dyDescent="0.4">
      <c r="A55" s="5"/>
      <c r="B55" s="5"/>
      <c r="C55" s="50"/>
      <c r="D55" s="50"/>
      <c r="E55" s="50"/>
      <c r="F55" s="50"/>
      <c r="G55" s="50"/>
      <c r="H55" s="50"/>
      <c r="I55" s="50"/>
      <c r="J55" s="5"/>
    </row>
    <row r="56" spans="1:10" ht="12" customHeight="1" x14ac:dyDescent="0.25">
      <c r="A56" s="5"/>
      <c r="B56" s="5"/>
      <c r="C56" s="52" t="s">
        <v>73</v>
      </c>
      <c r="D56" s="28"/>
      <c r="E56" s="28"/>
      <c r="F56" s="28"/>
      <c r="G56" s="28"/>
      <c r="H56" s="28"/>
      <c r="I56" s="28"/>
      <c r="J56" s="5"/>
    </row>
    <row r="57" spans="1:10" ht="12" customHeight="1" x14ac:dyDescent="0.25">
      <c r="A57" s="5"/>
      <c r="B57" s="5"/>
      <c r="C57" s="51" t="s">
        <v>66</v>
      </c>
      <c r="D57" s="28"/>
      <c r="E57" s="28"/>
      <c r="F57" s="28"/>
      <c r="G57" s="28"/>
      <c r="H57" s="28"/>
      <c r="I57" s="28"/>
      <c r="J57" s="5"/>
    </row>
    <row r="58" spans="1:10" ht="6" customHeight="1" x14ac:dyDescent="0.35">
      <c r="A58" s="5"/>
      <c r="B58" s="5"/>
      <c r="C58" s="28"/>
      <c r="D58" s="28"/>
      <c r="E58" s="28"/>
      <c r="F58" s="28"/>
      <c r="G58" s="28"/>
      <c r="H58" s="28"/>
      <c r="I58" s="28"/>
      <c r="J58" s="5"/>
    </row>
    <row r="59" spans="1:10" ht="12" customHeight="1" x14ac:dyDescent="0.35">
      <c r="A59" s="5"/>
      <c r="B59" s="5"/>
      <c r="C59" s="54" t="s">
        <v>68</v>
      </c>
      <c r="D59" s="28"/>
      <c r="E59" s="28"/>
      <c r="F59" s="28"/>
      <c r="G59" s="53"/>
      <c r="H59" s="53"/>
      <c r="I59" s="53"/>
      <c r="J59" s="37"/>
    </row>
    <row r="60" spans="1:10" ht="12" customHeight="1" x14ac:dyDescent="0.35">
      <c r="A60" s="5"/>
      <c r="B60" s="5"/>
      <c r="C60" s="54" t="s">
        <v>76</v>
      </c>
      <c r="D60" s="28"/>
      <c r="E60" s="28"/>
      <c r="F60" s="28"/>
      <c r="G60" s="28"/>
      <c r="H60" s="28"/>
      <c r="I60" s="28"/>
      <c r="J60" s="5"/>
    </row>
    <row r="61" spans="1:10" ht="12" customHeight="1" x14ac:dyDescent="0.35">
      <c r="A61" s="5"/>
      <c r="B61" s="5"/>
      <c r="C61" s="54" t="s">
        <v>79</v>
      </c>
      <c r="D61" s="54"/>
      <c r="E61" s="28"/>
      <c r="F61" s="28"/>
      <c r="G61" s="28"/>
      <c r="H61" s="28"/>
      <c r="I61" s="28"/>
      <c r="J61" s="5"/>
    </row>
    <row r="62" spans="1:10" ht="12" customHeight="1" x14ac:dyDescent="0.35">
      <c r="A62" s="5"/>
      <c r="B62" s="5"/>
      <c r="C62" s="54" t="s">
        <v>78</v>
      </c>
      <c r="D62" s="55"/>
      <c r="E62" s="28"/>
      <c r="F62" s="28"/>
      <c r="G62" s="28"/>
      <c r="H62" s="28"/>
      <c r="I62" s="28"/>
      <c r="J62" s="5"/>
    </row>
    <row r="63" spans="1:10" ht="12" customHeight="1" x14ac:dyDescent="0.35">
      <c r="A63" s="5"/>
      <c r="B63" s="5"/>
      <c r="C63" s="54" t="s">
        <v>74</v>
      </c>
      <c r="D63" s="54"/>
      <c r="E63" s="28"/>
      <c r="F63" s="28"/>
      <c r="G63" s="28"/>
      <c r="H63" s="28"/>
      <c r="I63" s="28"/>
      <c r="J63" s="5"/>
    </row>
    <row r="64" spans="1:10" ht="12" customHeight="1" x14ac:dyDescent="0.35">
      <c r="A64" s="5"/>
      <c r="B64" s="5"/>
      <c r="C64" s="54" t="s">
        <v>75</v>
      </c>
      <c r="D64" s="54"/>
      <c r="E64" s="28"/>
      <c r="F64" s="28"/>
      <c r="G64" s="28"/>
      <c r="H64" s="28"/>
      <c r="I64" s="28"/>
      <c r="J64" s="5"/>
    </row>
    <row r="65" spans="1:10" ht="12" customHeight="1" x14ac:dyDescent="0.35">
      <c r="A65" s="5"/>
      <c r="B65" s="5"/>
      <c r="C65" s="54" t="s">
        <v>77</v>
      </c>
      <c r="D65" s="55"/>
      <c r="E65" s="28"/>
      <c r="F65" s="28"/>
      <c r="G65" s="28"/>
      <c r="H65" s="28"/>
      <c r="I65" s="28"/>
      <c r="J65" s="5"/>
    </row>
    <row r="66" spans="1:10" ht="12" customHeight="1" x14ac:dyDescent="0.35">
      <c r="A66" s="5"/>
      <c r="B66" s="5"/>
      <c r="C66" s="54"/>
      <c r="D66" s="56"/>
      <c r="E66" s="28"/>
      <c r="F66" s="28"/>
      <c r="G66" s="28"/>
      <c r="H66" s="28"/>
      <c r="I66" s="28"/>
      <c r="J66" s="5"/>
    </row>
    <row r="67" spans="1:10" ht="12" customHeight="1" x14ac:dyDescent="0.35"/>
    <row r="68" spans="1:10" ht="13" customHeight="1" x14ac:dyDescent="0.35"/>
    <row r="203" spans="6:16" x14ac:dyDescent="0.35">
      <c r="H203" s="17"/>
      <c r="I203" s="17"/>
      <c r="J203" s="17"/>
      <c r="K203" s="17"/>
      <c r="L203" s="17"/>
    </row>
    <row r="204" spans="6:16" x14ac:dyDescent="0.35"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spans="6:16" x14ac:dyDescent="0.35"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6:16" x14ac:dyDescent="0.35"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spans="6:16" x14ac:dyDescent="0.3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8"/>
    </row>
    <row r="208" spans="6:16" x14ac:dyDescent="0.3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8"/>
    </row>
    <row r="209" spans="6:16" x14ac:dyDescent="0.3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8"/>
    </row>
    <row r="210" spans="6:16" x14ac:dyDescent="0.35">
      <c r="F210" s="17"/>
      <c r="G210" s="16"/>
      <c r="H210" s="16"/>
      <c r="I210" s="16"/>
      <c r="J210" s="17"/>
      <c r="K210" s="17"/>
      <c r="L210" s="17"/>
      <c r="M210" s="17"/>
      <c r="N210" s="17"/>
      <c r="O210" s="17"/>
      <c r="P210" s="18"/>
    </row>
    <row r="211" spans="6:16" x14ac:dyDescent="0.35">
      <c r="F211" s="17"/>
      <c r="G211" s="16"/>
      <c r="H211" s="16"/>
      <c r="I211" s="16"/>
      <c r="J211" s="61"/>
      <c r="K211" s="61"/>
      <c r="L211" s="61"/>
      <c r="M211" s="61"/>
      <c r="N211" s="17"/>
      <c r="O211" s="17"/>
      <c r="P211" s="18"/>
    </row>
    <row r="212" spans="6:16" x14ac:dyDescent="0.35">
      <c r="F212" s="17"/>
      <c r="G212" s="16"/>
      <c r="H212" s="16"/>
      <c r="I212" s="16"/>
      <c r="J212" s="61"/>
      <c r="K212" s="61"/>
      <c r="L212" s="61"/>
      <c r="M212" s="61"/>
      <c r="N212" s="17"/>
      <c r="O212" s="17"/>
      <c r="P212" s="18"/>
    </row>
    <row r="213" spans="6:16" x14ac:dyDescent="0.35">
      <c r="F213" s="17"/>
      <c r="G213" s="16"/>
      <c r="H213" s="16"/>
      <c r="I213" s="16"/>
      <c r="J213" s="61"/>
      <c r="K213" s="61"/>
      <c r="L213" s="61"/>
      <c r="M213" s="61"/>
      <c r="N213" s="17"/>
      <c r="O213" s="17"/>
      <c r="P213" s="18"/>
    </row>
    <row r="214" spans="6:16" x14ac:dyDescent="0.2">
      <c r="F214" s="17"/>
      <c r="G214" s="16"/>
      <c r="H214" s="60">
        <v>340287</v>
      </c>
      <c r="I214" s="60">
        <f>SUM(H214)</f>
        <v>340287</v>
      </c>
      <c r="J214" s="60"/>
      <c r="K214" s="61"/>
      <c r="L214" s="61"/>
      <c r="M214" s="61"/>
      <c r="N214" s="17"/>
      <c r="O214" s="17"/>
      <c r="P214" s="18"/>
    </row>
    <row r="215" spans="6:16" x14ac:dyDescent="0.35">
      <c r="F215" s="17"/>
      <c r="G215" s="16"/>
      <c r="H215" s="16"/>
      <c r="I215" s="16"/>
      <c r="J215" s="61"/>
      <c r="K215" s="61"/>
      <c r="L215" s="61"/>
      <c r="M215" s="61"/>
      <c r="N215" s="17"/>
      <c r="O215" s="17"/>
      <c r="P215" s="18"/>
    </row>
    <row r="216" spans="6:16" x14ac:dyDescent="0.35">
      <c r="F216" s="17"/>
      <c r="G216" s="16"/>
      <c r="H216" s="16"/>
      <c r="I216" s="16"/>
      <c r="J216" s="61"/>
      <c r="K216" s="61"/>
      <c r="L216" s="61"/>
      <c r="M216" s="61"/>
      <c r="N216" s="17"/>
      <c r="O216" s="17"/>
      <c r="P216" s="18"/>
    </row>
    <row r="217" spans="6:16" x14ac:dyDescent="0.35">
      <c r="F217" s="17"/>
      <c r="G217" s="17"/>
      <c r="H217" s="61"/>
      <c r="I217" s="61"/>
      <c r="J217" s="61"/>
      <c r="K217" s="61"/>
      <c r="L217" s="61"/>
      <c r="M217" s="61"/>
      <c r="N217" s="17"/>
      <c r="O217" s="17"/>
      <c r="P217" s="18"/>
    </row>
    <row r="218" spans="6:16" x14ac:dyDescent="0.35">
      <c r="F218" s="17"/>
      <c r="G218" s="17"/>
      <c r="H218" s="61"/>
      <c r="I218" s="61"/>
      <c r="J218" s="61"/>
      <c r="K218" s="61"/>
      <c r="L218" s="61"/>
      <c r="M218" s="61"/>
      <c r="N218" s="17"/>
      <c r="O218" s="17"/>
      <c r="P218" s="18"/>
    </row>
    <row r="219" spans="6:16" x14ac:dyDescent="0.35">
      <c r="G219" s="16"/>
      <c r="H219" s="61"/>
      <c r="I219" s="61"/>
      <c r="J219" s="61"/>
      <c r="K219" s="61"/>
      <c r="L219" s="61"/>
      <c r="M219" s="61"/>
      <c r="N219" s="17"/>
      <c r="O219" s="16"/>
    </row>
    <row r="220" spans="6:16" x14ac:dyDescent="0.35">
      <c r="G220" s="16"/>
      <c r="H220" s="17"/>
      <c r="I220" s="17"/>
      <c r="J220" s="17"/>
      <c r="K220" s="17"/>
      <c r="L220" s="17"/>
      <c r="M220" s="16"/>
      <c r="N220" s="16"/>
      <c r="O220" s="16"/>
    </row>
    <row r="221" spans="6:16" x14ac:dyDescent="0.35">
      <c r="G221" s="16"/>
      <c r="H221" s="17"/>
      <c r="I221" s="17"/>
      <c r="J221" s="17"/>
      <c r="K221" s="17"/>
      <c r="L221" s="17"/>
      <c r="M221" s="16"/>
      <c r="N221" s="16"/>
      <c r="O221" s="16"/>
    </row>
    <row r="222" spans="6:16" x14ac:dyDescent="0.35">
      <c r="G222" s="16"/>
      <c r="H222" s="17"/>
      <c r="I222" s="17"/>
      <c r="J222" s="17"/>
      <c r="K222" s="17"/>
      <c r="L222" s="17"/>
      <c r="M222" s="16"/>
      <c r="N222" s="16"/>
      <c r="O222" s="16"/>
    </row>
    <row r="223" spans="6:16" x14ac:dyDescent="0.35"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6:16" x14ac:dyDescent="0.35">
      <c r="G224" s="16"/>
      <c r="H224" s="16"/>
      <c r="I224" s="16"/>
      <c r="J224" s="16"/>
      <c r="K224" s="16"/>
      <c r="L224" s="16"/>
      <c r="M224" s="16"/>
      <c r="N224" s="16"/>
      <c r="O224" s="16"/>
    </row>
  </sheetData>
  <conditionalFormatting sqref="H14:H18 H20:H24 H26 H40:H41 H43:H44 H28 H37 H46:H47">
    <cfRule type="cellIs" dxfId="18" priority="25" stopIfTrue="1" operator="equal">
      <formula>""""""</formula>
    </cfRule>
  </conditionalFormatting>
  <conditionalFormatting sqref="H14:H18 H20:H24 H40:H41">
    <cfRule type="cellIs" dxfId="17" priority="22" stopIfTrue="1" operator="equal">
      <formula>""</formula>
    </cfRule>
  </conditionalFormatting>
  <conditionalFormatting sqref="H14:H26 H39:H44 I19 I25 I29 I36 I39 I42 I48">
    <cfRule type="cellIs" dxfId="16" priority="24" stopIfTrue="1" operator="equal">
      <formula>""" """</formula>
    </cfRule>
  </conditionalFormatting>
  <conditionalFormatting sqref="H26">
    <cfRule type="cellIs" dxfId="15" priority="23" stopIfTrue="1" operator="equal">
      <formula>""</formula>
    </cfRule>
  </conditionalFormatting>
  <conditionalFormatting sqref="H26:H28">
    <cfRule type="cellIs" dxfId="14" priority="4" stopIfTrue="1" operator="equal">
      <formula>""</formula>
    </cfRule>
  </conditionalFormatting>
  <conditionalFormatting sqref="H27">
    <cfRule type="cellIs" dxfId="13" priority="5" stopIfTrue="1" operator="equal">
      <formula>""" """</formula>
    </cfRule>
    <cfRule type="cellIs" dxfId="12" priority="6" stopIfTrue="1" operator="equal">
      <formula>""""""</formula>
    </cfRule>
  </conditionalFormatting>
  <conditionalFormatting sqref="H28:H37">
    <cfRule type="cellIs" dxfId="11" priority="14" stopIfTrue="1" operator="equal">
      <formula>""" """</formula>
    </cfRule>
  </conditionalFormatting>
  <conditionalFormatting sqref="H30:H35">
    <cfRule type="cellIs" dxfId="10" priority="13" stopIfTrue="1" operator="equal">
      <formula>""</formula>
    </cfRule>
    <cfRule type="cellIs" dxfId="9" priority="15" stopIfTrue="1" operator="equal">
      <formula>""""""</formula>
    </cfRule>
  </conditionalFormatting>
  <conditionalFormatting sqref="H37:H38">
    <cfRule type="cellIs" dxfId="8" priority="7" stopIfTrue="1" operator="equal">
      <formula>""</formula>
    </cfRule>
  </conditionalFormatting>
  <conditionalFormatting sqref="H38">
    <cfRule type="cellIs" dxfId="7" priority="8" stopIfTrue="1" operator="equal">
      <formula>""" """</formula>
    </cfRule>
    <cfRule type="cellIs" dxfId="6" priority="9" stopIfTrue="1" operator="equal">
      <formula>""""""</formula>
    </cfRule>
  </conditionalFormatting>
  <conditionalFormatting sqref="H43:H47">
    <cfRule type="cellIs" dxfId="5" priority="1" stopIfTrue="1" operator="equal">
      <formula>""</formula>
    </cfRule>
  </conditionalFormatting>
  <conditionalFormatting sqref="H45">
    <cfRule type="cellIs" dxfId="4" priority="2" stopIfTrue="1" operator="equal">
      <formula>""" """</formula>
    </cfRule>
    <cfRule type="cellIs" dxfId="3" priority="3" stopIfTrue="1" operator="equal">
      <formula>""""""</formula>
    </cfRule>
  </conditionalFormatting>
  <conditionalFormatting sqref="H46:H53">
    <cfRule type="cellIs" dxfId="2" priority="11" stopIfTrue="1" operator="equal">
      <formula>""" """</formula>
    </cfRule>
  </conditionalFormatting>
  <conditionalFormatting sqref="H49:H53">
    <cfRule type="cellIs" dxfId="1" priority="10" stopIfTrue="1" operator="equal">
      <formula>""</formula>
    </cfRule>
    <cfRule type="cellIs" dxfId="0" priority="12" stopIfTrue="1" operator="equal">
      <formula>""""""</formula>
    </cfRule>
  </conditionalFormatting>
  <pageMargins left="0" right="0.15748031496062992" top="0" bottom="0.23622047244094491" header="0" footer="0.23622047244094491"/>
  <pageSetup paperSize="9" scale="95" orientation="portrait" r:id="rId1"/>
  <headerFooter>
    <oddFooter>&amp;R&amp;"Noto Sans,Normal"&amp;8
&amp;"Source Sans Pro,Normal"&amp;9Servicio de Información y Difusión. &amp;"Source Sans Pro,Negrita"Enero 2025 | &amp;P</oddFooter>
  </headerFooter>
  <ignoredErrors>
    <ignoredError sqref="I2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Portada</vt:lpstr>
      <vt:lpstr>Índice</vt:lpstr>
      <vt:lpstr>P3</vt:lpstr>
      <vt:lpstr>Índice!Área_de_impresión</vt:lpstr>
      <vt:lpstr>'P3'!Área_de_impresión</vt:lpstr>
      <vt:lpstr>Portada!Área_de_impresión</vt:lpstr>
      <vt:lpstr>'P3'!Títulos_a_imprimir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2025-03-27T08:28:11Z</dcterms:modified>
</cp:coreProperties>
</file>