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C4255543-EFAB-47AC-8DB3-9A9A07BAA4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rtada" sheetId="1" r:id="rId1"/>
    <sheet name="Índice" sheetId="4" r:id="rId2"/>
    <sheet name="P3" sheetId="7" r:id="rId3"/>
    <sheet name="P4" sheetId="13" r:id="rId4"/>
    <sheet name="P5" sheetId="14" r:id="rId5"/>
    <sheet name="P6" sheetId="15" r:id="rId6"/>
    <sheet name="P7" sheetId="16" r:id="rId7"/>
    <sheet name="P8" sheetId="17" r:id="rId8"/>
    <sheet name="P9" sheetId="18" r:id="rId9"/>
  </sheets>
  <definedNames>
    <definedName name="_xlnm.Print_Area" localSheetId="1">Índice!$A$1:$L$52</definedName>
    <definedName name="_xlnm.Print_Area" localSheetId="2">'P3'!$A$1:$J$57</definedName>
    <definedName name="_xlnm.Print_Area" localSheetId="3">'P4'!$A$1:$J$47</definedName>
    <definedName name="_xlnm.Print_Area" localSheetId="4">'P5'!$A$1:$J$49</definedName>
    <definedName name="_xlnm.Print_Area" localSheetId="5">'P6'!$A$1:$P$51</definedName>
    <definedName name="_xlnm.Print_Area" localSheetId="6">'P7'!$A$1:$J$51</definedName>
    <definedName name="_xlnm.Print_Area" localSheetId="7">'P8'!$A$1:$J$55</definedName>
    <definedName name="_xlnm.Print_Area" localSheetId="8">'P9'!$A$1:$J$54</definedName>
    <definedName name="_xlnm.Print_Area" localSheetId="0">Portada!$A$1:$K$55</definedName>
    <definedName name="Graf1">#REF!</definedName>
    <definedName name="Graf2">#REF!</definedName>
    <definedName name="Graf3">#REF!</definedName>
    <definedName name="Graf4">#REF!</definedName>
    <definedName name="_xlnm.Print_Titles" localSheetId="2">'P3'!$1:$11</definedName>
    <definedName name="_xlnm.Print_Titles" localSheetId="3">'P4'!$1:$11</definedName>
    <definedName name="_xlnm.Print_Titles" localSheetId="4">'P5'!$1:$11</definedName>
    <definedName name="_xlnm.Print_Titles" localSheetId="5">'P6'!$1:$11</definedName>
    <definedName name="_xlnm.Print_Titles" localSheetId="6">'P7'!$1:$11</definedName>
    <definedName name="_xlnm.Print_Titles" localSheetId="7">'P8'!$1:$11</definedName>
    <definedName name="_xlnm.Print_Titles" localSheetId="8">'P9'!$1:$11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4" l="1"/>
  <c r="G23" i="16"/>
  <c r="I30" i="7"/>
  <c r="H27" i="18"/>
  <c r="G40" i="18"/>
  <c r="I199" i="18"/>
  <c r="I34" i="17" l="1"/>
  <c r="H34" i="17"/>
  <c r="G34" i="17"/>
  <c r="F34" i="17"/>
  <c r="H27" i="17"/>
  <c r="H26" i="17"/>
  <c r="G21" i="17"/>
  <c r="F48" i="17" s="1"/>
  <c r="G48" i="17" s="1"/>
  <c r="G18" i="17"/>
  <c r="F47" i="17" s="1"/>
  <c r="G47" i="17" s="1"/>
  <c r="I200" i="17"/>
  <c r="I196" i="16"/>
  <c r="O24" i="15"/>
  <c r="O25" i="15"/>
  <c r="O26" i="15"/>
  <c r="O27" i="15"/>
  <c r="O23" i="15"/>
  <c r="G22" i="15"/>
  <c r="F22" i="15"/>
  <c r="N22" i="15"/>
  <c r="M22" i="15"/>
  <c r="L22" i="15"/>
  <c r="K22" i="15"/>
  <c r="J22" i="15"/>
  <c r="I22" i="15"/>
  <c r="H22" i="15"/>
  <c r="O196" i="15"/>
  <c r="H42" i="14"/>
  <c r="G42" i="14"/>
  <c r="I38" i="14"/>
  <c r="I37" i="14"/>
  <c r="H36" i="14"/>
  <c r="G36" i="14"/>
  <c r="I194" i="14"/>
  <c r="I192" i="13"/>
  <c r="H18" i="7"/>
  <c r="G18" i="7"/>
  <c r="I42" i="14" l="1"/>
  <c r="O22" i="15"/>
  <c r="I36" i="14"/>
  <c r="G30" i="7"/>
  <c r="H30" i="7"/>
  <c r="G12" i="7"/>
  <c r="H13" i="7" s="1"/>
  <c r="H14" i="7" l="1"/>
  <c r="H12" i="7" s="1"/>
  <c r="I202" i="7"/>
</calcChain>
</file>

<file path=xl/sharedStrings.xml><?xml version="1.0" encoding="utf-8"?>
<sst xmlns="http://schemas.openxmlformats.org/spreadsheetml/2006/main" count="250" uniqueCount="161">
  <si>
    <t>SUMARIO</t>
  </si>
  <si>
    <t>TABLAS</t>
  </si>
  <si>
    <t>Pág. 3</t>
  </si>
  <si>
    <t>Total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</si>
  <si>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</si>
  <si>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</si>
  <si>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</si>
  <si>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</si>
  <si>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</si>
  <si>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</si>
  <si>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</si>
  <si>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</si>
  <si>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Estadística del Instituto Andaluz del Patrimonio Histórico</t>
  </si>
  <si>
    <t>Pág. 4</t>
  </si>
  <si>
    <t>Pág. 5</t>
  </si>
  <si>
    <t>Pág. 6</t>
  </si>
  <si>
    <t>Pág. 7</t>
  </si>
  <si>
    <t>Porcentaje</t>
  </si>
  <si>
    <t>Número de peticiones de cartografía digital</t>
  </si>
  <si>
    <t>Patrimonio Inmueble</t>
  </si>
  <si>
    <t>Patrimonio Mueble</t>
  </si>
  <si>
    <t>Patrimonio Inmaterial</t>
  </si>
  <si>
    <t>Tesauro de PH</t>
  </si>
  <si>
    <t>Incorporados</t>
  </si>
  <si>
    <t>Actualizados</t>
  </si>
  <si>
    <t>'-': Valor nulo</t>
  </si>
  <si>
    <r>
      <t xml:space="preserve">Tabla 1. </t>
    </r>
    <r>
      <rPr>
        <sz val="11"/>
        <rFont val="Source Sans Pro"/>
        <family val="2"/>
      </rPr>
      <t xml:space="preserve">Información y documentación del Patrimonio Histórico. </t>
    </r>
  </si>
  <si>
    <r>
      <t xml:space="preserve">Tabla 1. </t>
    </r>
    <r>
      <rPr>
        <sz val="11"/>
        <color indexed="8"/>
        <rFont val="Source Sans Pro"/>
        <family val="2"/>
      </rPr>
      <t>Información y documentación del Patrimonio Histórico.</t>
    </r>
  </si>
  <si>
    <t>Archivo</t>
  </si>
  <si>
    <t>Biblioteca</t>
  </si>
  <si>
    <t>Mediateca</t>
  </si>
  <si>
    <t>Número</t>
  </si>
  <si>
    <r>
      <t xml:space="preserve">Tabla 6. </t>
    </r>
    <r>
      <rPr>
        <sz val="11"/>
        <rFont val="Source Sans Pro"/>
        <family val="2"/>
      </rPr>
      <t>Estudios científicos para la conservación.</t>
    </r>
  </si>
  <si>
    <t>Hombres</t>
  </si>
  <si>
    <t>Mujeres</t>
  </si>
  <si>
    <t>Número de peticiones de información de Bienes Culturales atendidas</t>
  </si>
  <si>
    <t xml:space="preserve">Número de peticiones </t>
  </si>
  <si>
    <t>Nº de consultas a la Guía Digital del Patrimonio Cultural</t>
  </si>
  <si>
    <t>Nº de accesos único</t>
  </si>
  <si>
    <t>Nº de usuarios</t>
  </si>
  <si>
    <t>Guía digital</t>
  </si>
  <si>
    <t>Paisaje Cultural</t>
  </si>
  <si>
    <t>Rutas Culturales</t>
  </si>
  <si>
    <t>Buscador Geográfico</t>
  </si>
  <si>
    <t>Nº de registros en el Sistema de Información Patrimonio Histórico 
de Andalucía</t>
  </si>
  <si>
    <t>Información geoespacial</t>
  </si>
  <si>
    <r>
      <t xml:space="preserve">Gráfico 1. </t>
    </r>
    <r>
      <rPr>
        <sz val="11"/>
        <color indexed="8"/>
        <rFont val="Source Sans Pro"/>
        <family val="2"/>
      </rPr>
      <t>Número de registros en el Sistema de Información.</t>
    </r>
  </si>
  <si>
    <t>Generación de documentación técnica y divulgativa
del patrimonio cultural</t>
  </si>
  <si>
    <r>
      <t xml:space="preserve">Gráfico 1. </t>
    </r>
    <r>
      <rPr>
        <sz val="11"/>
        <rFont val="Source Sans Pro"/>
        <family val="2"/>
      </rPr>
      <t>Número de registros en el Sistema de Información</t>
    </r>
    <r>
      <rPr>
        <b/>
        <sz val="11"/>
        <rFont val="Source Sans Pro"/>
        <family val="2"/>
      </rPr>
      <t>.</t>
    </r>
  </si>
  <si>
    <t>Nº de registros</t>
  </si>
  <si>
    <t>Imágenes del Patrimonio Cultural</t>
  </si>
  <si>
    <t>Documentación Audiovisual del Patrimonio Cultural</t>
  </si>
  <si>
    <t>Documentos Técnicos</t>
  </si>
  <si>
    <t>Documentos Divulgativos</t>
  </si>
  <si>
    <t>Red de Agentes del patrimonio cultural de Andalucía</t>
  </si>
  <si>
    <t>Agentes incorporados</t>
  </si>
  <si>
    <t>Documentos generados por agentes</t>
  </si>
  <si>
    <t>Actividades generadas por agentes</t>
  </si>
  <si>
    <t>-': Valor nulo</t>
  </si>
  <si>
    <r>
      <t xml:space="preserve">Tabla 2. </t>
    </r>
    <r>
      <rPr>
        <sz val="11"/>
        <rFont val="Source Sans Pro"/>
        <family val="2"/>
      </rPr>
      <t xml:space="preserve">Biblioteca, Mediateca y Archivo. </t>
    </r>
  </si>
  <si>
    <r>
      <t xml:space="preserve">Tabla 2. </t>
    </r>
    <r>
      <rPr>
        <sz val="11"/>
        <color indexed="8"/>
        <rFont val="Source Sans Pro"/>
        <family val="2"/>
      </rPr>
      <t xml:space="preserve">Biblioteca, Mediateca y Archivo. </t>
    </r>
  </si>
  <si>
    <t>Nº de servicios</t>
  </si>
  <si>
    <t>Orientación y referencia bibliográfica</t>
  </si>
  <si>
    <t>Consulta en sala</t>
  </si>
  <si>
    <t>Préstamos del fondo bibliográfico</t>
  </si>
  <si>
    <t>Obtención de documento bibliográfico y préstamo interbibliotecario</t>
  </si>
  <si>
    <t>Nº de publicaciones catalogadas</t>
  </si>
  <si>
    <t>Nº de peticiones recibidas</t>
  </si>
  <si>
    <t>Nº de nuevos documentos gráficos difundidos en acceso abierto</t>
  </si>
  <si>
    <t>Nº de unidades de instalación ingresadas anualmente</t>
  </si>
  <si>
    <t>Nº de unidades documentales ingresadas anualmente</t>
  </si>
  <si>
    <t>Nº de consultas</t>
  </si>
  <si>
    <t>Nº de nuevos documentos difundidos en acceso abierto</t>
  </si>
  <si>
    <r>
      <t xml:space="preserve">Tabla 3. </t>
    </r>
    <r>
      <rPr>
        <sz val="11"/>
        <rFont val="Source Sans Pro"/>
        <family val="2"/>
      </rPr>
      <t>Número de visitas.</t>
    </r>
  </si>
  <si>
    <r>
      <t xml:space="preserve">Tabla 3. </t>
    </r>
    <r>
      <rPr>
        <sz val="11"/>
        <color indexed="8"/>
        <rFont val="Source Sans Pro"/>
        <family val="2"/>
      </rPr>
      <t>Número de visitas.</t>
    </r>
  </si>
  <si>
    <t>Visitas generales IAPH</t>
  </si>
  <si>
    <t>IAPH Sevilla</t>
  </si>
  <si>
    <t>CAS Cádiz</t>
  </si>
  <si>
    <t>Visitas a sala de exposiciones temporales y centro de visitantes</t>
  </si>
  <si>
    <r>
      <t xml:space="preserve">Tabla 4. </t>
    </r>
    <r>
      <rPr>
        <sz val="11"/>
        <rFont val="Source Sans Pro"/>
        <family val="2"/>
      </rPr>
      <t xml:space="preserve">Intervenciones en el Patrimonio Histórico. </t>
    </r>
  </si>
  <si>
    <r>
      <t xml:space="preserve">Tabla 4. </t>
    </r>
    <r>
      <rPr>
        <sz val="11"/>
        <color indexed="8"/>
        <rFont val="Source Sans Pro"/>
        <family val="2"/>
      </rPr>
      <t xml:space="preserve">Intervenciones en el Patrimonio Histórico. </t>
    </r>
  </si>
  <si>
    <t>Nº de proyectos de conservación</t>
  </si>
  <si>
    <t>Nº de estudios para la conservación preventiva</t>
  </si>
  <si>
    <t>Nº de programas de seguimiento y control de bienes muebles restaurados</t>
  </si>
  <si>
    <t>Nº de obras de conservación y restauración de bienes inmuebles</t>
  </si>
  <si>
    <t>Nº de tasaciones de bienes muebles</t>
  </si>
  <si>
    <t>Tratamientos de conservación y restauración de bienes muebles</t>
  </si>
  <si>
    <t>Otras</t>
  </si>
  <si>
    <t>Tipología</t>
  </si>
  <si>
    <r>
      <t xml:space="preserve">Gráfico 3. </t>
    </r>
    <r>
      <rPr>
        <sz val="11"/>
        <rFont val="Source Sans Pro"/>
        <family val="2"/>
      </rPr>
      <t>Número de intervenciones de bienes muebles</t>
    </r>
    <r>
      <rPr>
        <b/>
        <sz val="11"/>
        <rFont val="Source Sans Pro"/>
        <family val="2"/>
      </rPr>
      <t>.</t>
    </r>
  </si>
  <si>
    <r>
      <t xml:space="preserve">Gráfico 3. </t>
    </r>
    <r>
      <rPr>
        <sz val="11"/>
        <color indexed="8"/>
        <rFont val="Source Sans Pro"/>
        <family val="2"/>
      </rPr>
      <t>Número de intervenciones de bienes muebles.</t>
    </r>
  </si>
  <si>
    <r>
      <t xml:space="preserve">Tabla 5. </t>
    </r>
    <r>
      <rPr>
        <sz val="11"/>
        <rFont val="Source Sans Pro"/>
        <family val="2"/>
      </rPr>
      <t>Otras intervenciones en el Patrimonio Histórico.</t>
    </r>
  </si>
  <si>
    <r>
      <t xml:space="preserve">Tabla 5. </t>
    </r>
    <r>
      <rPr>
        <sz val="11"/>
        <color rgb="FF000000"/>
        <rFont val="Source Sans Pro"/>
        <family val="2"/>
      </rPr>
      <t>Otras intervenciones en el Patrimonio Histórico.</t>
    </r>
  </si>
  <si>
    <t>Nº de estudios territoriales, patrimoniales y paisajísticos (documentos redactados)</t>
  </si>
  <si>
    <t>Nº de asesorías y recomendaciones técnicas</t>
  </si>
  <si>
    <t>Nº de exposiciones temporales sobre bienes culturales del patrimonio histórico</t>
  </si>
  <si>
    <t>Nº de servicios de digitalización de patrimonio documental y bibliográfico</t>
  </si>
  <si>
    <r>
      <t xml:space="preserve">Tabla 6. </t>
    </r>
    <r>
      <rPr>
        <sz val="11"/>
        <color rgb="FF000000"/>
        <rFont val="Source Sans Pro"/>
        <family val="2"/>
      </rPr>
      <t>Estudios científicos para la conservación.</t>
    </r>
  </si>
  <si>
    <t>Estudios científicos para la conservación</t>
  </si>
  <si>
    <t>Estudios mediante técnicas de examen por imagen</t>
  </si>
  <si>
    <t>Estudios paleobiológicos</t>
  </si>
  <si>
    <t>Estudios químicos</t>
  </si>
  <si>
    <t>Estudios biológicos</t>
  </si>
  <si>
    <t>Estudios geológicos</t>
  </si>
  <si>
    <r>
      <t xml:space="preserve">Gráfico 4. </t>
    </r>
    <r>
      <rPr>
        <sz val="11"/>
        <rFont val="Source Sans Pro"/>
        <family val="2"/>
      </rPr>
      <t>Número de estudios científicos para la conservación</t>
    </r>
    <r>
      <rPr>
        <b/>
        <sz val="11"/>
        <rFont val="Source Sans Pro"/>
        <family val="2"/>
      </rPr>
      <t>.</t>
    </r>
  </si>
  <si>
    <r>
      <t xml:space="preserve">Gráfico 4. </t>
    </r>
    <r>
      <rPr>
        <sz val="11"/>
        <color indexed="8"/>
        <rFont val="Source Sans Pro"/>
        <family val="2"/>
      </rPr>
      <t>Número de estudios científicos para la conservación.</t>
    </r>
  </si>
  <si>
    <r>
      <t xml:space="preserve">Tabla 7. </t>
    </r>
    <r>
      <rPr>
        <sz val="11"/>
        <rFont val="Source Sans Pro"/>
        <family val="2"/>
      </rPr>
      <t>Formación.</t>
    </r>
  </si>
  <si>
    <r>
      <t xml:space="preserve">Tabla 7. </t>
    </r>
    <r>
      <rPr>
        <sz val="11"/>
        <color rgb="FF000000"/>
        <rFont val="Source Sans Pro"/>
        <family val="2"/>
      </rPr>
      <t>Formación.</t>
    </r>
  </si>
  <si>
    <t>Pág. 8</t>
  </si>
  <si>
    <t>Acciones formativas</t>
  </si>
  <si>
    <t>Cursos y jornadas</t>
  </si>
  <si>
    <t>Horas impartidas</t>
  </si>
  <si>
    <t>Personas beneficiarias / alumnado</t>
  </si>
  <si>
    <t>Profesorado</t>
  </si>
  <si>
    <t>Estancias</t>
  </si>
  <si>
    <t>Número de estancias</t>
  </si>
  <si>
    <t>Número de meses de estancias</t>
  </si>
  <si>
    <r>
      <t xml:space="preserve">Tabla 8. </t>
    </r>
    <r>
      <rPr>
        <sz val="11"/>
        <rFont val="Source Sans Pro"/>
        <family val="2"/>
      </rPr>
      <t>Publicaciones.</t>
    </r>
  </si>
  <si>
    <r>
      <t xml:space="preserve">Tabla 8. </t>
    </r>
    <r>
      <rPr>
        <sz val="11"/>
        <color rgb="FF000000"/>
        <rFont val="Source Sans Pro"/>
        <family val="2"/>
      </rPr>
      <t>Publicaciones.</t>
    </r>
  </si>
  <si>
    <t>Publicaciones</t>
  </si>
  <si>
    <t>Tirada</t>
  </si>
  <si>
    <t>Usuarios registrados</t>
  </si>
  <si>
    <t>Descargas</t>
  </si>
  <si>
    <t>Monografías impresas</t>
  </si>
  <si>
    <t>Monografías electrónicas</t>
  </si>
  <si>
    <t>Revista PH electrónica</t>
  </si>
  <si>
    <t>Alumnado</t>
  </si>
  <si>
    <r>
      <t xml:space="preserve">Gráfico 5. </t>
    </r>
    <r>
      <rPr>
        <sz val="11"/>
        <rFont val="Source Sans Pro"/>
        <family val="2"/>
      </rPr>
      <t>Porcentajes de alumnos y profesores de los cursos y jornadas según sexo.</t>
    </r>
  </si>
  <si>
    <r>
      <t xml:space="preserve">Gráfico 5. </t>
    </r>
    <r>
      <rPr>
        <sz val="11"/>
        <color rgb="FF000000"/>
        <rFont val="Source Sans Pro"/>
        <family val="2"/>
      </rPr>
      <t>Porcentajes de alumnos y profesores de los cursos y jornadas según sexo.</t>
    </r>
  </si>
  <si>
    <r>
      <t xml:space="preserve">Tabla 9. </t>
    </r>
    <r>
      <rPr>
        <sz val="11"/>
        <rFont val="Source Sans Pro"/>
        <family val="2"/>
      </rPr>
      <t xml:space="preserve">Actividades de apoyo a la tutela y salvaguarda del patrimonio cultural. </t>
    </r>
  </si>
  <si>
    <r>
      <t xml:space="preserve">Tabla 9. </t>
    </r>
    <r>
      <rPr>
        <sz val="11"/>
        <color rgb="FF000000"/>
        <rFont val="Source Sans Pro"/>
        <family val="2"/>
      </rPr>
      <t xml:space="preserve">Actividades de apoyo a la tutela y salvaguarda del patrimonio cultural. </t>
    </r>
  </si>
  <si>
    <t>Pág. 9</t>
  </si>
  <si>
    <r>
      <t xml:space="preserve">Tabla 10. </t>
    </r>
    <r>
      <rPr>
        <sz val="11"/>
        <rFont val="Source Sans Pro"/>
        <family val="2"/>
      </rPr>
      <t>Actividades de investigación y transferencia.</t>
    </r>
  </si>
  <si>
    <r>
      <t xml:space="preserve">Tabla 10. </t>
    </r>
    <r>
      <rPr>
        <sz val="11"/>
        <color rgb="FF000000"/>
        <rFont val="Source Sans Pro"/>
        <family val="2"/>
      </rPr>
      <t>Actividades de investigación y transferencia.</t>
    </r>
  </si>
  <si>
    <t>Nº de proyectos competitivos de investigación e innovación aplicados al patrimonio
cultural</t>
  </si>
  <si>
    <t>Nº de artículos científicos sobre patrimonio cultural publicados</t>
  </si>
  <si>
    <t>Nº de comunicaciones presentadas en congresos</t>
  </si>
  <si>
    <t>Nº de agentes con los que se colabora en proyectos competitivos</t>
  </si>
  <si>
    <t>Actividades divulgativas</t>
  </si>
  <si>
    <t>Nº de actividades divulgativas</t>
  </si>
  <si>
    <t>Participantes</t>
  </si>
  <si>
    <r>
      <t xml:space="preserve">Tabla 11. </t>
    </r>
    <r>
      <rPr>
        <sz val="11"/>
        <rFont val="Source Sans Pro"/>
        <family val="2"/>
      </rPr>
      <t xml:space="preserve">Actividades para reforzar la igualdad y la perspectiva de género en las políticas del 
patrimonio cultural. </t>
    </r>
  </si>
  <si>
    <r>
      <t xml:space="preserve">Tabla 11. </t>
    </r>
    <r>
      <rPr>
        <sz val="11"/>
        <color rgb="FF000000"/>
        <rFont val="Source Sans Pro"/>
        <family val="2"/>
      </rPr>
      <t>Actividades para reforzar la igualdad y la perspectiva de género en las</t>
    </r>
  </si>
  <si>
    <t>políticas del patrimonio cultural.</t>
  </si>
  <si>
    <t>Nº de actividades de sensibilización relacionadas con el papel de la mujer en el 
patrimonio cultural</t>
  </si>
  <si>
    <t>Nº de mujeres que asisten a actividades de sensibilización relacionadas con el papel 
de la mujer en el patrimonio cultural</t>
  </si>
  <si>
    <t>Nº de medidas del Plan de Igualdad implementadas</t>
  </si>
  <si>
    <t>GRÁFICOS</t>
  </si>
  <si>
    <t xml:space="preserve">Nº de personas con actividad investigadora en el IAPH </t>
  </si>
  <si>
    <t>Nº total de
registros en el sistema</t>
  </si>
  <si>
    <r>
      <t xml:space="preserve">Gráfico 2. </t>
    </r>
    <r>
      <rPr>
        <sz val="11"/>
        <rFont val="Source Sans Pro"/>
        <family val="2"/>
      </rPr>
      <t>Número de documentos y actividades generados por la red de agentes.</t>
    </r>
  </si>
  <si>
    <r>
      <t xml:space="preserve">Gráfico 2. </t>
    </r>
    <r>
      <rPr>
        <sz val="11"/>
        <color indexed="8"/>
        <rFont val="Source Sans Pro"/>
        <family val="2"/>
      </rPr>
      <t>Número de documentos y actividades generados por la red de agentes.</t>
    </r>
  </si>
  <si>
    <t>Año 2024</t>
  </si>
  <si>
    <t>Fuente: Consejería de Cultura y Deporte</t>
  </si>
  <si>
    <t>Escultura</t>
  </si>
  <si>
    <t>Pintura</t>
  </si>
  <si>
    <t>Tejido</t>
  </si>
  <si>
    <t>Patrimonio documental</t>
  </si>
  <si>
    <t>Otros</t>
  </si>
  <si>
    <t>Informes y documentos técnicos para la tutela del patrimonio cultural</t>
  </si>
  <si>
    <t>Asesoramiento técnico en políticas de tutela del patrimonio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</si>
</sst>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\·\·"/>
  </numFmts>
  <fonts count="53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9"/>
      <name val="NewsGotT"/>
    </font>
    <font>
      <b/>
      <sz val="10.5"/>
      <color indexed="8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10"/>
      <color theme="0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EFF3E2"/>
      <name val="Source Sans Pro"/>
      <family val="2"/>
    </font>
    <font>
      <sz val="10"/>
      <color theme="1"/>
      <name val="Source Sans Pro"/>
      <family val="2"/>
    </font>
    <font>
      <sz val="8"/>
      <color theme="1"/>
      <name val="Source Sans Pro"/>
      <family val="2"/>
    </font>
    <font>
      <sz val="8"/>
      <color theme="0" tint="-0.499984740745262"/>
      <name val="Arial"/>
      <family val="2"/>
    </font>
    <font>
      <sz val="11"/>
      <color theme="0" tint="-0.499984740745262"/>
      <name val="NewsGotT"/>
    </font>
    <font>
      <sz val="9"/>
      <color theme="1"/>
      <name val="Source Sans Pro"/>
      <family val="2"/>
    </font>
    <font>
      <sz val="10"/>
      <color indexed="8"/>
      <name val="Arial"/>
      <family val="2"/>
    </font>
    <font>
      <b/>
      <sz val="10"/>
      <color theme="0"/>
      <name val="Source Sans Pro"/>
      <family val="2"/>
    </font>
    <font>
      <sz val="10"/>
      <color theme="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b/>
      <sz val="11"/>
      <color indexed="8"/>
      <name val="Source Sans Pro"/>
      <family val="2"/>
    </font>
    <font>
      <sz val="11"/>
      <color indexed="8"/>
      <name val="Source Sans Pro"/>
      <family val="2"/>
    </font>
    <font>
      <u/>
      <sz val="11"/>
      <color theme="10"/>
      <name val="Source Sans Pro"/>
      <family val="2"/>
    </font>
    <font>
      <b/>
      <sz val="9"/>
      <name val="Source Sans Pro"/>
      <family val="2"/>
    </font>
    <font>
      <b/>
      <sz val="9"/>
      <color theme="1"/>
      <name val="Source Sans Pro"/>
      <family val="2"/>
    </font>
    <font>
      <b/>
      <sz val="9"/>
      <color theme="0"/>
      <name val="Source Sans Pro"/>
      <family val="2"/>
    </font>
    <font>
      <sz val="8"/>
      <name val="Calibri"/>
      <family val="2"/>
      <scheme val="minor"/>
    </font>
    <font>
      <b/>
      <sz val="7"/>
      <color theme="0"/>
      <name val="Source Sans Pro"/>
      <family val="2"/>
    </font>
    <font>
      <sz val="11"/>
      <color rgb="FF000000"/>
      <name val="Source Sans Pro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b/>
      <sz val="8"/>
      <color theme="0"/>
      <name val="Source Sans Pro"/>
      <family val="2"/>
    </font>
    <font>
      <b/>
      <sz val="11"/>
      <color rgb="FFC43302"/>
      <name val="Source Sans Pro"/>
      <family val="2"/>
    </font>
    <font>
      <sz val="9"/>
      <color theme="0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933"/>
        <bgColor indexed="8"/>
      </patternFill>
    </fill>
    <fill>
      <patternFill patternType="solid">
        <fgColor rgb="FF007933"/>
        <bgColor indexed="64"/>
      </patternFill>
    </fill>
    <fill>
      <patternFill patternType="solid">
        <fgColor rgb="FFB7BF99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007933"/>
      </left>
      <right/>
      <top style="thin">
        <color rgb="FF007933"/>
      </top>
      <bottom style="thin">
        <color rgb="FF007933"/>
      </bottom>
      <diagonal/>
    </border>
    <border>
      <left/>
      <right/>
      <top style="thin">
        <color rgb="FF007933"/>
      </top>
      <bottom style="thin">
        <color rgb="FF007933"/>
      </bottom>
      <diagonal/>
    </border>
    <border>
      <left/>
      <right style="thin">
        <color rgb="FF007933"/>
      </right>
      <top style="thin">
        <color rgb="FF007933"/>
      </top>
      <bottom style="thin">
        <color rgb="FF007933"/>
      </bottom>
      <diagonal/>
    </border>
    <border>
      <left/>
      <right/>
      <top/>
      <bottom style="medium">
        <color rgb="FF369040"/>
      </bottom>
      <diagonal/>
    </border>
    <border>
      <left style="thin">
        <color rgb="FF007933"/>
      </left>
      <right style="thin">
        <color rgb="FF369040"/>
      </right>
      <top style="thin">
        <color rgb="FF007933"/>
      </top>
      <bottom style="thin">
        <color rgb="FF007933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32" fillId="0" borderId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5" fontId="3" fillId="4" borderId="0" xfId="0" applyNumberFormat="1" applyFont="1" applyFill="1" applyAlignment="1">
      <alignment horizontal="right" vertical="center"/>
    </xf>
    <xf numFmtId="0" fontId="20" fillId="4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1" applyFont="1" applyFill="1" applyBorder="1" applyAlignment="1" applyProtection="1">
      <alignment vertical="center"/>
    </xf>
    <xf numFmtId="0" fontId="20" fillId="2" borderId="0" xfId="0" applyFont="1" applyFill="1" applyAlignment="1">
      <alignment horizontal="right" vertical="center"/>
    </xf>
    <xf numFmtId="165" fontId="6" fillId="4" borderId="0" xfId="0" applyNumberFormat="1" applyFont="1" applyFill="1" applyAlignment="1" applyProtection="1">
      <alignment horizontal="right" vertical="center"/>
      <protection locked="0"/>
    </xf>
    <xf numFmtId="165" fontId="5" fillId="4" borderId="0" xfId="0" applyNumberFormat="1" applyFont="1" applyFill="1" applyAlignment="1">
      <alignment horizontal="right" vertical="center"/>
    </xf>
    <xf numFmtId="0" fontId="7" fillId="4" borderId="0" xfId="2" applyFont="1" applyFill="1" applyAlignment="1">
      <alignment horizontal="left" vertical="center" indent="1"/>
    </xf>
    <xf numFmtId="0" fontId="8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3" fontId="29" fillId="6" borderId="0" xfId="0" applyNumberFormat="1" applyFont="1" applyFill="1" applyProtection="1">
      <protection locked="0"/>
    </xf>
    <xf numFmtId="0" fontId="30" fillId="3" borderId="0" xfId="0" applyFont="1" applyFill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2" fillId="2" borderId="0" xfId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164" fontId="11" fillId="2" borderId="0" xfId="0" applyNumberFormat="1" applyFont="1" applyFill="1" applyAlignment="1" applyProtection="1">
      <alignment vertical="center"/>
      <protection locked="0"/>
    </xf>
    <xf numFmtId="9" fontId="21" fillId="5" borderId="0" xfId="3" applyFont="1" applyFill="1" applyBorder="1" applyAlignment="1" applyProtection="1">
      <alignment horizontal="center" vertical="center" wrapText="1"/>
      <protection locked="0"/>
    </xf>
    <xf numFmtId="0" fontId="8" fillId="4" borderId="0" xfId="2" applyFont="1" applyFill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0" fontId="37" fillId="2" borderId="0" xfId="0" applyFont="1" applyFill="1" applyAlignment="1" applyProtection="1">
      <alignment horizontal="left" vertical="center"/>
      <protection locked="0"/>
    </xf>
    <xf numFmtId="49" fontId="38" fillId="2" borderId="0" xfId="0" applyNumberFormat="1" applyFont="1" applyFill="1" applyAlignment="1" applyProtection="1">
      <alignment horizontal="left" vertical="center"/>
      <protection locked="0"/>
    </xf>
    <xf numFmtId="165" fontId="7" fillId="4" borderId="0" xfId="0" applyNumberFormat="1" applyFont="1" applyFill="1" applyAlignment="1" applyProtection="1">
      <alignment horizontal="right" vertical="center"/>
      <protection locked="0"/>
    </xf>
    <xf numFmtId="9" fontId="7" fillId="4" borderId="0" xfId="0" applyNumberFormat="1" applyFont="1" applyFill="1" applyAlignment="1" applyProtection="1">
      <alignment horizontal="right" vertical="center"/>
      <protection locked="0"/>
    </xf>
    <xf numFmtId="0" fontId="31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41" fillId="2" borderId="0" xfId="1" applyFont="1" applyFill="1" applyBorder="1" applyAlignment="1" applyProtection="1">
      <alignment vertical="center"/>
    </xf>
    <xf numFmtId="165" fontId="7" fillId="4" borderId="0" xfId="0" applyNumberFormat="1" applyFont="1" applyFill="1" applyAlignment="1" applyProtection="1">
      <alignment horizontal="right" vertical="center" indent="1"/>
      <protection locked="0"/>
    </xf>
    <xf numFmtId="165" fontId="7" fillId="4" borderId="0" xfId="0" applyNumberFormat="1" applyFont="1" applyFill="1" applyAlignment="1" applyProtection="1">
      <alignment horizontal="right" vertical="center" indent="2"/>
      <protection locked="0"/>
    </xf>
    <xf numFmtId="9" fontId="7" fillId="4" borderId="0" xfId="0" applyNumberFormat="1" applyFont="1" applyFill="1" applyAlignment="1" applyProtection="1">
      <alignment horizontal="right" vertical="center" indent="2"/>
      <protection locked="0"/>
    </xf>
    <xf numFmtId="9" fontId="44" fillId="5" borderId="1" xfId="3" applyFont="1" applyFill="1" applyBorder="1" applyAlignment="1" applyProtection="1">
      <alignment horizontal="center" vertical="center" wrapText="1"/>
      <protection locked="0"/>
    </xf>
    <xf numFmtId="9" fontId="43" fillId="4" borderId="0" xfId="0" applyNumberFormat="1" applyFont="1" applyFill="1" applyAlignment="1">
      <alignment horizontal="right" vertical="center" indent="2"/>
    </xf>
    <xf numFmtId="0" fontId="8" fillId="4" borderId="0" xfId="2" quotePrefix="1" applyFont="1" applyFill="1" applyAlignment="1">
      <alignment horizontal="right" vertical="center"/>
    </xf>
    <xf numFmtId="0" fontId="8" fillId="4" borderId="0" xfId="0" quotePrefix="1" applyFont="1" applyFill="1" applyAlignment="1" applyProtection="1">
      <alignment horizontal="right" vertical="center"/>
      <protection locked="0"/>
    </xf>
    <xf numFmtId="165" fontId="43" fillId="4" borderId="0" xfId="0" applyNumberFormat="1" applyFont="1" applyFill="1" applyAlignment="1">
      <alignment horizontal="right" vertical="center" indent="2"/>
    </xf>
    <xf numFmtId="0" fontId="10" fillId="2" borderId="0" xfId="1" applyFill="1" applyBorder="1" applyAlignment="1" applyProtection="1">
      <alignment vertical="center"/>
    </xf>
    <xf numFmtId="0" fontId="27" fillId="4" borderId="0" xfId="0" applyFont="1" applyFill="1" applyAlignment="1">
      <alignment vertical="center"/>
    </xf>
    <xf numFmtId="0" fontId="8" fillId="4" borderId="0" xfId="0" applyFont="1" applyFill="1" applyAlignment="1" applyProtection="1">
      <alignment horizontal="right" vertical="center"/>
      <protection locked="0"/>
    </xf>
    <xf numFmtId="0" fontId="8" fillId="4" borderId="0" xfId="0" applyFont="1" applyFill="1" applyAlignment="1">
      <alignment horizontal="right" vertical="center"/>
    </xf>
    <xf numFmtId="165" fontId="31" fillId="4" borderId="0" xfId="0" applyNumberFormat="1" applyFont="1" applyFill="1" applyAlignment="1">
      <alignment horizontal="right" vertical="center" indent="2"/>
    </xf>
    <xf numFmtId="165" fontId="42" fillId="4" borderId="0" xfId="0" applyNumberFormat="1" applyFont="1" applyFill="1" applyAlignment="1" applyProtection="1">
      <alignment horizontal="right" vertical="center" indent="1"/>
      <protection locked="0"/>
    </xf>
    <xf numFmtId="0" fontId="28" fillId="2" borderId="0" xfId="0" applyFont="1" applyFill="1" applyAlignment="1">
      <alignment horizontal="right" vertical="center"/>
    </xf>
    <xf numFmtId="165" fontId="42" fillId="4" borderId="0" xfId="0" applyNumberFormat="1" applyFont="1" applyFill="1" applyAlignment="1" applyProtection="1">
      <alignment horizontal="right" vertical="center" indent="2"/>
      <protection locked="0"/>
    </xf>
    <xf numFmtId="0" fontId="35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49" fillId="7" borderId="0" xfId="4" applyFont="1" applyFill="1" applyAlignment="1">
      <alignment vertical="center"/>
    </xf>
    <xf numFmtId="9" fontId="49" fillId="7" borderId="0" xfId="6" applyFont="1" applyFill="1" applyBorder="1" applyAlignment="1">
      <alignment vertical="center"/>
    </xf>
    <xf numFmtId="49" fontId="7" fillId="4" borderId="0" xfId="0" applyNumberFormat="1" applyFont="1" applyFill="1" applyAlignment="1" applyProtection="1">
      <alignment horizontal="right" vertical="center" indent="2"/>
      <protection locked="0"/>
    </xf>
    <xf numFmtId="49" fontId="42" fillId="4" borderId="0" xfId="0" applyNumberFormat="1" applyFont="1" applyFill="1" applyAlignment="1" applyProtection="1">
      <alignment horizontal="right" vertical="center" indent="2"/>
      <protection locked="0"/>
    </xf>
    <xf numFmtId="165" fontId="7" fillId="4" borderId="0" xfId="0" applyNumberFormat="1" applyFont="1" applyFill="1" applyAlignment="1" applyProtection="1">
      <alignment horizontal="right" vertical="center" indent="3"/>
      <protection locked="0"/>
    </xf>
    <xf numFmtId="0" fontId="47" fillId="2" borderId="0" xfId="0" applyFont="1" applyFill="1" applyAlignment="1">
      <alignment vertical="center"/>
    </xf>
    <xf numFmtId="0" fontId="7" fillId="4" borderId="0" xfId="2" applyFont="1" applyFill="1" applyAlignment="1">
      <alignment vertical="top"/>
    </xf>
    <xf numFmtId="0" fontId="7" fillId="4" borderId="0" xfId="2" applyFont="1" applyFill="1" applyAlignment="1">
      <alignment vertical="center"/>
    </xf>
    <xf numFmtId="9" fontId="44" fillId="8" borderId="0" xfId="3" applyFont="1" applyFill="1" applyBorder="1" applyAlignment="1" applyProtection="1">
      <alignment horizontal="left" vertical="center"/>
      <protection locked="0"/>
    </xf>
    <xf numFmtId="0" fontId="34" fillId="9" borderId="0" xfId="0" applyFont="1" applyFill="1" applyAlignment="1" applyProtection="1">
      <alignment vertical="center"/>
      <protection locked="0"/>
    </xf>
    <xf numFmtId="9" fontId="33" fillId="8" borderId="0" xfId="3" applyFont="1" applyFill="1" applyBorder="1" applyAlignment="1" applyProtection="1">
      <alignment horizontal="left" vertical="center" wrapText="1" indent="1"/>
      <protection locked="0"/>
    </xf>
    <xf numFmtId="9" fontId="44" fillId="8" borderId="1" xfId="3" applyFont="1" applyFill="1" applyBorder="1" applyAlignment="1" applyProtection="1">
      <alignment horizontal="center" vertical="center" wrapText="1"/>
      <protection locked="0"/>
    </xf>
    <xf numFmtId="0" fontId="35" fillId="2" borderId="4" xfId="0" applyFont="1" applyFill="1" applyBorder="1" applyAlignment="1" applyProtection="1">
      <alignment vertical="center"/>
      <protection locked="0"/>
    </xf>
    <xf numFmtId="0" fontId="26" fillId="2" borderId="5" xfId="0" applyFont="1" applyFill="1" applyBorder="1" applyAlignment="1" applyProtection="1">
      <alignment vertical="center"/>
      <protection locked="0"/>
    </xf>
    <xf numFmtId="0" fontId="26" fillId="2" borderId="6" xfId="0" applyFont="1" applyFill="1" applyBorder="1" applyAlignment="1" applyProtection="1">
      <alignment vertical="center"/>
      <protection locked="0"/>
    </xf>
    <xf numFmtId="0" fontId="11" fillId="2" borderId="7" xfId="0" applyFont="1" applyFill="1" applyBorder="1" applyAlignment="1">
      <alignment vertical="center"/>
    </xf>
    <xf numFmtId="9" fontId="50" fillId="8" borderId="0" xfId="3" applyFont="1" applyFill="1" applyBorder="1" applyAlignment="1" applyProtection="1">
      <alignment horizontal="center" vertical="center" wrapText="1"/>
      <protection locked="0"/>
    </xf>
    <xf numFmtId="9" fontId="44" fillId="8" borderId="0" xfId="3" applyFont="1" applyFill="1" applyBorder="1" applyAlignment="1" applyProtection="1">
      <alignment horizontal="center" vertical="center" wrapText="1"/>
      <protection locked="0"/>
    </xf>
    <xf numFmtId="0" fontId="35" fillId="2" borderId="8" xfId="0" applyFont="1" applyFill="1" applyBorder="1" applyAlignment="1" applyProtection="1">
      <alignment vertical="center"/>
      <protection locked="0"/>
    </xf>
    <xf numFmtId="0" fontId="35" fillId="2" borderId="5" xfId="0" applyFont="1" applyFill="1" applyBorder="1" applyAlignment="1" applyProtection="1">
      <alignment vertical="center"/>
      <protection locked="0"/>
    </xf>
    <xf numFmtId="9" fontId="44" fillId="8" borderId="3" xfId="3" applyFont="1" applyFill="1" applyBorder="1" applyAlignment="1" applyProtection="1">
      <alignment horizontal="left" vertical="center"/>
      <protection locked="0"/>
    </xf>
    <xf numFmtId="0" fontId="34" fillId="9" borderId="3" xfId="0" applyFont="1" applyFill="1" applyBorder="1" applyAlignment="1" applyProtection="1">
      <alignment vertical="center"/>
      <protection locked="0"/>
    </xf>
    <xf numFmtId="9" fontId="33" fillId="8" borderId="3" xfId="3" applyFont="1" applyFill="1" applyBorder="1" applyAlignment="1" applyProtection="1">
      <alignment horizontal="left" vertical="center" wrapText="1" indent="1"/>
      <protection locked="0"/>
    </xf>
    <xf numFmtId="9" fontId="46" fillId="8" borderId="0" xfId="3" applyFont="1" applyFill="1" applyBorder="1" applyAlignment="1" applyProtection="1">
      <alignment horizontal="left" vertical="center"/>
      <protection locked="0"/>
    </xf>
    <xf numFmtId="9" fontId="46" fillId="8" borderId="1" xfId="3" applyFont="1" applyFill="1" applyBorder="1" applyAlignment="1" applyProtection="1">
      <alignment horizontal="center" vertical="center" wrapText="1"/>
      <protection locked="0"/>
    </xf>
    <xf numFmtId="0" fontId="44" fillId="10" borderId="0" xfId="2" applyFont="1" applyFill="1" applyAlignment="1">
      <alignment horizontal="left" vertical="center"/>
    </xf>
    <xf numFmtId="0" fontId="34" fillId="10" borderId="0" xfId="0" applyFont="1" applyFill="1" applyAlignment="1">
      <alignment vertical="center"/>
    </xf>
    <xf numFmtId="165" fontId="44" fillId="10" borderId="0" xfId="0" applyNumberFormat="1" applyFont="1" applyFill="1" applyAlignment="1">
      <alignment horizontal="right" vertical="center" indent="2"/>
    </xf>
    <xf numFmtId="9" fontId="44" fillId="10" borderId="0" xfId="0" applyNumberFormat="1" applyFont="1" applyFill="1" applyAlignment="1">
      <alignment horizontal="right" vertical="center" indent="2"/>
    </xf>
    <xf numFmtId="0" fontId="52" fillId="10" borderId="0" xfId="0" applyFont="1" applyFill="1" applyAlignment="1">
      <alignment vertical="center"/>
    </xf>
    <xf numFmtId="0" fontId="42" fillId="10" borderId="0" xfId="2" applyFont="1" applyFill="1" applyAlignment="1">
      <alignment horizontal="left" vertical="center"/>
    </xf>
    <xf numFmtId="0" fontId="27" fillId="10" borderId="0" xfId="0" applyFont="1" applyFill="1" applyAlignment="1">
      <alignment vertical="center"/>
    </xf>
    <xf numFmtId="165" fontId="43" fillId="10" borderId="0" xfId="0" applyNumberFormat="1" applyFont="1" applyFill="1" applyAlignment="1">
      <alignment horizontal="right" vertical="center" indent="2"/>
    </xf>
    <xf numFmtId="165" fontId="44" fillId="10" borderId="0" xfId="0" applyNumberFormat="1" applyFont="1" applyFill="1" applyAlignment="1">
      <alignment horizontal="right" vertical="center" indent="1"/>
    </xf>
    <xf numFmtId="9" fontId="43" fillId="10" borderId="0" xfId="0" applyNumberFormat="1" applyFont="1" applyFill="1" applyAlignment="1">
      <alignment horizontal="right" vertical="center" indent="2"/>
    </xf>
    <xf numFmtId="165" fontId="43" fillId="10" borderId="0" xfId="0" applyNumberFormat="1" applyFont="1" applyFill="1" applyAlignment="1">
      <alignment horizontal="right" vertical="center" indent="3"/>
    </xf>
    <xf numFmtId="0" fontId="44" fillId="10" borderId="0" xfId="2" applyFont="1" applyFill="1" applyAlignment="1">
      <alignment horizontal="left" vertical="center" indent="1"/>
    </xf>
    <xf numFmtId="165" fontId="44" fillId="10" borderId="0" xfId="0" applyNumberFormat="1" applyFont="1" applyFill="1" applyAlignment="1">
      <alignment horizontal="right" vertical="center" indent="3"/>
    </xf>
    <xf numFmtId="165" fontId="43" fillId="10" borderId="0" xfId="0" applyNumberFormat="1" applyFont="1" applyFill="1" applyAlignment="1">
      <alignment horizontal="right" vertical="center" indent="4"/>
    </xf>
    <xf numFmtId="0" fontId="37" fillId="2" borderId="0" xfId="0" applyFont="1" applyFill="1" applyAlignment="1">
      <alignment horizontal="left" vertical="center"/>
    </xf>
    <xf numFmtId="49" fontId="38" fillId="2" borderId="0" xfId="0" applyNumberFormat="1" applyFont="1" applyFill="1" applyAlignment="1">
      <alignment horizontal="left" vertical="center"/>
    </xf>
    <xf numFmtId="49" fontId="51" fillId="2" borderId="0" xfId="0" applyNumberFormat="1" applyFont="1" applyFill="1" applyAlignment="1">
      <alignment horizontal="left" vertical="center"/>
    </xf>
    <xf numFmtId="9" fontId="44" fillId="8" borderId="0" xfId="3" applyFont="1" applyFill="1" applyBorder="1" applyAlignment="1" applyProtection="1">
      <alignment horizontal="left" vertical="center" wrapText="1"/>
      <protection locked="0"/>
    </xf>
    <xf numFmtId="9" fontId="44" fillId="8" borderId="2" xfId="3" applyFont="1" applyFill="1" applyBorder="1" applyAlignment="1" applyProtection="1">
      <alignment horizontal="left" vertical="center" wrapText="1"/>
      <protection locked="0"/>
    </xf>
    <xf numFmtId="9" fontId="44" fillId="8" borderId="0" xfId="3" applyFont="1" applyFill="1" applyBorder="1" applyAlignment="1" applyProtection="1">
      <alignment horizontal="left" vertical="center"/>
      <protection locked="0"/>
    </xf>
    <xf numFmtId="9" fontId="44" fillId="8" borderId="2" xfId="3" applyFont="1" applyFill="1" applyBorder="1" applyAlignment="1" applyProtection="1">
      <alignment horizontal="left" vertical="center"/>
      <protection locked="0"/>
    </xf>
    <xf numFmtId="165" fontId="31" fillId="4" borderId="0" xfId="0" applyNumberFormat="1" applyFont="1" applyFill="1" applyAlignment="1">
      <alignment horizontal="right" vertical="center" indent="2"/>
    </xf>
    <xf numFmtId="9" fontId="44" fillId="8" borderId="0" xfId="3" applyFont="1" applyFill="1" applyBorder="1" applyAlignment="1" applyProtection="1">
      <alignment horizontal="center" vertical="center" wrapText="1"/>
      <protection locked="0"/>
    </xf>
    <xf numFmtId="9" fontId="44" fillId="8" borderId="2" xfId="3" applyFont="1" applyFill="1" applyBorder="1" applyAlignment="1" applyProtection="1">
      <alignment horizontal="center" vertical="center" wrapText="1"/>
      <protection locked="0"/>
    </xf>
    <xf numFmtId="165" fontId="43" fillId="10" borderId="0" xfId="0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left" vertical="center" wrapText="1" indent="1"/>
    </xf>
    <xf numFmtId="0" fontId="35" fillId="2" borderId="4" xfId="0" applyFont="1" applyFill="1" applyBorder="1" applyAlignment="1" applyProtection="1">
      <alignment horizontal="left" vertical="center" wrapText="1"/>
      <protection locked="0"/>
    </xf>
    <xf numFmtId="0" fontId="35" fillId="2" borderId="5" xfId="0" applyFont="1" applyFill="1" applyBorder="1" applyAlignment="1" applyProtection="1">
      <alignment horizontal="left" vertical="center" wrapText="1"/>
      <protection locked="0"/>
    </xf>
    <xf numFmtId="0" fontId="35" fillId="2" borderId="6" xfId="0" applyFont="1" applyFill="1" applyBorder="1" applyAlignment="1" applyProtection="1">
      <alignment horizontal="left" vertical="center" wrapText="1"/>
      <protection locked="0"/>
    </xf>
  </cellXfs>
  <cellStyles count="7">
    <cellStyle name="Hipervínculo" xfId="1" builtinId="8"/>
    <cellStyle name="Normal" xfId="0" builtinId="0"/>
    <cellStyle name="Normal 2" xfId="2" xr:uid="{00000000-0005-0000-0000-000002000000}"/>
    <cellStyle name="Normal 3" xfId="4" xr:uid="{00000000-0005-0000-0000-000003000000}"/>
    <cellStyle name="Porcentaje" xfId="6" builtinId="5"/>
    <cellStyle name="Porcentaje 2" xfId="5" xr:uid="{00000000-0005-0000-0000-000005000000}"/>
    <cellStyle name="Porcentaje 3" xfId="3" xr:uid="{00000000-0005-0000-0000-000006000000}"/>
  </cellStyles>
  <dxfs count="0"/>
  <tableStyles count="0" defaultTableStyle="TableStyleMedium2" defaultPivotStyle="PivotStyleLight16"/>
  <colors>
    <mruColors>
      <color rgb="FFB7BF99"/>
      <color rgb="FF369040"/>
      <color rgb="FF007933"/>
      <color rgb="FF010221"/>
      <color rgb="FF0A7373"/>
      <color rgb="FFF6A516"/>
      <color rgb="FFEDAA25"/>
      <color rgb="FF2E2A25"/>
      <color rgb="FFC43302"/>
      <color rgb="FFEECA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2E2A25"/>
              </a:solidFill>
            </c:spPr>
            <c:extLst>
              <c:ext xmlns:c16="http://schemas.microsoft.com/office/drawing/2014/chart" uri="{C3380CC4-5D6E-409C-BE32-E72D297353CC}">
                <c16:uniqueId val="{00000001-7136-4B85-B4C5-F2B7B90F4D66}"/>
              </c:ext>
            </c:extLst>
          </c:dPt>
          <c:dPt>
            <c:idx val="1"/>
            <c:bubble3D val="0"/>
            <c:spPr>
              <a:solidFill>
                <a:srgbClr val="007933"/>
              </a:solidFill>
            </c:spPr>
            <c:extLst>
              <c:ext xmlns:c16="http://schemas.microsoft.com/office/drawing/2014/chart" uri="{C3380CC4-5D6E-409C-BE32-E72D297353CC}">
                <c16:uniqueId val="{00000003-7136-4B85-B4C5-F2B7B90F4D66}"/>
              </c:ext>
            </c:extLst>
          </c:dPt>
          <c:dPt>
            <c:idx val="2"/>
            <c:bubble3D val="0"/>
            <c:spPr>
              <a:solidFill>
                <a:srgbClr val="B7BF99"/>
              </a:solidFill>
            </c:spPr>
            <c:extLst>
              <c:ext xmlns:c16="http://schemas.microsoft.com/office/drawing/2014/chart" uri="{C3380CC4-5D6E-409C-BE32-E72D297353CC}">
                <c16:uniqueId val="{00000005-7136-4B85-B4C5-F2B7B90F4D66}"/>
              </c:ext>
            </c:extLst>
          </c:dPt>
          <c:dPt>
            <c:idx val="3"/>
            <c:bubble3D val="0"/>
            <c:spPr>
              <a:solidFill>
                <a:srgbClr val="EECA8B"/>
              </a:solidFill>
            </c:spPr>
            <c:extLst>
              <c:ext xmlns:c16="http://schemas.microsoft.com/office/drawing/2014/chart" uri="{C3380CC4-5D6E-409C-BE32-E72D297353CC}">
                <c16:uniqueId val="{00000007-7136-4B85-B4C5-F2B7B90F4D66}"/>
              </c:ext>
            </c:extLst>
          </c:dPt>
          <c:dPt>
            <c:idx val="4"/>
            <c:bubble3D val="0"/>
            <c:spPr>
              <a:solidFill>
                <a:srgbClr val="EDAA25"/>
              </a:solidFill>
            </c:spPr>
            <c:extLst>
              <c:ext xmlns:c16="http://schemas.microsoft.com/office/drawing/2014/chart" uri="{C3380CC4-5D6E-409C-BE32-E72D297353CC}">
                <c16:uniqueId val="{00000009-7136-4B85-B4C5-F2B7B90F4D66}"/>
              </c:ext>
            </c:extLst>
          </c:dPt>
          <c:dPt>
            <c:idx val="5"/>
            <c:bubble3D val="0"/>
            <c:spPr>
              <a:solidFill>
                <a:srgbClr val="C43302"/>
              </a:solidFill>
            </c:spPr>
            <c:extLst>
              <c:ext xmlns:c16="http://schemas.microsoft.com/office/drawing/2014/chart" uri="{C3380CC4-5D6E-409C-BE32-E72D297353CC}">
                <c16:uniqueId val="{0000000B-7136-4B85-B4C5-F2B7B90F4D66}"/>
              </c:ext>
            </c:extLst>
          </c:dPt>
          <c:dLbls>
            <c:dLbl>
              <c:idx val="0"/>
              <c:layout>
                <c:manualLayout>
                  <c:x val="-6.8536001127236859E-2"/>
                  <c:y val="0.155302870605741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36-4B85-B4C5-F2B7B90F4D66}"/>
                </c:ext>
              </c:extLst>
            </c:dLbl>
            <c:dLbl>
              <c:idx val="1"/>
              <c:layout>
                <c:manualLayout>
                  <c:x val="-7.2456921467316235E-2"/>
                  <c:y val="-0.248774670882675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36-4B85-B4C5-F2B7B90F4D66}"/>
                </c:ext>
              </c:extLst>
            </c:dLbl>
            <c:dLbl>
              <c:idx val="2"/>
              <c:layout>
                <c:manualLayout>
                  <c:x val="7.0118126878496959E-2"/>
                  <c:y val="-2.26800586934508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36-4B85-B4C5-F2B7B90F4D66}"/>
                </c:ext>
              </c:extLst>
            </c:dLbl>
            <c:dLbl>
              <c:idx val="3"/>
              <c:layout>
                <c:manualLayout>
                  <c:x val="-9.7983067038418335E-3"/>
                  <c:y val="0.156817740302147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36-4B85-B4C5-F2B7B90F4D66}"/>
                </c:ext>
              </c:extLst>
            </c:dLbl>
            <c:dLbl>
              <c:idx val="4"/>
              <c:layout>
                <c:manualLayout>
                  <c:x val="9.2773590704290046E-2"/>
                  <c:y val="3.23281046562093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36-4B85-B4C5-F2B7B90F4D66}"/>
                </c:ext>
              </c:extLst>
            </c:dLbl>
            <c:dLbl>
              <c:idx val="5"/>
              <c:layout>
                <c:manualLayout>
                  <c:x val="6.4633498239801884E-2"/>
                  <c:y val="0.157362928059189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36-4B85-B4C5-F2B7B90F4D6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'P3'!$B$31:$B$36</c:f>
              <c:strCache>
                <c:ptCount val="6"/>
                <c:pt idx="0">
                  <c:v>Patrimonio Inmueble</c:v>
                </c:pt>
                <c:pt idx="1">
                  <c:v>Patrimonio Mueble</c:v>
                </c:pt>
                <c:pt idx="2">
                  <c:v>Patrimonio Inmaterial</c:v>
                </c:pt>
                <c:pt idx="3">
                  <c:v>Paisaje Cultural</c:v>
                </c:pt>
                <c:pt idx="4">
                  <c:v>Tesauro de PH</c:v>
                </c:pt>
                <c:pt idx="5">
                  <c:v>Información geoespacial</c:v>
                </c:pt>
              </c:strCache>
            </c:strRef>
          </c:cat>
          <c:val>
            <c:numRef>
              <c:f>'P3'!$I$31:$I$36</c:f>
              <c:numCache>
                <c:formatCode>#,##0;\-#,##0;\-;\·\·</c:formatCode>
                <c:ptCount val="6"/>
                <c:pt idx="0">
                  <c:v>28725</c:v>
                </c:pt>
                <c:pt idx="1">
                  <c:v>104996</c:v>
                </c:pt>
                <c:pt idx="2">
                  <c:v>1890</c:v>
                </c:pt>
                <c:pt idx="3">
                  <c:v>117</c:v>
                </c:pt>
                <c:pt idx="4">
                  <c:v>18396</c:v>
                </c:pt>
                <c:pt idx="5">
                  <c:v>27167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36-4B85-B4C5-F2B7B90F4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9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007933"/>
              </a:solidFill>
            </c:spPr>
            <c:extLst>
              <c:ext xmlns:c16="http://schemas.microsoft.com/office/drawing/2014/chart" uri="{C3380CC4-5D6E-409C-BE32-E72D297353CC}">
                <c16:uniqueId val="{00000001-7C04-4D78-BB75-B0D16D9AFA67}"/>
              </c:ext>
            </c:extLst>
          </c:dPt>
          <c:dPt>
            <c:idx val="1"/>
            <c:bubble3D val="0"/>
            <c:spPr>
              <a:solidFill>
                <a:srgbClr val="F6A516"/>
              </a:solidFill>
            </c:spPr>
            <c:extLst>
              <c:ext xmlns:c16="http://schemas.microsoft.com/office/drawing/2014/chart" uri="{C3380CC4-5D6E-409C-BE32-E72D297353CC}">
                <c16:uniqueId val="{00000003-7C04-4D78-BB75-B0D16D9AFA67}"/>
              </c:ext>
            </c:extLst>
          </c:dPt>
          <c:dPt>
            <c:idx val="2"/>
            <c:bubble3D val="0"/>
            <c:spPr>
              <a:solidFill>
                <a:srgbClr val="7AB850"/>
              </a:solidFill>
            </c:spPr>
            <c:extLst>
              <c:ext xmlns:c16="http://schemas.microsoft.com/office/drawing/2014/chart" uri="{C3380CC4-5D6E-409C-BE32-E72D297353CC}">
                <c16:uniqueId val="{00000005-7C04-4D78-BB75-B0D16D9AFA67}"/>
              </c:ext>
            </c:extLst>
          </c:dPt>
          <c:dPt>
            <c:idx val="3"/>
            <c:bubble3D val="0"/>
            <c:spPr>
              <a:solidFill>
                <a:srgbClr val="3F6228"/>
              </a:solidFill>
            </c:spPr>
            <c:extLst>
              <c:ext xmlns:c16="http://schemas.microsoft.com/office/drawing/2014/chart" uri="{C3380CC4-5D6E-409C-BE32-E72D297353CC}">
                <c16:uniqueId val="{00000007-7C04-4D78-BB75-B0D16D9AFA67}"/>
              </c:ext>
            </c:extLst>
          </c:dPt>
          <c:dPt>
            <c:idx val="4"/>
            <c:bubble3D val="0"/>
            <c:spPr>
              <a:solidFill>
                <a:srgbClr val="ACD292"/>
              </a:solidFill>
            </c:spPr>
            <c:extLst>
              <c:ext xmlns:c16="http://schemas.microsoft.com/office/drawing/2014/chart" uri="{C3380CC4-5D6E-409C-BE32-E72D297353CC}">
                <c16:uniqueId val="{00000009-7C04-4D78-BB75-B0D16D9AFA67}"/>
              </c:ext>
            </c:extLst>
          </c:dPt>
          <c:dLbls>
            <c:dLbl>
              <c:idx val="0"/>
              <c:layout>
                <c:manualLayout>
                  <c:x val="-0.11926165985627731"/>
                  <c:y val="-0.218282430605265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04-4D78-BB75-B0D16D9AFA67}"/>
                </c:ext>
              </c:extLst>
            </c:dLbl>
            <c:dLbl>
              <c:idx val="1"/>
              <c:layout>
                <c:manualLayout>
                  <c:x val="4.5902948900444739E-2"/>
                  <c:y val="0.159560566292849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04-4D78-BB75-B0D16D9AFA67}"/>
                </c:ext>
              </c:extLst>
            </c:dLbl>
            <c:dLbl>
              <c:idx val="2"/>
              <c:layout>
                <c:manualLayout>
                  <c:x val="-7.6913945007261583E-3"/>
                  <c:y val="1.11111111111111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04-4D78-BB75-B0D16D9AFA67}"/>
                </c:ext>
              </c:extLst>
            </c:dLbl>
            <c:dLbl>
              <c:idx val="3"/>
              <c:layout>
                <c:manualLayout>
                  <c:x val="0.10010728720907913"/>
                  <c:y val="-8.70380975105385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04-4D78-BB75-B0D16D9AFA67}"/>
                </c:ext>
              </c:extLst>
            </c:dLbl>
            <c:dLbl>
              <c:idx val="4"/>
              <c:layout>
                <c:manualLayout>
                  <c:x val="0.19704300031398428"/>
                  <c:y val="0.116993557623478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04-4D78-BB75-B0D16D9AFA67}"/>
                </c:ext>
              </c:extLst>
            </c:dLbl>
            <c:dLbl>
              <c:idx val="5"/>
              <c:layout>
                <c:manualLayout>
                  <c:x val="7.5905866846255318E-2"/>
                  <c:y val="0.141614896563126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04-4D78-BB75-B0D16D9AFA67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'P4'!$B$23:$B$24</c:f>
              <c:strCache>
                <c:ptCount val="2"/>
                <c:pt idx="0">
                  <c:v>Documentos generados por agentes</c:v>
                </c:pt>
                <c:pt idx="1">
                  <c:v>Actividades generadas por agentes</c:v>
                </c:pt>
              </c:strCache>
            </c:strRef>
          </c:cat>
          <c:val>
            <c:numRef>
              <c:f>'P4'!$G$23:$G$24</c:f>
              <c:numCache>
                <c:formatCode>#,##0;\-#,##0;\-;\·\·</c:formatCode>
                <c:ptCount val="2"/>
                <c:pt idx="0">
                  <c:v>86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04-4D78-BB75-B0D16D9AF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9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010221"/>
              </a:solidFill>
            </c:spPr>
            <c:extLst>
              <c:ext xmlns:c16="http://schemas.microsoft.com/office/drawing/2014/chart" uri="{C3380CC4-5D6E-409C-BE32-E72D297353CC}">
                <c16:uniqueId val="{00000001-9593-49C1-A07B-4DB4E21938CD}"/>
              </c:ext>
            </c:extLst>
          </c:dPt>
          <c:dPt>
            <c:idx val="1"/>
            <c:bubble3D val="0"/>
            <c:spPr>
              <a:solidFill>
                <a:srgbClr val="007933"/>
              </a:solidFill>
            </c:spPr>
            <c:extLst>
              <c:ext xmlns:c16="http://schemas.microsoft.com/office/drawing/2014/chart" uri="{C3380CC4-5D6E-409C-BE32-E72D297353CC}">
                <c16:uniqueId val="{00000003-9593-49C1-A07B-4DB4E21938CD}"/>
              </c:ext>
            </c:extLst>
          </c:dPt>
          <c:dPt>
            <c:idx val="2"/>
            <c:bubble3D val="0"/>
            <c:spPr>
              <a:solidFill>
                <a:srgbClr val="B7BF99"/>
              </a:solidFill>
            </c:spPr>
            <c:extLst>
              <c:ext xmlns:c16="http://schemas.microsoft.com/office/drawing/2014/chart" uri="{C3380CC4-5D6E-409C-BE32-E72D297353CC}">
                <c16:uniqueId val="{00000005-9593-49C1-A07B-4DB4E21938CD}"/>
              </c:ext>
            </c:extLst>
          </c:dPt>
          <c:dPt>
            <c:idx val="3"/>
            <c:bubble3D val="0"/>
            <c:spPr>
              <a:solidFill>
                <a:srgbClr val="EDAA25"/>
              </a:solidFill>
            </c:spPr>
            <c:extLst>
              <c:ext xmlns:c16="http://schemas.microsoft.com/office/drawing/2014/chart" uri="{C3380CC4-5D6E-409C-BE32-E72D297353CC}">
                <c16:uniqueId val="{00000007-9593-49C1-A07B-4DB4E21938CD}"/>
              </c:ext>
            </c:extLst>
          </c:dPt>
          <c:dPt>
            <c:idx val="4"/>
            <c:bubble3D val="0"/>
            <c:spPr>
              <a:solidFill>
                <a:srgbClr val="C43302"/>
              </a:solidFill>
            </c:spPr>
            <c:extLst>
              <c:ext xmlns:c16="http://schemas.microsoft.com/office/drawing/2014/chart" uri="{C3380CC4-5D6E-409C-BE32-E72D297353CC}">
                <c16:uniqueId val="{00000009-9593-49C1-A07B-4DB4E21938CD}"/>
              </c:ext>
            </c:extLst>
          </c:dPt>
          <c:dLbls>
            <c:dLbl>
              <c:idx val="0"/>
              <c:layout>
                <c:manualLayout>
                  <c:x val="-6.8535962495908181E-2"/>
                  <c:y val="0.155302870605741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93-49C1-A07B-4DB4E21938CD}"/>
                </c:ext>
              </c:extLst>
            </c:dLbl>
            <c:dLbl>
              <c:idx val="1"/>
              <c:layout>
                <c:manualLayout>
                  <c:x val="-0.12109865150242081"/>
                  <c:y val="3.193833054332775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93-49C1-A07B-4DB4E21938CD}"/>
                </c:ext>
              </c:extLst>
            </c:dLbl>
            <c:dLbl>
              <c:idx val="2"/>
              <c:layout>
                <c:manualLayout>
                  <c:x val="0.12578500852634303"/>
                  <c:y val="-0.190659061318122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93-49C1-A07B-4DB4E21938CD}"/>
                </c:ext>
              </c:extLst>
            </c:dLbl>
            <c:dLbl>
              <c:idx val="3"/>
              <c:layout>
                <c:manualLayout>
                  <c:x val="7.1926409919156317E-2"/>
                  <c:y val="0.1384549569099138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93-49C1-A07B-4DB4E21938CD}"/>
                </c:ext>
              </c:extLst>
            </c:dLbl>
            <c:dLbl>
              <c:idx val="4"/>
              <c:layout>
                <c:manualLayout>
                  <c:x val="2.2634338650037049E-2"/>
                  <c:y val="0.125668464670262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93-49C1-A07B-4DB4E21938CD}"/>
                </c:ext>
              </c:extLst>
            </c:dLbl>
            <c:dLbl>
              <c:idx val="5"/>
              <c:layout>
                <c:manualLayout>
                  <c:x val="6.6900889977676667E-2"/>
                  <c:y val="0.162612271891210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93-49C1-A07B-4DB4E21938CD}"/>
                </c:ext>
              </c:extLst>
            </c:dLbl>
            <c:dLbl>
              <c:idx val="6"/>
              <c:layout>
                <c:manualLayout>
                  <c:x val="0.18852400316236922"/>
                  <c:y val="8.58619050571434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93-49C1-A07B-4DB4E21938C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'P6'!$B$23:$B$27</c:f>
              <c:strCache>
                <c:ptCount val="5"/>
                <c:pt idx="0">
                  <c:v>Escultura</c:v>
                </c:pt>
                <c:pt idx="1">
                  <c:v>Pintura</c:v>
                </c:pt>
                <c:pt idx="2">
                  <c:v>Tejido</c:v>
                </c:pt>
                <c:pt idx="3">
                  <c:v>Patrimonio documental</c:v>
                </c:pt>
                <c:pt idx="4">
                  <c:v>Otros</c:v>
                </c:pt>
              </c:strCache>
            </c:strRef>
          </c:cat>
          <c:val>
            <c:numRef>
              <c:f>'P6'!$O$23:$O$27</c:f>
              <c:numCache>
                <c:formatCode>#,##0;\-#,##0;\-;\·\·</c:formatCode>
                <c:ptCount val="5"/>
                <c:pt idx="0">
                  <c:v>8</c:v>
                </c:pt>
                <c:pt idx="1">
                  <c:v>7</c:v>
                </c:pt>
                <c:pt idx="2">
                  <c:v>27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593-49C1-A07B-4DB4E2193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3930697316594998"/>
          <c:y val="0.21797135594271189"/>
          <c:w val="0.34268312138605367"/>
          <c:h val="0.51156384979436631"/>
        </c:manualLayout>
      </c:layout>
      <c:overlay val="0"/>
      <c:txPr>
        <a:bodyPr/>
        <a:lstStyle/>
        <a:p>
          <a:pPr rtl="0">
            <a:defRPr sz="8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007933"/>
              </a:solidFill>
            </c:spPr>
            <c:extLst>
              <c:ext xmlns:c16="http://schemas.microsoft.com/office/drawing/2014/chart" uri="{C3380CC4-5D6E-409C-BE32-E72D297353CC}">
                <c16:uniqueId val="{00000001-D5B9-431B-AEA0-AF39DD4C48F5}"/>
              </c:ext>
            </c:extLst>
          </c:dPt>
          <c:dPt>
            <c:idx val="1"/>
            <c:bubble3D val="0"/>
            <c:spPr>
              <a:solidFill>
                <a:srgbClr val="010221"/>
              </a:solidFill>
            </c:spPr>
            <c:extLst>
              <c:ext xmlns:c16="http://schemas.microsoft.com/office/drawing/2014/chart" uri="{C3380CC4-5D6E-409C-BE32-E72D297353CC}">
                <c16:uniqueId val="{00000003-D5B9-431B-AEA0-AF39DD4C48F5}"/>
              </c:ext>
            </c:extLst>
          </c:dPt>
          <c:dPt>
            <c:idx val="2"/>
            <c:bubble3D val="0"/>
            <c:spPr>
              <a:solidFill>
                <a:srgbClr val="B7BF99"/>
              </a:solidFill>
            </c:spPr>
            <c:extLst>
              <c:ext xmlns:c16="http://schemas.microsoft.com/office/drawing/2014/chart" uri="{C3380CC4-5D6E-409C-BE32-E72D297353CC}">
                <c16:uniqueId val="{00000005-D5B9-431B-AEA0-AF39DD4C48F5}"/>
              </c:ext>
            </c:extLst>
          </c:dPt>
          <c:dPt>
            <c:idx val="3"/>
            <c:bubble3D val="0"/>
            <c:spPr>
              <a:solidFill>
                <a:srgbClr val="F6A516"/>
              </a:solidFill>
            </c:spPr>
            <c:extLst>
              <c:ext xmlns:c16="http://schemas.microsoft.com/office/drawing/2014/chart" uri="{C3380CC4-5D6E-409C-BE32-E72D297353CC}">
                <c16:uniqueId val="{00000007-D5B9-431B-AEA0-AF39DD4C48F5}"/>
              </c:ext>
            </c:extLst>
          </c:dPt>
          <c:dPt>
            <c:idx val="4"/>
            <c:bubble3D val="0"/>
            <c:spPr>
              <a:solidFill>
                <a:srgbClr val="C43302"/>
              </a:solidFill>
            </c:spPr>
            <c:extLst>
              <c:ext xmlns:c16="http://schemas.microsoft.com/office/drawing/2014/chart" uri="{C3380CC4-5D6E-409C-BE32-E72D297353CC}">
                <c16:uniqueId val="{00000009-D5B9-431B-AEA0-AF39DD4C48F5}"/>
              </c:ext>
            </c:extLst>
          </c:dPt>
          <c:dLbls>
            <c:dLbl>
              <c:idx val="0"/>
              <c:layout>
                <c:manualLayout>
                  <c:x val="-0.12771593631111738"/>
                  <c:y val="-0.117663008659350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B9-431B-AEA0-AF39DD4C48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9-431B-AEA0-AF39DD4C48F5}"/>
                </c:ext>
              </c:extLst>
            </c:dLbl>
            <c:dLbl>
              <c:idx val="2"/>
              <c:layout>
                <c:manualLayout>
                  <c:x val="0.10503229156380815"/>
                  <c:y val="4.55614111228222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B9-431B-AEA0-AF39DD4C48F5}"/>
                </c:ext>
              </c:extLst>
            </c:dLbl>
            <c:dLbl>
              <c:idx val="3"/>
              <c:layout>
                <c:manualLayout>
                  <c:x val="5.7835904934878744E-2"/>
                  <c:y val="0.141069708806084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B9-431B-AEA0-AF39DD4C48F5}"/>
                </c:ext>
              </c:extLst>
            </c:dLbl>
            <c:dLbl>
              <c:idx val="4"/>
              <c:layout>
                <c:manualLayout>
                  <c:x val="5.4127340042759552E-3"/>
                  <c:y val="0.126816293632587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B9-431B-AEA0-AF39DD4C48F5}"/>
                </c:ext>
              </c:extLst>
            </c:dLbl>
            <c:dLbl>
              <c:idx val="5"/>
              <c:layout>
                <c:manualLayout>
                  <c:x val="7.5905866846255318E-2"/>
                  <c:y val="0.1416148965631264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B9-431B-AEA0-AF39DD4C48F5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Source Sans Pro" panose="020B0503030403020204" pitchFamily="34" charset="0"/>
                    <a:ea typeface="Source Sans Pro" panose="020B0503030403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'P7'!$B$24:$B$28</c:f>
              <c:strCache>
                <c:ptCount val="5"/>
                <c:pt idx="0">
                  <c:v>Estudios mediante técnicas de examen por imagen</c:v>
                </c:pt>
                <c:pt idx="1">
                  <c:v>Estudios paleobiológicos</c:v>
                </c:pt>
                <c:pt idx="2">
                  <c:v>Estudios químicos</c:v>
                </c:pt>
                <c:pt idx="3">
                  <c:v>Estudios biológicos</c:v>
                </c:pt>
                <c:pt idx="4">
                  <c:v>Estudios geológicos</c:v>
                </c:pt>
              </c:strCache>
            </c:strRef>
          </c:cat>
          <c:val>
            <c:numRef>
              <c:f>'P7'!$G$24:$G$28</c:f>
              <c:numCache>
                <c:formatCode>#,##0;\-#,##0;\-;\·\·</c:formatCode>
                <c:ptCount val="5"/>
                <c:pt idx="0">
                  <c:v>90</c:v>
                </c:pt>
                <c:pt idx="1">
                  <c:v>0</c:v>
                </c:pt>
                <c:pt idx="2">
                  <c:v>19</c:v>
                </c:pt>
                <c:pt idx="3">
                  <c:v>15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B9-431B-AEA0-AF39DD4C4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 sz="9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0"/>
      <c:hPercent val="274"/>
      <c:rotY val="0"/>
      <c:depthPercent val="40"/>
      <c:rAngAx val="0"/>
      <c:perspective val="0"/>
    </c:view3D>
    <c:floor>
      <c:thickness val="0"/>
      <c:spPr>
        <a:solidFill>
          <a:sysClr val="window" lastClr="FFFFFF">
            <a:lumMod val="95000"/>
          </a:sysClr>
        </a:solidFill>
      </c:spPr>
    </c:floor>
    <c:sideWall>
      <c:thickness val="0"/>
      <c:spPr>
        <a:noFill/>
        <a:ln w="3175">
          <a:solidFill>
            <a:srgbClr val="C0C0C0"/>
          </a:solidFill>
          <a:prstDash val="solid"/>
        </a:ln>
      </c:spPr>
    </c:sideWall>
    <c:backWall>
      <c:thickness val="0"/>
      <c:spPr>
        <a:noFill/>
        <a:ln w="3175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79585885097694"/>
          <c:y val="0.10571311194796301"/>
          <c:w val="0.77751595865331646"/>
          <c:h val="0.64352618966107511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'P8'!$F$46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7933"/>
            </a:solidFill>
            <a:ln w="25400">
              <a:noFill/>
            </a:ln>
          </c:spPr>
          <c:invertIfNegative val="0"/>
          <c:cat>
            <c:strRef>
              <c:f>'P8'!$E$47:$E$48</c:f>
              <c:strCache>
                <c:ptCount val="2"/>
                <c:pt idx="0">
                  <c:v>Alumnado</c:v>
                </c:pt>
                <c:pt idx="1">
                  <c:v>Profesorado</c:v>
                </c:pt>
              </c:strCache>
            </c:strRef>
          </c:cat>
          <c:val>
            <c:numRef>
              <c:f>'P8'!$F$47:$F$48</c:f>
              <c:numCache>
                <c:formatCode>0%</c:formatCode>
                <c:ptCount val="2"/>
                <c:pt idx="0">
                  <c:v>-0.29076620825147348</c:v>
                </c:pt>
                <c:pt idx="1">
                  <c:v>-0.49034749034749037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C-43F6-8902-0ECFD32E0681}"/>
            </c:ext>
          </c:extLst>
        </c:ser>
        <c:ser>
          <c:idx val="1"/>
          <c:order val="1"/>
          <c:tx>
            <c:strRef>
              <c:f>'P8'!$G$46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6A516"/>
            </a:solidFill>
            <a:ln w="25400">
              <a:noFill/>
            </a:ln>
          </c:spPr>
          <c:invertIfNegative val="0"/>
          <c:cat>
            <c:strRef>
              <c:f>'P8'!$E$47:$E$48</c:f>
              <c:strCache>
                <c:ptCount val="2"/>
                <c:pt idx="0">
                  <c:v>Alumnado</c:v>
                </c:pt>
                <c:pt idx="1">
                  <c:v>Profesorado</c:v>
                </c:pt>
              </c:strCache>
            </c:strRef>
          </c:cat>
          <c:val>
            <c:numRef>
              <c:f>'P8'!$G$47:$G$48</c:f>
              <c:numCache>
                <c:formatCode>0%</c:formatCode>
                <c:ptCount val="2"/>
                <c:pt idx="0">
                  <c:v>0.70923379174852652</c:v>
                </c:pt>
                <c:pt idx="1">
                  <c:v>0.50965250965250963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C-43F6-8902-0ECFD32E0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gapDepth val="206"/>
        <c:shape val="cylinder"/>
        <c:axId val="192848384"/>
        <c:axId val="183744704"/>
        <c:axId val="0"/>
      </c:bar3DChart>
      <c:catAx>
        <c:axId val="192848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83744704"/>
        <c:crosses val="autoZero"/>
        <c:auto val="1"/>
        <c:lblAlgn val="ctr"/>
        <c:lblOffset val="100"/>
        <c:tickMarkSkip val="1"/>
        <c:noMultiLvlLbl val="0"/>
      </c:catAx>
      <c:valAx>
        <c:axId val="183744704"/>
        <c:scaling>
          <c:orientation val="minMax"/>
          <c:max val="1"/>
          <c:min val="-1"/>
        </c:scaling>
        <c:delete val="0"/>
        <c:axPos val="b"/>
        <c:majorGridlines>
          <c:spPr>
            <a:ln w="3175">
              <a:solidFill>
                <a:sysClr val="window" lastClr="FFFFFF">
                  <a:lumMod val="65000"/>
                </a:sysClr>
              </a:solidFill>
            </a:ln>
          </c:spPr>
        </c:majorGridlines>
        <c:numFmt formatCode="#,##0%;#,##0%;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s-ES"/>
          </a:p>
        </c:txPr>
        <c:crossAx val="192848384"/>
        <c:crosses val="max"/>
        <c:crossBetween val="between"/>
        <c:maj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232124465454473"/>
          <c:y val="0.33461560023443671"/>
          <c:w val="0.14397934435410764"/>
          <c:h val="0.2050723941197490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34</xdr:row>
      <xdr:rowOff>76199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Patrimonio Histórico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Instituto Andaluz del Patrimonio Histórico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36904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36904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30 de junio de 2025</a:t>
          </a:r>
          <a:endParaRPr lang="es-ES" sz="1200" b="1">
            <a:solidFill>
              <a:srgbClr val="36904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rgbClr val="2E2A25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solidFill>
              <a:srgbClr val="2E2A25"/>
            </a:solidFill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744773" name="1 Grupo">
          <a:extLst>
            <a:ext uri="{FF2B5EF4-FFF2-40B4-BE49-F238E27FC236}">
              <a16:creationId xmlns:a16="http://schemas.microsoft.com/office/drawing/2014/main" id="{00000000-0008-0000-0000-0000455D0B00}"/>
            </a:ext>
          </a:extLst>
        </xdr:cNvPr>
        <xdr:cNvGrpSpPr>
          <a:grpSpLocks/>
        </xdr:cNvGrpSpPr>
      </xdr:nvGrpSpPr>
      <xdr:grpSpPr bwMode="auto">
        <a:xfrm>
          <a:off x="693420" y="375285"/>
          <a:ext cx="6019800" cy="760095"/>
          <a:chOff x="0" y="0"/>
          <a:chExt cx="5989320" cy="791845"/>
        </a:xfrm>
      </xdr:grpSpPr>
      <xdr:pic>
        <xdr:nvPicPr>
          <xdr:cNvPr id="744775" name="Placeholder">
            <a:extLst>
              <a:ext uri="{FF2B5EF4-FFF2-40B4-BE49-F238E27FC236}">
                <a16:creationId xmlns:a16="http://schemas.microsoft.com/office/drawing/2014/main" id="{00000000-0008-0000-0000-0000475D0B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/>
          </xdr:cNvSpPr>
        </xdr:nvSpPr>
        <xdr:spPr>
          <a:xfrm>
            <a:off x="3858942" y="0"/>
            <a:ext cx="2130378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234315</xdr:colOff>
      <xdr:row>48</xdr:row>
      <xdr:rowOff>163830</xdr:rowOff>
    </xdr:from>
    <xdr:to>
      <xdr:col>10</xdr:col>
      <xdr:colOff>1005840</xdr:colOff>
      <xdr:row>54</xdr:row>
      <xdr:rowOff>9525</xdr:rowOff>
    </xdr:to>
    <xdr:pic>
      <xdr:nvPicPr>
        <xdr:cNvPr id="744774" name="1 Imagen">
          <a:extLst>
            <a:ext uri="{FF2B5EF4-FFF2-40B4-BE49-F238E27FC236}">
              <a16:creationId xmlns:a16="http://schemas.microsoft.com/office/drawing/2014/main" id="{00000000-0008-0000-0000-0000465D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5035" y="9353550"/>
          <a:ext cx="7715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19050</xdr:rowOff>
    </xdr:from>
    <xdr:to>
      <xdr:col>3</xdr:col>
      <xdr:colOff>85725</xdr:colOff>
      <xdr:row>4</xdr:row>
      <xdr:rowOff>123825</xdr:rowOff>
    </xdr:to>
    <xdr:pic>
      <xdr:nvPicPr>
        <xdr:cNvPr id="551491" name="6 Imagen">
          <a:extLst>
            <a:ext uri="{FF2B5EF4-FFF2-40B4-BE49-F238E27FC236}">
              <a16:creationId xmlns:a16="http://schemas.microsoft.com/office/drawing/2014/main" id="{00000000-0008-0000-0100-0000436A0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743575" name="4 Imagen">
          <a:extLst>
            <a:ext uri="{FF2B5EF4-FFF2-40B4-BE49-F238E27FC236}">
              <a16:creationId xmlns:a16="http://schemas.microsoft.com/office/drawing/2014/main" id="{00000000-0008-0000-0200-00009758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571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107950</xdr:colOff>
      <xdr:row>40</xdr:row>
      <xdr:rowOff>12700</xdr:rowOff>
    </xdr:from>
    <xdr:to>
      <xdr:col>7</xdr:col>
      <xdr:colOff>848995</xdr:colOff>
      <xdr:row>55</xdr:row>
      <xdr:rowOff>146050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DB1CAE2-0FFC-4E2F-AC58-A6CF0EC31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127000</xdr:colOff>
      <xdr:row>29</xdr:row>
      <xdr:rowOff>107950</xdr:rowOff>
    </xdr:from>
    <xdr:to>
      <xdr:col>7</xdr:col>
      <xdr:colOff>868045</xdr:colOff>
      <xdr:row>45</xdr:row>
      <xdr:rowOff>88900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7DA1F8CB-3ABE-402F-B999-18860C64F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60F28151-EBBE-484C-8D18-1935403FA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225425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B2818332-0A3A-4395-8ADC-C8C64D20E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241300</xdr:colOff>
      <xdr:row>32</xdr:row>
      <xdr:rowOff>107950</xdr:rowOff>
    </xdr:from>
    <xdr:to>
      <xdr:col>12</xdr:col>
      <xdr:colOff>179705</xdr:colOff>
      <xdr:row>48</xdr:row>
      <xdr:rowOff>88900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CBB3032D-A559-4AE4-80B3-FBD578D28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1750A55-CA1A-4523-912F-A8AA262B6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127000</xdr:colOff>
      <xdr:row>33</xdr:row>
      <xdr:rowOff>107950</xdr:rowOff>
    </xdr:from>
    <xdr:to>
      <xdr:col>7</xdr:col>
      <xdr:colOff>868045</xdr:colOff>
      <xdr:row>49</xdr:row>
      <xdr:rowOff>88900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5302A7E4-AC3C-4B64-B3A1-D20F84959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E6B78B4F-D7BC-4669-8A5F-BA8B1CCED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19877</xdr:colOff>
      <xdr:row>41</xdr:row>
      <xdr:rowOff>59635</xdr:rowOff>
    </xdr:from>
    <xdr:to>
      <xdr:col>8</xdr:col>
      <xdr:colOff>411230</xdr:colOff>
      <xdr:row>53</xdr:row>
      <xdr:rowOff>157949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id="{E18F3842-D7E4-4FDB-BE81-06CB2D653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257175</xdr:colOff>
      <xdr:row>3</xdr:row>
      <xdr:rowOff>123825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5B3DEBD-DC7B-41D0-9F86-B8AFDF544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19050"/>
          <a:ext cx="798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showWhiteSpace="0" zoomScaleNormal="100" workbookViewId="0"/>
  </sheetViews>
  <sheetFormatPr baseColWidth="10" defaultColWidth="8.6640625" defaultRowHeight="14.4"/>
  <cols>
    <col min="1" max="1" width="10.109375" style="2" customWidth="1"/>
    <col min="2" max="2" width="8.6640625" style="2"/>
    <col min="3" max="3" width="7.88671875" style="2" customWidth="1"/>
    <col min="4" max="4" width="9.44140625" style="2" customWidth="1"/>
    <col min="5" max="5" width="7.6640625" style="2" customWidth="1"/>
    <col min="6" max="6" width="7.33203125" style="2" customWidth="1"/>
    <col min="7" max="7" width="6.88671875" style="2" customWidth="1"/>
    <col min="8" max="10" width="8.6640625" style="2"/>
    <col min="11" max="11" width="17.5546875" style="2" customWidth="1"/>
    <col min="12" max="16384" width="8.6640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2"/>
  <sheetViews>
    <sheetView zoomScaleNormal="100" zoomScalePageLayoutView="85" workbookViewId="0"/>
  </sheetViews>
  <sheetFormatPr baseColWidth="10" defaultColWidth="8.6640625" defaultRowHeight="14.4"/>
  <cols>
    <col min="1" max="1" width="6.6640625" style="4" customWidth="1"/>
    <col min="2" max="2" width="2.5546875" style="4" customWidth="1"/>
    <col min="3" max="3" width="7.88671875" style="4" customWidth="1"/>
    <col min="4" max="4" width="9.44140625" style="4" customWidth="1"/>
    <col min="5" max="5" width="8.5546875" style="4" customWidth="1"/>
    <col min="6" max="6" width="5.44140625" style="4" customWidth="1"/>
    <col min="7" max="7" width="8.5546875" style="4" customWidth="1"/>
    <col min="8" max="12" width="8.6640625" style="4"/>
    <col min="13" max="13" width="5.33203125" style="4" customWidth="1"/>
    <col min="14" max="16384" width="8.6640625" style="4"/>
  </cols>
  <sheetData>
    <row r="1" spans="1:12" ht="18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5.7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.7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">
      <c r="A10" s="3"/>
      <c r="B10" s="14" t="s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22.5" customHeight="1">
      <c r="A11" s="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>
      <c r="A12" s="3"/>
      <c r="B12" s="13"/>
      <c r="C12" s="106" t="s">
        <v>12</v>
      </c>
      <c r="D12" s="106"/>
      <c r="E12" s="106"/>
      <c r="F12" s="106"/>
      <c r="G12" s="106"/>
      <c r="H12" s="106"/>
      <c r="I12" s="106"/>
      <c r="J12" s="106"/>
      <c r="K12" s="106"/>
      <c r="L12" s="106"/>
    </row>
    <row r="13" spans="1:12">
      <c r="A13" s="3"/>
      <c r="B13" s="13"/>
      <c r="C13" s="107" t="s">
        <v>152</v>
      </c>
      <c r="D13" s="108"/>
      <c r="E13" s="108"/>
      <c r="F13" s="108"/>
      <c r="G13" s="108"/>
      <c r="H13" s="108"/>
      <c r="I13" s="108"/>
      <c r="J13" s="108"/>
      <c r="K13" s="108"/>
      <c r="L13" s="108"/>
    </row>
    <row r="14" spans="1:12">
      <c r="A14" s="3"/>
      <c r="B14" s="13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>
      <c r="A15" s="3"/>
      <c r="B15" s="13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3"/>
      <c r="B16" s="13"/>
      <c r="C16" s="46" t="s">
        <v>1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3"/>
      <c r="B17" s="13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3"/>
      <c r="B18" s="13"/>
      <c r="C18" s="47" t="s">
        <v>27</v>
      </c>
      <c r="D18" s="15"/>
      <c r="E18" s="15"/>
      <c r="F18" s="15"/>
      <c r="G18" s="15"/>
      <c r="H18" s="15"/>
      <c r="I18" s="15"/>
      <c r="J18" s="15"/>
      <c r="K18" s="15"/>
      <c r="L18" s="57" t="s">
        <v>2</v>
      </c>
    </row>
    <row r="19" spans="1:12">
      <c r="A19" s="3"/>
      <c r="B19" s="13"/>
      <c r="C19" s="47" t="s">
        <v>60</v>
      </c>
      <c r="D19" s="15"/>
      <c r="E19" s="15"/>
      <c r="F19" s="15"/>
      <c r="G19" s="15"/>
      <c r="H19" s="15"/>
      <c r="I19" s="15"/>
      <c r="J19" s="15"/>
      <c r="K19" s="15"/>
      <c r="L19" s="57" t="s">
        <v>14</v>
      </c>
    </row>
    <row r="20" spans="1:12">
      <c r="A20" s="3"/>
      <c r="B20" s="13"/>
      <c r="C20" s="47" t="s">
        <v>74</v>
      </c>
      <c r="D20" s="15"/>
      <c r="E20" s="15"/>
      <c r="F20" s="15"/>
      <c r="G20" s="15"/>
      <c r="H20" s="15"/>
      <c r="I20" s="15"/>
      <c r="J20" s="15"/>
      <c r="K20" s="15"/>
      <c r="L20" s="57" t="s">
        <v>14</v>
      </c>
    </row>
    <row r="21" spans="1:12">
      <c r="A21" s="3"/>
      <c r="B21" s="13"/>
      <c r="C21" s="47" t="s">
        <v>80</v>
      </c>
      <c r="D21" s="15"/>
      <c r="E21" s="15"/>
      <c r="F21" s="15"/>
      <c r="G21" s="15"/>
      <c r="H21" s="15"/>
      <c r="I21" s="15"/>
      <c r="J21" s="15"/>
      <c r="K21" s="15"/>
      <c r="L21" s="57" t="s">
        <v>15</v>
      </c>
    </row>
    <row r="22" spans="1:12">
      <c r="A22" s="3"/>
      <c r="B22" s="13"/>
      <c r="C22" s="47" t="s">
        <v>92</v>
      </c>
      <c r="D22" s="15"/>
      <c r="E22" s="15"/>
      <c r="F22" s="15"/>
      <c r="G22" s="15"/>
      <c r="H22" s="15"/>
      <c r="I22" s="15"/>
      <c r="J22" s="15"/>
      <c r="K22" s="15"/>
      <c r="L22" s="57" t="s">
        <v>16</v>
      </c>
    </row>
    <row r="23" spans="1:12">
      <c r="A23" s="3"/>
      <c r="B23" s="13"/>
      <c r="C23" s="47" t="s">
        <v>97</v>
      </c>
      <c r="D23" s="15"/>
      <c r="E23" s="15"/>
      <c r="F23" s="15"/>
      <c r="G23" s="15"/>
      <c r="H23" s="15"/>
      <c r="I23" s="15"/>
      <c r="J23" s="15"/>
      <c r="K23" s="15"/>
      <c r="L23" s="57" t="s">
        <v>16</v>
      </c>
    </row>
    <row r="24" spans="1:12">
      <c r="A24" s="3"/>
      <c r="B24" s="13"/>
      <c r="C24" s="47" t="s">
        <v>107</v>
      </c>
      <c r="D24" s="15"/>
      <c r="E24" s="15"/>
      <c r="F24" s="15"/>
      <c r="G24" s="15"/>
      <c r="H24" s="15"/>
      <c r="I24" s="15"/>
      <c r="J24" s="15"/>
      <c r="K24" s="15"/>
      <c r="L24" s="57" t="s">
        <v>108</v>
      </c>
    </row>
    <row r="25" spans="1:12">
      <c r="A25" s="3"/>
      <c r="B25" s="13"/>
      <c r="C25" s="47" t="s">
        <v>118</v>
      </c>
      <c r="D25" s="15"/>
      <c r="E25" s="15"/>
      <c r="F25" s="15"/>
      <c r="G25" s="15"/>
      <c r="H25" s="15"/>
      <c r="I25" s="15"/>
      <c r="J25" s="15"/>
      <c r="K25" s="15"/>
      <c r="L25" s="57" t="s">
        <v>108</v>
      </c>
    </row>
    <row r="26" spans="1:12">
      <c r="A26" s="3"/>
      <c r="B26" s="13"/>
      <c r="C26" s="47" t="s">
        <v>130</v>
      </c>
      <c r="D26" s="15"/>
      <c r="E26" s="15"/>
      <c r="F26" s="15"/>
      <c r="G26" s="15"/>
      <c r="H26" s="15"/>
      <c r="I26" s="15"/>
      <c r="J26" s="15"/>
      <c r="K26" s="15"/>
      <c r="L26" s="57" t="s">
        <v>131</v>
      </c>
    </row>
    <row r="27" spans="1:12">
      <c r="A27" s="3"/>
      <c r="B27" s="13"/>
      <c r="C27" s="47" t="s">
        <v>133</v>
      </c>
      <c r="D27" s="15"/>
      <c r="E27" s="15"/>
      <c r="F27" s="15"/>
      <c r="G27" s="15"/>
      <c r="H27" s="15"/>
      <c r="I27" s="15"/>
      <c r="J27" s="15"/>
      <c r="K27" s="15"/>
      <c r="L27" s="57" t="s">
        <v>131</v>
      </c>
    </row>
    <row r="28" spans="1:12">
      <c r="A28" s="3"/>
      <c r="B28" s="13"/>
      <c r="C28" s="47" t="s">
        <v>142</v>
      </c>
      <c r="D28" s="47"/>
      <c r="E28" s="47"/>
      <c r="F28" s="47"/>
      <c r="G28" s="47"/>
      <c r="H28" s="47"/>
      <c r="I28" s="47"/>
      <c r="J28" s="47"/>
      <c r="K28" s="47"/>
      <c r="L28" s="57"/>
    </row>
    <row r="29" spans="1:12">
      <c r="A29" s="3"/>
      <c r="B29" s="13"/>
      <c r="C29" s="72" t="s">
        <v>143</v>
      </c>
      <c r="D29" s="15"/>
      <c r="E29" s="15"/>
      <c r="F29" s="15"/>
      <c r="G29" s="15"/>
      <c r="H29" s="15"/>
      <c r="I29" s="15"/>
      <c r="J29" s="15"/>
      <c r="K29" s="15"/>
      <c r="L29" s="57" t="s">
        <v>131</v>
      </c>
    </row>
    <row r="30" spans="1:12">
      <c r="A30" s="3"/>
      <c r="B30" s="13"/>
      <c r="C30" s="16"/>
      <c r="D30" s="15"/>
      <c r="E30" s="15"/>
      <c r="F30" s="15"/>
      <c r="G30" s="15"/>
      <c r="H30" s="15"/>
      <c r="I30" s="15"/>
      <c r="J30" s="15"/>
      <c r="K30" s="15"/>
      <c r="L30" s="17"/>
    </row>
    <row r="31" spans="1:12">
      <c r="A31" s="3"/>
      <c r="B31" s="13"/>
      <c r="C31" s="46" t="s">
        <v>147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>
      <c r="A32" s="3"/>
      <c r="B32" s="3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>
      <c r="A33" s="3"/>
      <c r="B33" s="3"/>
      <c r="C33" s="47" t="s">
        <v>46</v>
      </c>
      <c r="D33" s="13"/>
      <c r="E33" s="13"/>
      <c r="F33" s="13"/>
      <c r="G33" s="13"/>
      <c r="H33" s="13"/>
      <c r="I33" s="13"/>
      <c r="J33" s="13"/>
      <c r="K33" s="13"/>
      <c r="L33" s="57" t="s">
        <v>2</v>
      </c>
    </row>
    <row r="34" spans="1:12">
      <c r="A34" s="3"/>
      <c r="B34" s="3"/>
      <c r="C34" s="47" t="s">
        <v>151</v>
      </c>
      <c r="D34" s="13"/>
      <c r="E34" s="13"/>
      <c r="F34" s="13"/>
      <c r="G34" s="13"/>
      <c r="H34" s="13"/>
      <c r="I34" s="13"/>
      <c r="J34" s="13"/>
      <c r="K34" s="13"/>
      <c r="L34" s="57" t="s">
        <v>13</v>
      </c>
    </row>
    <row r="35" spans="1:12">
      <c r="A35" s="3"/>
      <c r="B35" s="3"/>
      <c r="C35" s="47" t="s">
        <v>90</v>
      </c>
      <c r="D35" s="3"/>
      <c r="E35" s="3"/>
      <c r="F35" s="3"/>
      <c r="G35" s="3"/>
      <c r="H35" s="3"/>
      <c r="I35" s="3"/>
      <c r="J35" s="3"/>
      <c r="K35" s="3"/>
      <c r="L35" s="57" t="s">
        <v>15</v>
      </c>
    </row>
    <row r="36" spans="1:12">
      <c r="A36" s="3"/>
      <c r="B36" s="3"/>
      <c r="C36" s="47" t="s">
        <v>105</v>
      </c>
      <c r="D36" s="3"/>
      <c r="E36" s="3"/>
      <c r="F36" s="3"/>
      <c r="G36" s="3"/>
      <c r="H36" s="3"/>
      <c r="I36" s="3"/>
      <c r="J36" s="3"/>
      <c r="K36" s="3"/>
      <c r="L36" s="57" t="s">
        <v>16</v>
      </c>
    </row>
    <row r="37" spans="1:12">
      <c r="A37" s="3"/>
      <c r="B37" s="3"/>
      <c r="C37" s="47" t="s">
        <v>128</v>
      </c>
      <c r="D37" s="3"/>
      <c r="E37" s="3"/>
      <c r="F37" s="3"/>
      <c r="G37" s="3"/>
      <c r="H37" s="3"/>
      <c r="I37" s="3"/>
      <c r="J37" s="3"/>
      <c r="K37" s="3"/>
      <c r="L37" s="57" t="s">
        <v>108</v>
      </c>
    </row>
    <row r="38" spans="1:12" ht="13.5" customHeight="1">
      <c r="A38" s="3"/>
      <c r="B38" s="3"/>
      <c r="C38" s="47"/>
      <c r="D38" s="3"/>
      <c r="E38" s="3"/>
      <c r="F38" s="3"/>
      <c r="G38" s="3"/>
      <c r="H38" s="3"/>
      <c r="I38" s="3"/>
      <c r="J38" s="3"/>
      <c r="K38" s="3"/>
      <c r="L38" s="48"/>
    </row>
    <row r="39" spans="1:12" ht="16.5" customHeight="1">
      <c r="A39" s="3"/>
      <c r="B39" s="3"/>
      <c r="C39" s="16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6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</sheetData>
  <mergeCells count="2">
    <mergeCell ref="C12:L12"/>
    <mergeCell ref="C13:L13"/>
  </mergeCells>
  <phoneticPr fontId="45" type="noConversion"/>
  <hyperlinks>
    <hyperlink ref="L18" location="'P3'!A1" display="Pág. 3" xr:uid="{00000000-0004-0000-0100-000000000000}"/>
    <hyperlink ref="L33" location="'P3'!A1" display="Pág. 3" xr:uid="{00000000-0004-0000-0100-000002000000}"/>
    <hyperlink ref="L19" location="'P5'!A1" display="Pág. 5" xr:uid="{00000000-0004-0000-0100-000004000000}"/>
    <hyperlink ref="L20" location="'P5'!A1" display="Pág. 5" xr:uid="{00000000-0004-0000-0100-000005000000}"/>
    <hyperlink ref="L35" location="'P6'!A1" display="Pág. 6" xr:uid="{00000000-0004-0000-0100-000006000000}"/>
    <hyperlink ref="L21" location="'P6'!A1" display="Pág. 6" xr:uid="{00000000-0004-0000-0100-000007000000}"/>
    <hyperlink ref="L22" location="'P7'!A1" display="Pág. 7" xr:uid="{00000000-0004-0000-0100-000008000000}"/>
    <hyperlink ref="L23" location="'P7'!A1" display="Pág. 7" xr:uid="{00000000-0004-0000-0100-000009000000}"/>
    <hyperlink ref="L24" location="'P8'!A1" display="Pág. 8" xr:uid="{00000000-0004-0000-0100-00000A000000}"/>
    <hyperlink ref="L25" location="'P8'!A1" display="Pág. 8" xr:uid="{00000000-0004-0000-0100-00000B000000}"/>
    <hyperlink ref="L36" location="'P7'!A1" display="Pág. 7" xr:uid="{00000000-0004-0000-0100-00000C000000}"/>
    <hyperlink ref="L37" location="'P8'!A1" display="Pág. 8" xr:uid="{00000000-0004-0000-0100-00000D000000}"/>
    <hyperlink ref="L26" location="'P9'!A1" display="Pág. 9" xr:uid="{00000000-0004-0000-0100-00000E000000}"/>
    <hyperlink ref="L27" location="'P9'!A1" display="Pág. 9" xr:uid="{00000000-0004-0000-0100-00000F000000}"/>
    <hyperlink ref="L34" location="'P4'!A1" display="Pág. 4" xr:uid="{78FAAB8A-D93E-4EBC-931C-04C2DFC31820}"/>
    <hyperlink ref="L29" location="'P9'!A1" display="Pág. 9" xr:uid="{340EE064-B47F-4BF6-8294-892D5CE5FC1B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2"/>
  <sheetViews>
    <sheetView zoomScale="120" zoomScaleNormal="120" workbookViewId="0"/>
  </sheetViews>
  <sheetFormatPr baseColWidth="10" defaultColWidth="8.6640625" defaultRowHeight="13.8"/>
  <cols>
    <col min="1" max="1" width="3.77734375" style="28" customWidth="1"/>
    <col min="2" max="2" width="7.88671875" style="6" customWidth="1"/>
    <col min="3" max="3" width="9.44140625" style="6" customWidth="1"/>
    <col min="4" max="4" width="8.5546875" style="6" customWidth="1"/>
    <col min="5" max="5" width="15.44140625" style="6" customWidth="1"/>
    <col min="6" max="6" width="8.6640625" style="6" customWidth="1"/>
    <col min="7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28" customFormat="1" ht="18.7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M1" s="29"/>
    </row>
    <row r="2" spans="1:14" s="28" customFormat="1" ht="15.7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M2" s="29"/>
    </row>
    <row r="3" spans="1:14" s="28" customFormat="1" ht="15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N3" s="30"/>
    </row>
    <row r="4" spans="1:14" s="28" customForma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4" s="28" customFormat="1" ht="15" customHeight="1">
      <c r="A5" s="27"/>
      <c r="B5" s="27"/>
      <c r="C5" s="27"/>
      <c r="D5" s="27"/>
      <c r="E5" s="27"/>
      <c r="F5" s="27"/>
      <c r="G5" s="27"/>
      <c r="H5" s="27"/>
      <c r="I5" s="27"/>
      <c r="J5" s="31"/>
    </row>
    <row r="6" spans="1:14" s="28" customFormat="1" ht="15" customHeight="1">
      <c r="A6" s="27"/>
      <c r="B6" s="40" t="s">
        <v>12</v>
      </c>
      <c r="C6" s="32"/>
      <c r="D6" s="32"/>
      <c r="E6" s="32"/>
      <c r="F6" s="32"/>
      <c r="G6" s="32"/>
      <c r="H6" s="32"/>
      <c r="I6" s="32"/>
      <c r="J6" s="32"/>
    </row>
    <row r="7" spans="1:14" s="28" customFormat="1" ht="15" customHeight="1">
      <c r="A7" s="27"/>
      <c r="B7" s="41" t="s">
        <v>152</v>
      </c>
      <c r="C7" s="33"/>
      <c r="D7" s="33"/>
      <c r="E7" s="33"/>
      <c r="F7" s="33"/>
      <c r="G7" s="33"/>
      <c r="H7" s="33"/>
      <c r="I7" s="33"/>
      <c r="J7" s="33"/>
    </row>
    <row r="8" spans="1:14" s="28" customFormat="1" ht="12" customHeight="1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4" s="28" customFormat="1" ht="19.95" customHeight="1">
      <c r="A9" s="27"/>
      <c r="B9" s="79" t="s">
        <v>26</v>
      </c>
      <c r="C9" s="80"/>
      <c r="D9" s="80"/>
      <c r="E9" s="80"/>
      <c r="F9" s="80"/>
      <c r="G9" s="80"/>
      <c r="H9" s="80"/>
      <c r="I9" s="81"/>
      <c r="J9" s="34"/>
    </row>
    <row r="10" spans="1:14" s="28" customFormat="1" ht="12" customHeight="1">
      <c r="A10" s="27"/>
      <c r="B10" s="35"/>
      <c r="C10" s="35"/>
      <c r="D10" s="35"/>
      <c r="E10" s="35"/>
      <c r="F10" s="35"/>
      <c r="G10" s="35"/>
      <c r="H10" s="35"/>
      <c r="I10" s="35"/>
      <c r="J10" s="36"/>
    </row>
    <row r="11" spans="1:14" s="28" customFormat="1" ht="18" customHeight="1">
      <c r="A11" s="27"/>
      <c r="B11" s="75"/>
      <c r="C11" s="76"/>
      <c r="D11" s="76"/>
      <c r="E11" s="76"/>
      <c r="F11" s="77"/>
      <c r="G11" s="78" t="s">
        <v>3</v>
      </c>
      <c r="H11" s="78" t="s">
        <v>17</v>
      </c>
      <c r="I11" s="20"/>
      <c r="J11" s="37"/>
    </row>
    <row r="12" spans="1:14" ht="15" customHeight="1">
      <c r="A12" s="27"/>
      <c r="B12" s="92" t="s">
        <v>36</v>
      </c>
      <c r="C12" s="93"/>
      <c r="D12" s="93"/>
      <c r="E12" s="93"/>
      <c r="F12" s="93"/>
      <c r="G12" s="94">
        <f>SUM(G13:G14)</f>
        <v>169</v>
      </c>
      <c r="H12" s="95">
        <f>SUM(H13:H14)</f>
        <v>1</v>
      </c>
      <c r="I12" s="20"/>
      <c r="J12" s="12"/>
    </row>
    <row r="13" spans="1:14" ht="15" customHeight="1">
      <c r="A13" s="27"/>
      <c r="B13" s="21" t="s">
        <v>35</v>
      </c>
      <c r="C13" s="21"/>
      <c r="D13" s="21"/>
      <c r="E13" s="21"/>
      <c r="F13" s="21"/>
      <c r="G13" s="50">
        <v>57</v>
      </c>
      <c r="H13" s="51">
        <f>G13/$G$12</f>
        <v>0.33727810650887574</v>
      </c>
      <c r="I13" s="20"/>
      <c r="J13" s="11"/>
    </row>
    <row r="14" spans="1:14" ht="15" customHeight="1">
      <c r="A14" s="27"/>
      <c r="B14" s="21" t="s">
        <v>18</v>
      </c>
      <c r="C14" s="21"/>
      <c r="D14" s="21"/>
      <c r="E14" s="21"/>
      <c r="F14" s="21"/>
      <c r="G14" s="50">
        <v>112</v>
      </c>
      <c r="H14" s="51">
        <f>G14/$G$12</f>
        <v>0.66272189349112431</v>
      </c>
      <c r="I14" s="20"/>
      <c r="J14" s="11"/>
    </row>
    <row r="15" spans="1:14" ht="4.95" customHeight="1" thickBot="1">
      <c r="A15" s="27"/>
      <c r="B15" s="82"/>
      <c r="C15" s="82"/>
      <c r="D15" s="82"/>
      <c r="E15" s="82"/>
      <c r="F15" s="82"/>
      <c r="G15" s="82"/>
      <c r="H15" s="82"/>
      <c r="I15" s="38"/>
      <c r="J15" s="5"/>
    </row>
    <row r="16" spans="1:14" ht="12" customHeight="1">
      <c r="A16" s="27"/>
      <c r="B16" s="21"/>
      <c r="C16" s="21"/>
      <c r="D16" s="21"/>
      <c r="E16" s="21"/>
      <c r="F16" s="21"/>
      <c r="G16" s="42"/>
      <c r="H16" s="43"/>
      <c r="I16" s="20"/>
      <c r="J16" s="12"/>
    </row>
    <row r="17" spans="1:10" ht="25.05" customHeight="1">
      <c r="A17" s="27"/>
      <c r="B17" s="75" t="s">
        <v>37</v>
      </c>
      <c r="C17" s="76"/>
      <c r="D17" s="76"/>
      <c r="E17" s="76"/>
      <c r="F17" s="77"/>
      <c r="G17" s="78" t="s">
        <v>38</v>
      </c>
      <c r="H17" s="78" t="s">
        <v>39</v>
      </c>
      <c r="I17" s="20"/>
      <c r="J17" s="11"/>
    </row>
    <row r="18" spans="1:10" ht="15" customHeight="1">
      <c r="A18" s="27"/>
      <c r="B18" s="92" t="s">
        <v>3</v>
      </c>
      <c r="C18" s="93"/>
      <c r="D18" s="93"/>
      <c r="E18" s="93"/>
      <c r="F18" s="93"/>
      <c r="G18" s="94">
        <f>SUM(G19:G26)</f>
        <v>472164</v>
      </c>
      <c r="H18" s="94">
        <f>SUM(H19:H26)</f>
        <v>250363</v>
      </c>
      <c r="I18" s="20"/>
      <c r="J18" s="11"/>
    </row>
    <row r="19" spans="1:10" ht="15" customHeight="1">
      <c r="A19" s="27"/>
      <c r="B19" s="21" t="s">
        <v>40</v>
      </c>
      <c r="C19" s="21"/>
      <c r="D19" s="21"/>
      <c r="E19" s="21"/>
      <c r="F19" s="21"/>
      <c r="G19" s="50">
        <v>214000</v>
      </c>
      <c r="H19" s="50">
        <v>141000</v>
      </c>
      <c r="I19" s="20"/>
      <c r="J19" s="11"/>
    </row>
    <row r="20" spans="1:10" ht="15" customHeight="1">
      <c r="A20" s="27"/>
      <c r="B20" s="21" t="s">
        <v>19</v>
      </c>
      <c r="C20" s="21"/>
      <c r="D20" s="21"/>
      <c r="E20" s="21"/>
      <c r="F20" s="21"/>
      <c r="G20" s="50">
        <v>211635</v>
      </c>
      <c r="H20" s="50">
        <v>80363</v>
      </c>
      <c r="I20" s="20"/>
      <c r="J20" s="11"/>
    </row>
    <row r="21" spans="1:10" ht="15" customHeight="1">
      <c r="A21" s="27"/>
      <c r="B21" s="21" t="s">
        <v>20</v>
      </c>
      <c r="C21" s="21"/>
      <c r="D21" s="21"/>
      <c r="E21" s="21"/>
      <c r="F21" s="21"/>
      <c r="G21" s="50">
        <v>15647</v>
      </c>
      <c r="H21" s="50">
        <v>6119</v>
      </c>
      <c r="I21" s="20"/>
      <c r="J21" s="11"/>
    </row>
    <row r="22" spans="1:10" ht="15" customHeight="1">
      <c r="A22" s="27"/>
      <c r="B22" s="21" t="s">
        <v>21</v>
      </c>
      <c r="C22" s="21"/>
      <c r="D22" s="21"/>
      <c r="E22" s="21"/>
      <c r="F22" s="21"/>
      <c r="G22" s="50">
        <v>25650</v>
      </c>
      <c r="H22" s="50">
        <v>19287</v>
      </c>
      <c r="I22" s="20"/>
      <c r="J22" s="11"/>
    </row>
    <row r="23" spans="1:10" ht="15" customHeight="1">
      <c r="A23" s="27"/>
      <c r="B23" s="21" t="s">
        <v>41</v>
      </c>
      <c r="C23" s="21"/>
      <c r="D23" s="21"/>
      <c r="E23" s="21"/>
      <c r="F23" s="21"/>
      <c r="G23" s="50">
        <v>809</v>
      </c>
      <c r="H23" s="50">
        <v>762</v>
      </c>
      <c r="I23" s="20"/>
      <c r="J23" s="11"/>
    </row>
    <row r="24" spans="1:10" ht="15" customHeight="1">
      <c r="A24" s="27"/>
      <c r="B24" s="21" t="s">
        <v>22</v>
      </c>
      <c r="C24" s="21"/>
      <c r="D24" s="21"/>
      <c r="E24" s="21"/>
      <c r="F24" s="21"/>
      <c r="G24" s="50">
        <v>2251</v>
      </c>
      <c r="H24" s="50">
        <v>1265</v>
      </c>
      <c r="I24" s="20"/>
      <c r="J24" s="11"/>
    </row>
    <row r="25" spans="1:10" ht="15" customHeight="1">
      <c r="A25" s="27"/>
      <c r="B25" s="21" t="s">
        <v>42</v>
      </c>
      <c r="C25" s="21"/>
      <c r="D25" s="21"/>
      <c r="E25" s="21"/>
      <c r="F25" s="21"/>
      <c r="G25" s="50">
        <v>2172</v>
      </c>
      <c r="H25" s="50">
        <v>1567</v>
      </c>
      <c r="I25" s="20"/>
      <c r="J25" s="11"/>
    </row>
    <row r="26" spans="1:10" ht="15" customHeight="1">
      <c r="A26" s="27"/>
      <c r="B26" s="21" t="s">
        <v>43</v>
      </c>
      <c r="C26" s="21"/>
      <c r="D26" s="21"/>
      <c r="E26" s="21"/>
      <c r="F26" s="21"/>
      <c r="G26" s="50">
        <v>0</v>
      </c>
      <c r="H26" s="50">
        <v>0</v>
      </c>
      <c r="I26" s="38"/>
      <c r="J26" s="11"/>
    </row>
    <row r="27" spans="1:10" ht="4.95" customHeight="1" thickBot="1">
      <c r="A27" s="27"/>
      <c r="B27" s="82"/>
      <c r="C27" s="82"/>
      <c r="D27" s="82"/>
      <c r="E27" s="82"/>
      <c r="F27" s="82"/>
      <c r="G27" s="82"/>
      <c r="H27" s="82"/>
      <c r="I27" s="38"/>
      <c r="J27" s="5"/>
    </row>
    <row r="28" spans="1:10" ht="12" customHeight="1">
      <c r="A28" s="27"/>
      <c r="B28" s="21"/>
      <c r="C28" s="21"/>
      <c r="D28" s="21"/>
      <c r="E28" s="21"/>
      <c r="F28" s="21"/>
      <c r="G28" s="19"/>
      <c r="H28" s="19"/>
      <c r="I28" s="20"/>
      <c r="J28" s="11"/>
    </row>
    <row r="29" spans="1:10" ht="34.950000000000003" customHeight="1">
      <c r="A29" s="27"/>
      <c r="B29" s="109" t="s">
        <v>44</v>
      </c>
      <c r="C29" s="109"/>
      <c r="D29" s="109"/>
      <c r="E29" s="109"/>
      <c r="F29" s="110"/>
      <c r="G29" s="78" t="s">
        <v>23</v>
      </c>
      <c r="H29" s="78" t="s">
        <v>24</v>
      </c>
      <c r="I29" s="83" t="s">
        <v>149</v>
      </c>
      <c r="J29" s="5"/>
    </row>
    <row r="30" spans="1:10" ht="15" customHeight="1">
      <c r="A30" s="27"/>
      <c r="B30" s="92" t="s">
        <v>3</v>
      </c>
      <c r="C30" s="96"/>
      <c r="D30" s="96"/>
      <c r="E30" s="96"/>
      <c r="F30" s="96"/>
      <c r="G30" s="94">
        <f>SUM(G31:G36)</f>
        <v>2744</v>
      </c>
      <c r="H30" s="94">
        <f>SUM(H31:H36)</f>
        <v>1332</v>
      </c>
      <c r="I30" s="94">
        <f>SUM(I31:I36)</f>
        <v>181291</v>
      </c>
      <c r="J30" s="5"/>
    </row>
    <row r="31" spans="1:10" ht="15" customHeight="1">
      <c r="A31" s="27"/>
      <c r="B31" s="21" t="s">
        <v>19</v>
      </c>
      <c r="C31" s="21"/>
      <c r="D31" s="21"/>
      <c r="E31" s="21"/>
      <c r="F31" s="21"/>
      <c r="G31" s="50">
        <v>188</v>
      </c>
      <c r="H31" s="50">
        <v>1294</v>
      </c>
      <c r="I31" s="50">
        <v>28725</v>
      </c>
      <c r="J31" s="18"/>
    </row>
    <row r="32" spans="1:10" ht="15" customHeight="1">
      <c r="A32" s="27"/>
      <c r="B32" s="21" t="s">
        <v>20</v>
      </c>
      <c r="C32" s="21"/>
      <c r="D32" s="21"/>
      <c r="E32" s="21"/>
      <c r="F32" s="21"/>
      <c r="G32" s="50">
        <v>2044</v>
      </c>
      <c r="H32" s="50">
        <v>15</v>
      </c>
      <c r="I32" s="50">
        <v>104996</v>
      </c>
      <c r="J32" s="5"/>
    </row>
    <row r="33" spans="1:10" ht="15" customHeight="1">
      <c r="A33" s="27"/>
      <c r="B33" s="21" t="s">
        <v>21</v>
      </c>
      <c r="C33" s="44"/>
      <c r="D33" s="44"/>
      <c r="E33" s="44"/>
      <c r="F33" s="44"/>
      <c r="G33" s="50">
        <v>18</v>
      </c>
      <c r="H33" s="50">
        <v>23</v>
      </c>
      <c r="I33" s="50">
        <v>1890</v>
      </c>
      <c r="J33" s="5"/>
    </row>
    <row r="34" spans="1:10" ht="15" customHeight="1">
      <c r="A34" s="27"/>
      <c r="B34" s="21" t="s">
        <v>41</v>
      </c>
      <c r="C34" s="44"/>
      <c r="D34" s="44"/>
      <c r="E34" s="44"/>
      <c r="F34" s="44"/>
      <c r="G34" s="50">
        <v>1</v>
      </c>
      <c r="H34" s="50">
        <v>0</v>
      </c>
      <c r="I34" s="50">
        <v>117</v>
      </c>
      <c r="J34" s="5"/>
    </row>
    <row r="35" spans="1:10" ht="15" customHeight="1">
      <c r="A35" s="27"/>
      <c r="B35" s="21" t="s">
        <v>22</v>
      </c>
      <c r="C35" s="45"/>
      <c r="D35" s="44"/>
      <c r="E35" s="44"/>
      <c r="F35" s="44"/>
      <c r="G35" s="50">
        <v>20</v>
      </c>
      <c r="H35" s="50">
        <v>0</v>
      </c>
      <c r="I35" s="50">
        <v>18396</v>
      </c>
      <c r="J35" s="5"/>
    </row>
    <row r="36" spans="1:10" ht="15" customHeight="1">
      <c r="A36" s="27"/>
      <c r="B36" s="21" t="s">
        <v>45</v>
      </c>
      <c r="C36" s="45"/>
      <c r="D36" s="44"/>
      <c r="E36" s="44"/>
      <c r="F36" s="44"/>
      <c r="G36" s="50">
        <v>473</v>
      </c>
      <c r="H36" s="50">
        <v>0</v>
      </c>
      <c r="I36" s="50">
        <v>27167</v>
      </c>
      <c r="J36" s="5"/>
    </row>
    <row r="37" spans="1:10" ht="4.95" customHeight="1" thickBot="1">
      <c r="A37" s="27"/>
      <c r="B37" s="82"/>
      <c r="C37" s="82"/>
      <c r="D37" s="82"/>
      <c r="E37" s="82"/>
      <c r="F37" s="82"/>
      <c r="G37" s="82"/>
      <c r="H37" s="82"/>
      <c r="I37" s="82"/>
      <c r="J37" s="5"/>
    </row>
    <row r="38" spans="1:10" ht="12" customHeight="1">
      <c r="A38" s="27"/>
      <c r="B38" s="39" t="s">
        <v>153</v>
      </c>
      <c r="C38" s="23"/>
      <c r="D38" s="13"/>
      <c r="E38" s="13"/>
      <c r="F38" s="13"/>
      <c r="G38" s="13"/>
      <c r="H38" s="13"/>
      <c r="I38" s="38" t="s">
        <v>25</v>
      </c>
      <c r="J38" s="5"/>
    </row>
    <row r="39" spans="1:10" ht="12" customHeight="1">
      <c r="A39" s="27"/>
      <c r="B39" s="39"/>
      <c r="C39" s="23"/>
      <c r="D39" s="13"/>
      <c r="E39" s="13"/>
      <c r="F39" s="13"/>
      <c r="G39" s="13"/>
      <c r="H39" s="13"/>
      <c r="I39" s="38"/>
      <c r="J39" s="5"/>
    </row>
    <row r="40" spans="1:10" s="28" customFormat="1" ht="19.95" customHeight="1">
      <c r="A40" s="27"/>
      <c r="B40" s="79" t="s">
        <v>48</v>
      </c>
      <c r="C40" s="80"/>
      <c r="D40" s="80"/>
      <c r="E40" s="80"/>
      <c r="F40" s="80"/>
      <c r="G40" s="80"/>
      <c r="H40" s="80"/>
      <c r="I40" s="81"/>
      <c r="J40" s="34"/>
    </row>
    <row r="41" spans="1:10" ht="12" customHeight="1">
      <c r="A41" s="27"/>
      <c r="B41" s="22"/>
      <c r="C41" s="24"/>
      <c r="D41" s="13"/>
      <c r="E41" s="13"/>
      <c r="F41" s="13"/>
      <c r="G41" s="13"/>
      <c r="H41" s="13"/>
      <c r="I41" s="13"/>
      <c r="J41" s="5"/>
    </row>
    <row r="42" spans="1:10" ht="12" customHeight="1">
      <c r="A42" s="27"/>
      <c r="B42" s="24"/>
      <c r="C42" s="24"/>
      <c r="D42" s="13"/>
      <c r="E42" s="13"/>
      <c r="F42" s="13"/>
      <c r="G42" s="13"/>
      <c r="H42" s="13"/>
      <c r="I42" s="13"/>
      <c r="J42" s="5"/>
    </row>
    <row r="43" spans="1:10" ht="12" customHeight="1">
      <c r="A43" s="27"/>
      <c r="B43" s="22"/>
      <c r="C43" s="22"/>
      <c r="D43" s="13"/>
      <c r="E43" s="13"/>
      <c r="F43" s="13"/>
      <c r="G43" s="13"/>
      <c r="H43" s="13"/>
      <c r="I43" s="13"/>
      <c r="J43" s="5"/>
    </row>
    <row r="44" spans="1:10" ht="12" customHeight="1">
      <c r="A44" s="27"/>
      <c r="B44" s="22"/>
      <c r="C44" s="22"/>
      <c r="D44" s="13"/>
      <c r="E44" s="13"/>
      <c r="F44" s="13"/>
      <c r="G44" s="13"/>
      <c r="H44" s="13"/>
      <c r="I44" s="13"/>
      <c r="J44" s="5"/>
    </row>
    <row r="45" spans="1:10" ht="12" customHeight="1">
      <c r="A45" s="27"/>
      <c r="B45" s="23"/>
      <c r="C45" s="23"/>
      <c r="D45" s="13"/>
      <c r="E45" s="13"/>
      <c r="F45" s="13"/>
      <c r="G45" s="13"/>
      <c r="H45" s="13"/>
      <c r="I45" s="13"/>
      <c r="J45" s="5"/>
    </row>
    <row r="46" spans="1:10" ht="12" customHeight="1">
      <c r="A46" s="27"/>
      <c r="B46" s="22"/>
      <c r="C46" s="24"/>
      <c r="D46" s="13"/>
      <c r="E46" s="13"/>
      <c r="F46" s="13"/>
      <c r="G46" s="13"/>
      <c r="H46" s="13"/>
      <c r="I46" s="13"/>
      <c r="J46" s="5"/>
    </row>
    <row r="47" spans="1:10" ht="12" customHeight="1">
      <c r="A47" s="27"/>
      <c r="B47" s="22"/>
      <c r="C47" s="24"/>
      <c r="D47" s="13"/>
      <c r="E47" s="13"/>
      <c r="F47" s="13"/>
      <c r="G47" s="13"/>
      <c r="H47" s="13"/>
      <c r="I47" s="13"/>
      <c r="J47" s="5"/>
    </row>
    <row r="48" spans="1:10" ht="12" customHeight="1">
      <c r="A48" s="27"/>
      <c r="B48" s="24"/>
      <c r="C48" s="24"/>
      <c r="D48" s="13"/>
      <c r="E48" s="13"/>
      <c r="F48" s="13"/>
      <c r="G48" s="13"/>
      <c r="H48" s="13"/>
      <c r="I48" s="13"/>
      <c r="J48" s="5"/>
    </row>
    <row r="49" spans="1:10" ht="12" customHeight="1">
      <c r="A49" s="27"/>
      <c r="B49" s="22"/>
      <c r="C49" s="22"/>
      <c r="D49" s="13"/>
      <c r="E49" s="13"/>
      <c r="F49" s="13"/>
      <c r="G49" s="13"/>
      <c r="H49" s="13"/>
      <c r="I49" s="13"/>
      <c r="J49" s="5"/>
    </row>
    <row r="50" spans="1:10" ht="12" customHeight="1">
      <c r="A50" s="27"/>
      <c r="B50" s="22"/>
      <c r="C50" s="22"/>
      <c r="D50" s="13"/>
      <c r="E50" s="13"/>
      <c r="F50" s="13"/>
      <c r="G50" s="13"/>
      <c r="H50" s="13"/>
      <c r="I50" s="13"/>
      <c r="J50" s="5"/>
    </row>
    <row r="51" spans="1:10" ht="12" customHeight="1">
      <c r="A51" s="27"/>
      <c r="B51" s="23"/>
      <c r="C51" s="23"/>
      <c r="D51" s="13"/>
      <c r="E51" s="13"/>
      <c r="F51" s="13"/>
      <c r="G51" s="13"/>
      <c r="H51" s="13"/>
      <c r="I51" s="13"/>
      <c r="J51" s="5"/>
    </row>
    <row r="52" spans="1:10" ht="12" customHeight="1">
      <c r="A52" s="27"/>
      <c r="B52" s="22"/>
      <c r="C52" s="24"/>
      <c r="D52" s="13"/>
      <c r="E52" s="13"/>
      <c r="F52" s="13"/>
      <c r="G52" s="13"/>
      <c r="H52" s="13"/>
      <c r="I52" s="13"/>
      <c r="J52" s="5"/>
    </row>
    <row r="53" spans="1:10" ht="12" customHeight="1">
      <c r="A53" s="27"/>
      <c r="B53" s="22"/>
      <c r="C53" s="24"/>
      <c r="D53" s="13"/>
      <c r="E53" s="13"/>
      <c r="F53" s="13"/>
      <c r="G53" s="13"/>
      <c r="H53" s="13"/>
      <c r="I53" s="13"/>
      <c r="J53" s="5"/>
    </row>
    <row r="54" spans="1:10" ht="12" customHeight="1">
      <c r="A54" s="27"/>
      <c r="B54" s="24"/>
      <c r="C54" s="24"/>
      <c r="D54" s="13"/>
      <c r="E54" s="13"/>
      <c r="F54" s="13"/>
      <c r="G54" s="13"/>
      <c r="H54" s="13"/>
      <c r="I54" s="13"/>
      <c r="J54" s="5"/>
    </row>
    <row r="55" spans="1:10" ht="12" customHeight="1">
      <c r="A55" s="27"/>
      <c r="B55" s="22"/>
      <c r="C55" s="22"/>
      <c r="D55" s="13"/>
      <c r="E55" s="13"/>
      <c r="F55" s="13"/>
      <c r="G55" s="13"/>
      <c r="H55" s="13"/>
      <c r="I55" s="13"/>
      <c r="J55" s="5"/>
    </row>
    <row r="56" spans="1:10" ht="12" customHeight="1">
      <c r="A56" s="27"/>
      <c r="B56" s="22"/>
      <c r="C56" s="22"/>
      <c r="D56" s="13"/>
      <c r="E56" s="13"/>
      <c r="F56" s="13"/>
      <c r="G56" s="13"/>
      <c r="H56" s="13"/>
      <c r="I56" s="13"/>
      <c r="J56" s="5"/>
    </row>
    <row r="57" spans="1:10" ht="12" customHeight="1">
      <c r="A57" s="27"/>
      <c r="B57" s="23"/>
      <c r="C57" s="23"/>
      <c r="D57" s="13"/>
      <c r="E57" s="13"/>
      <c r="F57" s="13"/>
      <c r="G57" s="13"/>
      <c r="H57" s="13"/>
      <c r="I57" s="13"/>
      <c r="J57" s="5"/>
    </row>
    <row r="191" spans="7:12">
      <c r="G191" s="8"/>
      <c r="H191" s="8"/>
      <c r="I191" s="8"/>
      <c r="J191" s="8"/>
      <c r="K191" s="8"/>
      <c r="L191" s="8"/>
    </row>
    <row r="192" spans="7:12">
      <c r="G192" s="8"/>
      <c r="H192" s="8"/>
      <c r="I192" s="8"/>
      <c r="J192" s="8"/>
      <c r="K192" s="8"/>
      <c r="L192" s="8"/>
    </row>
    <row r="193" spans="5:16">
      <c r="G193" s="8"/>
      <c r="H193" s="8"/>
      <c r="I193" s="8"/>
      <c r="J193" s="8"/>
      <c r="K193" s="8"/>
      <c r="L193" s="8"/>
    </row>
    <row r="194" spans="5:16">
      <c r="F194" s="8"/>
      <c r="G194" s="8"/>
      <c r="H194" s="8"/>
      <c r="I194" s="8"/>
      <c r="J194" s="8"/>
      <c r="K194" s="8"/>
      <c r="L194" s="8"/>
      <c r="M194" s="8"/>
      <c r="N194" s="8"/>
    </row>
    <row r="195" spans="5:16"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5:16">
      <c r="E196" s="9"/>
      <c r="F196" s="8"/>
      <c r="G196" s="8"/>
      <c r="H196" s="8"/>
      <c r="I196" s="8"/>
      <c r="J196" s="8"/>
      <c r="K196" s="8"/>
      <c r="L196" s="8"/>
      <c r="M196" s="8"/>
      <c r="N196" s="9"/>
      <c r="O196" s="9"/>
      <c r="P196" s="9"/>
    </row>
    <row r="197" spans="5:16">
      <c r="E197" s="9"/>
      <c r="F197" s="8"/>
      <c r="G197" s="8"/>
      <c r="H197" s="8"/>
      <c r="I197" s="8"/>
      <c r="J197" s="8"/>
      <c r="K197" s="8"/>
      <c r="L197" s="8"/>
      <c r="M197" s="8"/>
      <c r="N197" s="9"/>
      <c r="O197" s="9"/>
      <c r="P197" s="9"/>
    </row>
    <row r="198" spans="5:16">
      <c r="E198" s="9"/>
      <c r="F198" s="8"/>
      <c r="G198" s="8"/>
      <c r="H198" s="8"/>
      <c r="I198" s="8"/>
      <c r="J198" s="8"/>
      <c r="K198" s="8"/>
      <c r="L198" s="8"/>
      <c r="M198" s="8"/>
      <c r="N198" s="9"/>
      <c r="O198" s="9"/>
      <c r="P198" s="9"/>
    </row>
    <row r="199" spans="5:16">
      <c r="E199" s="9"/>
      <c r="F199" s="8"/>
      <c r="G199" s="8"/>
      <c r="H199" s="8"/>
      <c r="I199" s="8"/>
      <c r="J199" s="8"/>
      <c r="K199" s="8"/>
      <c r="L199" s="8"/>
      <c r="M199" s="8"/>
      <c r="N199" s="9"/>
      <c r="O199" s="9"/>
      <c r="P199" s="9"/>
    </row>
    <row r="200" spans="5:16">
      <c r="E200" s="9"/>
      <c r="F200" s="26"/>
      <c r="G200" s="26"/>
      <c r="H200" s="26"/>
      <c r="I200" s="26"/>
      <c r="J200" s="26"/>
      <c r="K200" s="8"/>
      <c r="L200" s="8"/>
      <c r="M200" s="8"/>
      <c r="N200" s="9"/>
      <c r="O200" s="9"/>
      <c r="P200" s="9"/>
    </row>
    <row r="201" spans="5:16">
      <c r="E201" s="9"/>
      <c r="F201" s="26"/>
      <c r="G201" s="26"/>
      <c r="H201" s="26"/>
      <c r="I201" s="26"/>
      <c r="J201" s="26"/>
      <c r="K201" s="8"/>
      <c r="L201" s="8"/>
      <c r="M201" s="8"/>
      <c r="N201" s="9"/>
      <c r="O201" s="9"/>
      <c r="P201" s="9"/>
    </row>
    <row r="202" spans="5:16">
      <c r="E202" s="9"/>
      <c r="F202" s="26"/>
      <c r="G202" s="25">
        <v>314585</v>
      </c>
      <c r="H202" s="25">
        <v>372586</v>
      </c>
      <c r="I202" s="25">
        <f>SUM(G202:H202)</f>
        <v>687171</v>
      </c>
      <c r="J202" s="25"/>
      <c r="K202" s="8"/>
      <c r="L202" s="8"/>
      <c r="M202" s="8"/>
      <c r="N202" s="9"/>
      <c r="O202" s="9"/>
      <c r="P202" s="9"/>
    </row>
    <row r="203" spans="5:16">
      <c r="E203" s="9"/>
      <c r="F203" s="26"/>
      <c r="G203" s="26"/>
      <c r="H203" s="26"/>
      <c r="I203" s="26"/>
      <c r="J203" s="26"/>
      <c r="K203" s="8"/>
      <c r="L203" s="8"/>
      <c r="M203" s="8"/>
      <c r="N203" s="9"/>
      <c r="O203" s="9"/>
      <c r="P203" s="9"/>
    </row>
    <row r="204" spans="5:16">
      <c r="E204" s="9"/>
      <c r="F204" s="26"/>
      <c r="G204" s="26"/>
      <c r="H204" s="26"/>
      <c r="I204" s="26"/>
      <c r="J204" s="26"/>
      <c r="K204" s="8"/>
      <c r="L204" s="8"/>
      <c r="M204" s="8"/>
      <c r="N204" s="9"/>
      <c r="O204" s="9"/>
      <c r="P204" s="9"/>
    </row>
    <row r="205" spans="5:16">
      <c r="E205" s="9"/>
      <c r="F205" s="8"/>
      <c r="G205" s="8"/>
      <c r="H205" s="8"/>
      <c r="I205" s="8"/>
      <c r="J205" s="8"/>
      <c r="K205" s="8"/>
      <c r="L205" s="8"/>
      <c r="M205" s="8"/>
      <c r="N205" s="9"/>
      <c r="O205" s="9"/>
      <c r="P205" s="9"/>
    </row>
    <row r="206" spans="5:16">
      <c r="E206" s="9"/>
      <c r="F206" s="8"/>
      <c r="G206" s="8"/>
      <c r="H206" s="8"/>
      <c r="I206" s="8"/>
      <c r="J206" s="8"/>
      <c r="K206" s="8"/>
      <c r="L206" s="8"/>
      <c r="M206" s="8"/>
      <c r="N206" s="9"/>
      <c r="O206" s="9"/>
      <c r="P206" s="9"/>
    </row>
    <row r="207" spans="5:16">
      <c r="F207" s="7"/>
      <c r="G207" s="8"/>
      <c r="H207" s="8"/>
      <c r="I207" s="8"/>
      <c r="J207" s="8"/>
      <c r="K207" s="8"/>
      <c r="L207" s="8"/>
      <c r="M207" s="8"/>
      <c r="N207" s="8"/>
      <c r="O207" s="7"/>
    </row>
    <row r="208" spans="5:16">
      <c r="F208" s="7"/>
      <c r="G208" s="8"/>
      <c r="H208" s="8"/>
      <c r="I208" s="8"/>
      <c r="J208" s="8"/>
      <c r="K208" s="8"/>
      <c r="L208" s="8"/>
      <c r="M208" s="7"/>
      <c r="N208" s="7"/>
      <c r="O208" s="7"/>
    </row>
    <row r="209" spans="6:15">
      <c r="F209" s="7"/>
      <c r="G209" s="8"/>
      <c r="H209" s="8"/>
      <c r="I209" s="8"/>
      <c r="J209" s="8"/>
      <c r="K209" s="8"/>
      <c r="L209" s="8"/>
      <c r="M209" s="7"/>
      <c r="N209" s="7"/>
      <c r="O209" s="7"/>
    </row>
    <row r="210" spans="6:15">
      <c r="F210" s="7"/>
      <c r="G210" s="8"/>
      <c r="H210" s="8"/>
      <c r="I210" s="8"/>
      <c r="J210" s="8"/>
      <c r="K210" s="8"/>
      <c r="L210" s="8"/>
      <c r="M210" s="7"/>
      <c r="N210" s="7"/>
      <c r="O210" s="7"/>
    </row>
    <row r="211" spans="6:15"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6:15">
      <c r="F212" s="7"/>
      <c r="G212" s="7"/>
      <c r="H212" s="7"/>
      <c r="I212" s="7"/>
      <c r="J212" s="7"/>
      <c r="K212" s="7"/>
      <c r="L212" s="7"/>
      <c r="M212" s="7"/>
      <c r="N212" s="7"/>
      <c r="O212" s="7"/>
    </row>
  </sheetData>
  <mergeCells count="1">
    <mergeCell ref="B29:F29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I202" unlockedFormula="1"/>
    <ignoredError sqref="H13:H14" evalError="1" unlockedFormula="1"/>
    <ignoredError sqref="H12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47D2C-FE5A-4E0F-8D98-637C7F856DA2}">
  <dimension ref="A1:P202"/>
  <sheetViews>
    <sheetView zoomScale="120" zoomScaleNormal="120" workbookViewId="0"/>
  </sheetViews>
  <sheetFormatPr baseColWidth="10" defaultColWidth="8.6640625" defaultRowHeight="13.8"/>
  <cols>
    <col min="1" max="1" width="3.77734375" style="28" customWidth="1"/>
    <col min="2" max="2" width="7.88671875" style="6" customWidth="1"/>
    <col min="3" max="3" width="9.44140625" style="6" customWidth="1"/>
    <col min="4" max="4" width="8.5546875" style="6" customWidth="1"/>
    <col min="5" max="5" width="15.44140625" style="6" customWidth="1"/>
    <col min="6" max="6" width="8.6640625" style="6" customWidth="1"/>
    <col min="7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28" customFormat="1" ht="18.7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M1" s="29"/>
    </row>
    <row r="2" spans="1:14" s="28" customFormat="1" ht="15.7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M2" s="29"/>
    </row>
    <row r="3" spans="1:14" s="28" customFormat="1" ht="15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N3" s="30"/>
    </row>
    <row r="4" spans="1:14" s="28" customForma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4" s="28" customFormat="1" ht="15" customHeight="1">
      <c r="A5" s="27"/>
      <c r="B5" s="27"/>
      <c r="C5" s="27"/>
      <c r="D5" s="27"/>
      <c r="E5" s="27"/>
      <c r="F5" s="27"/>
      <c r="G5" s="27"/>
      <c r="H5" s="27"/>
      <c r="I5" s="27"/>
      <c r="J5" s="31"/>
    </row>
    <row r="6" spans="1:14" s="28" customFormat="1" ht="15" customHeight="1">
      <c r="A6" s="27"/>
      <c r="B6" s="40" t="s">
        <v>12</v>
      </c>
      <c r="C6" s="32"/>
      <c r="D6" s="32"/>
      <c r="E6" s="32"/>
      <c r="F6" s="32"/>
      <c r="G6" s="32"/>
      <c r="H6" s="32"/>
      <c r="I6" s="32"/>
      <c r="J6" s="32"/>
    </row>
    <row r="7" spans="1:14" s="28" customFormat="1" ht="15" customHeight="1">
      <c r="A7" s="27"/>
      <c r="B7" s="41" t="s">
        <v>152</v>
      </c>
      <c r="C7" s="33"/>
      <c r="D7" s="33"/>
      <c r="E7" s="33"/>
      <c r="F7" s="33"/>
      <c r="G7" s="33"/>
      <c r="H7" s="33"/>
      <c r="I7" s="33"/>
      <c r="J7" s="33"/>
    </row>
    <row r="8" spans="1:14" s="28" customFormat="1" ht="12" customHeight="1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4" s="28" customFormat="1" ht="19.95" customHeight="1">
      <c r="A9" s="27"/>
      <c r="B9" s="79" t="s">
        <v>26</v>
      </c>
      <c r="C9" s="80"/>
      <c r="D9" s="80"/>
      <c r="E9" s="80"/>
      <c r="F9" s="80"/>
      <c r="G9" s="80"/>
      <c r="H9" s="80"/>
      <c r="I9" s="81"/>
      <c r="J9" s="34"/>
    </row>
    <row r="10" spans="1:14" s="28" customFormat="1" ht="12" customHeight="1">
      <c r="A10" s="27"/>
      <c r="B10" s="35"/>
      <c r="C10" s="35"/>
      <c r="D10" s="35"/>
      <c r="E10" s="35"/>
      <c r="F10" s="35"/>
      <c r="G10" s="35"/>
      <c r="H10" s="35"/>
      <c r="I10" s="35"/>
      <c r="J10" s="36"/>
    </row>
    <row r="11" spans="1:14" s="28" customFormat="1" ht="25.05" customHeight="1">
      <c r="A11" s="27"/>
      <c r="B11" s="109" t="s">
        <v>47</v>
      </c>
      <c r="C11" s="111"/>
      <c r="D11" s="111"/>
      <c r="E11" s="111"/>
      <c r="F11" s="112"/>
      <c r="G11" s="78" t="s">
        <v>49</v>
      </c>
      <c r="H11" s="52"/>
      <c r="I11" s="20"/>
      <c r="J11" s="37"/>
    </row>
    <row r="12" spans="1:14" ht="4.95" customHeight="1">
      <c r="A12" s="27"/>
      <c r="B12" s="97"/>
      <c r="C12" s="98"/>
      <c r="D12" s="98"/>
      <c r="E12" s="98"/>
      <c r="F12" s="98"/>
      <c r="G12" s="99"/>
      <c r="H12" s="53"/>
      <c r="I12" s="20"/>
      <c r="J12" s="12"/>
    </row>
    <row r="13" spans="1:14" ht="15" customHeight="1">
      <c r="A13" s="27"/>
      <c r="B13" s="21" t="s">
        <v>50</v>
      </c>
      <c r="C13" s="21"/>
      <c r="D13" s="21"/>
      <c r="E13" s="21"/>
      <c r="F13" s="21"/>
      <c r="G13" s="50">
        <v>3181</v>
      </c>
      <c r="H13" s="51"/>
      <c r="I13" s="20"/>
      <c r="J13" s="11"/>
    </row>
    <row r="14" spans="1:14" ht="15" customHeight="1">
      <c r="A14" s="27"/>
      <c r="B14" s="21" t="s">
        <v>51</v>
      </c>
      <c r="C14" s="21"/>
      <c r="D14" s="21"/>
      <c r="E14" s="21"/>
      <c r="F14" s="21"/>
      <c r="G14" s="50">
        <v>0</v>
      </c>
      <c r="H14" s="51"/>
      <c r="I14" s="20"/>
      <c r="J14" s="11"/>
    </row>
    <row r="15" spans="1:14" ht="15" customHeight="1">
      <c r="A15" s="27"/>
      <c r="B15" s="21" t="s">
        <v>42</v>
      </c>
      <c r="C15" s="21"/>
      <c r="D15" s="21"/>
      <c r="E15" s="21"/>
      <c r="F15" s="21"/>
      <c r="G15" s="50">
        <v>2</v>
      </c>
      <c r="H15" s="51"/>
      <c r="I15" s="20"/>
      <c r="J15" s="11"/>
    </row>
    <row r="16" spans="1:14" ht="15" customHeight="1">
      <c r="A16" s="27"/>
      <c r="B16" s="21" t="s">
        <v>52</v>
      </c>
      <c r="C16" s="21"/>
      <c r="D16" s="21"/>
      <c r="E16" s="21"/>
      <c r="F16" s="21"/>
      <c r="G16" s="50">
        <v>72</v>
      </c>
      <c r="H16" s="51"/>
      <c r="I16" s="20"/>
      <c r="J16" s="11"/>
    </row>
    <row r="17" spans="1:10" ht="15" customHeight="1">
      <c r="A17" s="27"/>
      <c r="B17" s="21" t="s">
        <v>53</v>
      </c>
      <c r="C17" s="21"/>
      <c r="D17" s="21"/>
      <c r="E17" s="21"/>
      <c r="F17" s="21"/>
      <c r="G17" s="50">
        <v>24</v>
      </c>
      <c r="H17" s="51"/>
      <c r="I17" s="20"/>
      <c r="J17" s="11"/>
    </row>
    <row r="18" spans="1:10" ht="4.95" customHeight="1" thickBot="1">
      <c r="A18" s="27"/>
      <c r="B18" s="82"/>
      <c r="C18" s="82"/>
      <c r="D18" s="82"/>
      <c r="E18" s="82"/>
      <c r="F18" s="82"/>
      <c r="G18" s="82"/>
      <c r="H18" s="51"/>
      <c r="I18" s="38"/>
      <c r="J18" s="5"/>
    </row>
    <row r="19" spans="1:10" ht="12" customHeight="1">
      <c r="A19" s="27"/>
      <c r="B19" s="21"/>
      <c r="C19" s="21"/>
      <c r="D19" s="21"/>
      <c r="E19" s="21"/>
      <c r="F19" s="21"/>
      <c r="G19" s="42"/>
      <c r="H19" s="43"/>
      <c r="I19" s="20"/>
      <c r="J19" s="12"/>
    </row>
    <row r="20" spans="1:10" ht="18" customHeight="1">
      <c r="A20" s="27"/>
      <c r="B20" s="75" t="s">
        <v>54</v>
      </c>
      <c r="C20" s="76"/>
      <c r="D20" s="76"/>
      <c r="E20" s="76"/>
      <c r="F20" s="77"/>
      <c r="G20" s="78" t="s">
        <v>49</v>
      </c>
      <c r="H20" s="43"/>
      <c r="I20" s="20"/>
      <c r="J20" s="11"/>
    </row>
    <row r="21" spans="1:10" ht="4.95" customHeight="1">
      <c r="A21" s="27"/>
      <c r="B21" s="97"/>
      <c r="C21" s="98"/>
      <c r="D21" s="98"/>
      <c r="E21" s="98"/>
      <c r="F21" s="98"/>
      <c r="G21" s="99"/>
      <c r="H21" s="43"/>
      <c r="I21" s="20"/>
      <c r="J21" s="11"/>
    </row>
    <row r="22" spans="1:10" ht="15" customHeight="1">
      <c r="A22" s="27"/>
      <c r="B22" s="21" t="s">
        <v>55</v>
      </c>
      <c r="C22" s="21"/>
      <c r="D22" s="21"/>
      <c r="E22" s="21"/>
      <c r="F22" s="21"/>
      <c r="G22" s="50">
        <v>26</v>
      </c>
      <c r="H22" s="43"/>
      <c r="I22" s="20"/>
      <c r="J22" s="11"/>
    </row>
    <row r="23" spans="1:10" ht="15" customHeight="1">
      <c r="A23" s="27"/>
      <c r="B23" s="21" t="s">
        <v>56</v>
      </c>
      <c r="C23" s="21"/>
      <c r="D23" s="21"/>
      <c r="E23" s="21"/>
      <c r="F23" s="21"/>
      <c r="G23" s="50">
        <v>86</v>
      </c>
      <c r="H23" s="50"/>
      <c r="I23" s="20"/>
      <c r="J23" s="11"/>
    </row>
    <row r="24" spans="1:10" ht="15" customHeight="1">
      <c r="A24" s="27"/>
      <c r="B24" s="21" t="s">
        <v>57</v>
      </c>
      <c r="C24" s="21"/>
      <c r="D24" s="21"/>
      <c r="E24" s="21"/>
      <c r="F24" s="21"/>
      <c r="G24" s="50">
        <v>8</v>
      </c>
      <c r="H24" s="50"/>
      <c r="I24" s="20"/>
      <c r="J24" s="11"/>
    </row>
    <row r="25" spans="1:10" ht="4.95" customHeight="1" thickBot="1">
      <c r="A25" s="27"/>
      <c r="B25" s="82"/>
      <c r="C25" s="82"/>
      <c r="D25" s="82"/>
      <c r="E25" s="82"/>
      <c r="F25" s="82"/>
      <c r="G25" s="82"/>
      <c r="H25" s="50"/>
      <c r="I25" s="38"/>
      <c r="J25" s="5"/>
    </row>
    <row r="26" spans="1:10" ht="12" customHeight="1">
      <c r="A26" s="27"/>
      <c r="B26" s="39" t="s">
        <v>153</v>
      </c>
      <c r="C26" s="21"/>
      <c r="D26" s="21"/>
      <c r="E26" s="21"/>
      <c r="F26" s="21"/>
      <c r="G26" s="55" t="s">
        <v>58</v>
      </c>
      <c r="H26" s="19"/>
      <c r="I26" s="20"/>
      <c r="J26" s="11"/>
    </row>
    <row r="27" spans="1:10" ht="12" customHeight="1">
      <c r="A27" s="27"/>
      <c r="B27" s="39"/>
      <c r="C27" s="23"/>
      <c r="D27" s="13"/>
      <c r="E27" s="13"/>
      <c r="F27" s="13"/>
      <c r="G27" s="13"/>
      <c r="H27" s="13"/>
      <c r="I27" s="54"/>
      <c r="J27" s="5"/>
    </row>
    <row r="28" spans="1:10" ht="12" customHeight="1">
      <c r="A28" s="27"/>
      <c r="B28" s="39"/>
      <c r="C28" s="23"/>
      <c r="D28" s="13"/>
      <c r="E28" s="13"/>
      <c r="F28" s="13"/>
      <c r="G28" s="13"/>
      <c r="H28" s="13"/>
      <c r="I28" s="38"/>
      <c r="J28" s="5"/>
    </row>
    <row r="29" spans="1:10" s="28" customFormat="1" ht="19.95" customHeight="1">
      <c r="A29" s="27"/>
      <c r="B29" s="79" t="s">
        <v>150</v>
      </c>
      <c r="C29" s="80"/>
      <c r="D29" s="80"/>
      <c r="E29" s="80"/>
      <c r="F29" s="80"/>
      <c r="G29" s="80"/>
      <c r="H29" s="80"/>
      <c r="I29" s="81"/>
      <c r="J29" s="34"/>
    </row>
    <row r="30" spans="1:10" ht="12" customHeight="1">
      <c r="A30" s="27"/>
      <c r="B30" s="22"/>
      <c r="C30" s="24"/>
      <c r="D30" s="13"/>
      <c r="E30" s="13"/>
      <c r="F30" s="13"/>
      <c r="G30" s="13"/>
      <c r="H30" s="13"/>
      <c r="I30" s="13"/>
      <c r="J30" s="5"/>
    </row>
    <row r="31" spans="1:10" ht="12" customHeight="1">
      <c r="A31" s="27"/>
      <c r="B31" s="24"/>
      <c r="C31" s="24"/>
      <c r="D31" s="13"/>
      <c r="E31" s="13"/>
      <c r="F31" s="13"/>
      <c r="G31" s="13"/>
      <c r="H31" s="13"/>
      <c r="I31" s="13"/>
      <c r="J31" s="5"/>
    </row>
    <row r="32" spans="1:10" ht="12" customHeight="1">
      <c r="A32" s="27"/>
      <c r="B32" s="22"/>
      <c r="C32" s="22"/>
      <c r="D32" s="13"/>
      <c r="E32" s="13"/>
      <c r="F32" s="13"/>
      <c r="G32" s="13"/>
      <c r="H32" s="13"/>
      <c r="I32" s="13"/>
      <c r="J32" s="5"/>
    </row>
    <row r="33" spans="1:10" ht="12" customHeight="1">
      <c r="A33" s="27"/>
      <c r="B33" s="22"/>
      <c r="C33" s="22"/>
      <c r="D33" s="13"/>
      <c r="E33" s="13"/>
      <c r="F33" s="13"/>
      <c r="G33" s="13"/>
      <c r="H33" s="13"/>
      <c r="I33" s="13"/>
      <c r="J33" s="5"/>
    </row>
    <row r="34" spans="1:10" ht="12" customHeight="1">
      <c r="A34" s="27"/>
      <c r="B34" s="23"/>
      <c r="C34" s="23"/>
      <c r="D34" s="13"/>
      <c r="E34" s="13"/>
      <c r="F34" s="13"/>
      <c r="G34" s="13"/>
      <c r="H34" s="13"/>
      <c r="I34" s="13"/>
      <c r="J34" s="5"/>
    </row>
    <row r="35" spans="1:10" ht="12" customHeight="1">
      <c r="A35" s="27"/>
      <c r="B35" s="22"/>
      <c r="C35" s="24"/>
      <c r="D35" s="13"/>
      <c r="E35" s="13"/>
      <c r="F35" s="13"/>
      <c r="G35" s="13"/>
      <c r="H35" s="13"/>
      <c r="I35" s="13"/>
      <c r="J35" s="5"/>
    </row>
    <row r="36" spans="1:10" ht="12" customHeight="1">
      <c r="A36" s="27"/>
      <c r="B36" s="22"/>
      <c r="C36" s="24"/>
      <c r="D36" s="13"/>
      <c r="E36" s="13"/>
      <c r="F36" s="13"/>
      <c r="G36" s="13"/>
      <c r="H36" s="13"/>
      <c r="I36" s="13"/>
      <c r="J36" s="5"/>
    </row>
    <row r="37" spans="1:10" ht="12" customHeight="1">
      <c r="A37" s="27"/>
      <c r="B37" s="24"/>
      <c r="C37" s="24"/>
      <c r="D37" s="13"/>
      <c r="E37" s="13"/>
      <c r="F37" s="13"/>
      <c r="G37" s="13"/>
      <c r="H37" s="13"/>
      <c r="I37" s="13"/>
      <c r="J37" s="5"/>
    </row>
    <row r="38" spans="1:10" ht="12" customHeight="1">
      <c r="A38" s="27"/>
      <c r="B38" s="22"/>
      <c r="C38" s="22"/>
      <c r="D38" s="13"/>
      <c r="E38" s="13"/>
      <c r="F38" s="13"/>
      <c r="G38" s="13"/>
      <c r="H38" s="13"/>
      <c r="I38" s="13"/>
      <c r="J38" s="5"/>
    </row>
    <row r="39" spans="1:10" ht="12" customHeight="1">
      <c r="A39" s="27"/>
      <c r="B39" s="22"/>
      <c r="C39" s="22"/>
      <c r="D39" s="13"/>
      <c r="E39" s="13"/>
      <c r="F39" s="13"/>
      <c r="G39" s="13"/>
      <c r="H39" s="13"/>
      <c r="I39" s="13"/>
      <c r="J39" s="5"/>
    </row>
    <row r="40" spans="1:10" ht="12" customHeight="1">
      <c r="A40" s="27"/>
      <c r="B40" s="23"/>
      <c r="C40" s="23"/>
      <c r="D40" s="13"/>
      <c r="E40" s="13"/>
      <c r="F40" s="13"/>
      <c r="G40" s="13"/>
      <c r="H40" s="13"/>
      <c r="I40" s="13"/>
      <c r="J40" s="5"/>
    </row>
    <row r="41" spans="1:10" ht="14.4">
      <c r="A41" s="27"/>
      <c r="B41" s="23"/>
      <c r="C41" s="23"/>
      <c r="D41" s="13"/>
      <c r="E41" s="13"/>
      <c r="F41" s="13"/>
      <c r="G41" s="13"/>
      <c r="H41" s="13"/>
      <c r="I41" s="13"/>
      <c r="J41" s="5"/>
    </row>
    <row r="42" spans="1:10" ht="14.4">
      <c r="A42" s="27"/>
      <c r="B42" s="23"/>
      <c r="C42" s="23"/>
      <c r="D42" s="13"/>
      <c r="E42" s="13"/>
      <c r="F42" s="13"/>
      <c r="G42" s="13"/>
      <c r="H42" s="13"/>
      <c r="I42" s="13"/>
      <c r="J42" s="5"/>
    </row>
    <row r="43" spans="1:10" ht="14.4">
      <c r="A43" s="27"/>
      <c r="B43" s="23"/>
      <c r="C43" s="23"/>
      <c r="D43" s="13"/>
      <c r="E43" s="13"/>
      <c r="F43" s="13"/>
      <c r="G43" s="13"/>
      <c r="H43" s="13"/>
      <c r="I43" s="13"/>
      <c r="J43" s="5"/>
    </row>
    <row r="44" spans="1:10" ht="12" customHeight="1">
      <c r="A44" s="27"/>
      <c r="B44" s="22"/>
      <c r="C44" s="22"/>
      <c r="D44" s="13"/>
      <c r="E44" s="13"/>
      <c r="F44" s="13"/>
      <c r="G44" s="13"/>
      <c r="H44" s="13"/>
      <c r="I44" s="13"/>
      <c r="J44" s="5"/>
    </row>
    <row r="45" spans="1:10" ht="12" customHeight="1">
      <c r="A45" s="27"/>
      <c r="B45" s="22"/>
      <c r="C45" s="22"/>
      <c r="D45" s="13"/>
      <c r="E45" s="13"/>
      <c r="F45" s="13"/>
      <c r="G45" s="13"/>
      <c r="H45" s="13"/>
      <c r="I45" s="13"/>
      <c r="J45" s="5"/>
    </row>
    <row r="46" spans="1:10" ht="12" customHeight="1">
      <c r="A46" s="27"/>
      <c r="B46" s="23"/>
      <c r="C46" s="23"/>
      <c r="D46" s="13"/>
      <c r="E46" s="13"/>
      <c r="F46" s="13"/>
      <c r="G46" s="13"/>
      <c r="H46" s="13"/>
      <c r="I46" s="13"/>
      <c r="J46" s="5"/>
    </row>
    <row r="47" spans="1:10" ht="12" customHeight="1">
      <c r="A47" s="27"/>
      <c r="B47" s="23"/>
      <c r="C47" s="23"/>
      <c r="D47" s="13"/>
      <c r="E47" s="13"/>
      <c r="F47" s="13"/>
      <c r="G47" s="13"/>
      <c r="H47" s="13"/>
      <c r="I47" s="13"/>
      <c r="J47" s="5"/>
    </row>
    <row r="190" spans="5:16">
      <c r="E190" s="9"/>
      <c r="F190" s="26"/>
      <c r="G190" s="26"/>
      <c r="H190" s="26"/>
      <c r="I190" s="26"/>
      <c r="J190" s="26"/>
      <c r="K190" s="8"/>
      <c r="L190" s="8"/>
      <c r="M190" s="8"/>
      <c r="N190" s="9"/>
      <c r="O190" s="9"/>
      <c r="P190" s="9"/>
    </row>
    <row r="191" spans="5:16">
      <c r="E191" s="9"/>
      <c r="F191" s="26"/>
      <c r="G191" s="26"/>
      <c r="H191" s="26"/>
      <c r="I191" s="26"/>
      <c r="J191" s="26"/>
      <c r="K191" s="8"/>
      <c r="L191" s="8"/>
      <c r="M191" s="8"/>
      <c r="N191" s="9"/>
      <c r="O191" s="9"/>
      <c r="P191" s="9"/>
    </row>
    <row r="192" spans="5:16">
      <c r="E192" s="9"/>
      <c r="F192" s="26"/>
      <c r="G192" s="25">
        <v>314585</v>
      </c>
      <c r="H192" s="25">
        <v>372586</v>
      </c>
      <c r="I192" s="25">
        <f>SUM(G192:H192)</f>
        <v>687171</v>
      </c>
      <c r="J192" s="25"/>
      <c r="K192" s="8"/>
      <c r="L192" s="8"/>
      <c r="M192" s="8"/>
      <c r="N192" s="9"/>
      <c r="O192" s="9"/>
      <c r="P192" s="9"/>
    </row>
    <row r="193" spans="5:16">
      <c r="E193" s="9"/>
      <c r="F193" s="26"/>
      <c r="G193" s="26"/>
      <c r="H193" s="26"/>
      <c r="I193" s="26"/>
      <c r="J193" s="26"/>
      <c r="K193" s="8"/>
      <c r="L193" s="8"/>
      <c r="M193" s="8"/>
      <c r="N193" s="9"/>
      <c r="O193" s="9"/>
      <c r="P193" s="9"/>
    </row>
    <row r="194" spans="5:16">
      <c r="E194" s="9"/>
      <c r="F194" s="26"/>
      <c r="G194" s="26"/>
      <c r="H194" s="26"/>
      <c r="I194" s="26"/>
      <c r="J194" s="26"/>
      <c r="K194" s="8"/>
      <c r="L194" s="8"/>
      <c r="M194" s="8"/>
      <c r="N194" s="9"/>
      <c r="O194" s="9"/>
      <c r="P194" s="9"/>
    </row>
    <row r="195" spans="5:16">
      <c r="E195" s="9"/>
      <c r="F195" s="8"/>
      <c r="G195" s="8"/>
      <c r="H195" s="8"/>
      <c r="I195" s="8"/>
      <c r="J195" s="8"/>
      <c r="K195" s="8"/>
      <c r="L195" s="8"/>
      <c r="M195" s="8"/>
      <c r="N195" s="9"/>
      <c r="O195" s="9"/>
      <c r="P195" s="9"/>
    </row>
    <row r="196" spans="5:16">
      <c r="E196" s="9"/>
      <c r="F196" s="8"/>
      <c r="G196" s="8"/>
      <c r="H196" s="8"/>
      <c r="I196" s="8"/>
      <c r="J196" s="8"/>
      <c r="K196" s="8"/>
      <c r="L196" s="8"/>
      <c r="M196" s="8"/>
      <c r="N196" s="9"/>
      <c r="O196" s="9"/>
      <c r="P196" s="9"/>
    </row>
    <row r="197" spans="5:16">
      <c r="F197" s="7"/>
      <c r="G197" s="8"/>
      <c r="H197" s="8"/>
      <c r="I197" s="8"/>
      <c r="J197" s="8"/>
      <c r="K197" s="8"/>
      <c r="L197" s="8"/>
      <c r="M197" s="8"/>
      <c r="N197" s="8"/>
      <c r="O197" s="7"/>
    </row>
    <row r="198" spans="5:16">
      <c r="F198" s="7"/>
      <c r="G198" s="8"/>
      <c r="H198" s="8"/>
      <c r="I198" s="8"/>
      <c r="J198" s="8"/>
      <c r="K198" s="8"/>
      <c r="L198" s="8"/>
      <c r="M198" s="7"/>
      <c r="N198" s="7"/>
      <c r="O198" s="7"/>
    </row>
    <row r="199" spans="5:16">
      <c r="F199" s="7"/>
      <c r="G199" s="8"/>
      <c r="H199" s="8"/>
      <c r="I199" s="8"/>
      <c r="J199" s="8"/>
      <c r="K199" s="8"/>
      <c r="L199" s="8"/>
      <c r="M199" s="7"/>
      <c r="N199" s="7"/>
      <c r="O199" s="7"/>
    </row>
    <row r="200" spans="5:16">
      <c r="F200" s="7"/>
      <c r="G200" s="8"/>
      <c r="H200" s="8"/>
      <c r="I200" s="8"/>
      <c r="J200" s="8"/>
      <c r="K200" s="8"/>
      <c r="L200" s="8"/>
      <c r="M200" s="7"/>
      <c r="N200" s="7"/>
      <c r="O200" s="7"/>
    </row>
    <row r="201" spans="5:16"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5:16">
      <c r="F202" s="7"/>
      <c r="G202" s="7"/>
      <c r="H202" s="7"/>
      <c r="I202" s="7"/>
      <c r="J202" s="7"/>
      <c r="K202" s="7"/>
      <c r="L202" s="7"/>
      <c r="M202" s="7"/>
      <c r="N202" s="7"/>
      <c r="O202" s="7"/>
    </row>
  </sheetData>
  <mergeCells count="1">
    <mergeCell ref="B11:F11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 |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4E38-C560-4E64-8432-4458AF7CA497}">
  <dimension ref="A1:P204"/>
  <sheetViews>
    <sheetView zoomScale="120" zoomScaleNormal="120" workbookViewId="0"/>
  </sheetViews>
  <sheetFormatPr baseColWidth="10" defaultColWidth="8.6640625" defaultRowHeight="13.8"/>
  <cols>
    <col min="1" max="1" width="3.77734375" style="28" customWidth="1"/>
    <col min="2" max="2" width="7.88671875" style="6" customWidth="1"/>
    <col min="3" max="3" width="9.44140625" style="6" customWidth="1"/>
    <col min="4" max="4" width="8.5546875" style="6" customWidth="1"/>
    <col min="5" max="5" width="15.44140625" style="6" customWidth="1"/>
    <col min="6" max="6" width="8.6640625" style="6" customWidth="1"/>
    <col min="7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28" customFormat="1" ht="18.7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M1" s="29"/>
    </row>
    <row r="2" spans="1:14" s="28" customFormat="1" ht="15.7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M2" s="29"/>
    </row>
    <row r="3" spans="1:14" s="28" customFormat="1" ht="15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N3" s="30"/>
    </row>
    <row r="4" spans="1:14" s="28" customForma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4" s="28" customFormat="1" ht="15" customHeight="1">
      <c r="A5" s="27"/>
      <c r="B5" s="27"/>
      <c r="C5" s="27"/>
      <c r="D5" s="27"/>
      <c r="E5" s="27"/>
      <c r="F5" s="27"/>
      <c r="G5" s="27"/>
      <c r="H5" s="27"/>
      <c r="I5" s="27"/>
      <c r="J5" s="31"/>
    </row>
    <row r="6" spans="1:14" s="28" customFormat="1" ht="15" customHeight="1">
      <c r="A6" s="27"/>
      <c r="B6" s="40" t="s">
        <v>12</v>
      </c>
      <c r="C6" s="32"/>
      <c r="D6" s="32"/>
      <c r="E6" s="32"/>
      <c r="F6" s="32"/>
      <c r="G6" s="32"/>
      <c r="H6" s="32"/>
      <c r="I6" s="32"/>
      <c r="J6" s="32"/>
    </row>
    <row r="7" spans="1:14" s="28" customFormat="1" ht="15" customHeight="1">
      <c r="A7" s="27"/>
      <c r="B7" s="41" t="s">
        <v>152</v>
      </c>
      <c r="C7" s="33"/>
      <c r="D7" s="33"/>
      <c r="E7" s="33"/>
      <c r="F7" s="33"/>
      <c r="G7" s="33"/>
      <c r="H7" s="33"/>
      <c r="I7" s="33"/>
      <c r="J7" s="33"/>
    </row>
    <row r="8" spans="1:14" s="28" customFormat="1" ht="12" customHeight="1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4" s="28" customFormat="1" ht="19.95" customHeight="1">
      <c r="A9" s="27"/>
      <c r="B9" s="79" t="s">
        <v>59</v>
      </c>
      <c r="C9" s="80"/>
      <c r="D9" s="80"/>
      <c r="E9" s="80"/>
      <c r="F9" s="80"/>
      <c r="G9" s="80"/>
      <c r="H9" s="80"/>
      <c r="I9" s="81"/>
      <c r="J9" s="34"/>
    </row>
    <row r="10" spans="1:14" s="28" customFormat="1" ht="12" customHeight="1">
      <c r="A10" s="27"/>
      <c r="B10" s="35"/>
      <c r="C10" s="35"/>
      <c r="D10" s="35"/>
      <c r="E10" s="35"/>
      <c r="F10" s="35"/>
      <c r="G10" s="35"/>
      <c r="H10" s="35"/>
      <c r="I10" s="35"/>
      <c r="J10" s="36"/>
    </row>
    <row r="11" spans="1:14" s="28" customFormat="1" ht="18" customHeight="1">
      <c r="A11" s="27"/>
      <c r="B11" s="75"/>
      <c r="C11" s="76"/>
      <c r="D11" s="76"/>
      <c r="E11" s="76"/>
      <c r="F11" s="77"/>
      <c r="G11" s="78" t="s">
        <v>61</v>
      </c>
      <c r="H11" s="52"/>
      <c r="I11" s="20"/>
      <c r="J11" s="37"/>
    </row>
    <row r="12" spans="1:14" ht="15" customHeight="1">
      <c r="A12" s="27"/>
      <c r="B12" s="92" t="s">
        <v>29</v>
      </c>
      <c r="C12" s="93"/>
      <c r="D12" s="93"/>
      <c r="E12" s="93"/>
      <c r="F12" s="93"/>
      <c r="G12" s="94"/>
      <c r="H12" s="53"/>
      <c r="I12" s="20"/>
      <c r="J12" s="12"/>
    </row>
    <row r="13" spans="1:14" ht="15" customHeight="1">
      <c r="A13" s="27"/>
      <c r="B13" s="21" t="s">
        <v>62</v>
      </c>
      <c r="C13" s="21"/>
      <c r="D13" s="21"/>
      <c r="E13" s="21"/>
      <c r="F13" s="21"/>
      <c r="G13" s="50">
        <v>79</v>
      </c>
      <c r="H13" s="51"/>
      <c r="I13" s="20"/>
      <c r="J13" s="11"/>
    </row>
    <row r="14" spans="1:14" ht="15" customHeight="1">
      <c r="A14" s="27"/>
      <c r="B14" s="21" t="s">
        <v>63</v>
      </c>
      <c r="C14" s="21"/>
      <c r="D14" s="21"/>
      <c r="E14" s="21"/>
      <c r="F14" s="21"/>
      <c r="G14" s="50">
        <v>325</v>
      </c>
      <c r="H14" s="51"/>
      <c r="I14" s="20"/>
      <c r="J14" s="11"/>
    </row>
    <row r="15" spans="1:14" ht="15" customHeight="1">
      <c r="A15" s="27"/>
      <c r="B15" s="21" t="s">
        <v>64</v>
      </c>
      <c r="C15" s="21"/>
      <c r="D15" s="21"/>
      <c r="E15" s="21"/>
      <c r="F15" s="21"/>
      <c r="G15" s="50">
        <v>356</v>
      </c>
      <c r="H15" s="51"/>
      <c r="I15" s="20"/>
      <c r="J15" s="12"/>
    </row>
    <row r="16" spans="1:14" ht="15" customHeight="1">
      <c r="A16" s="27"/>
      <c r="B16" s="21" t="s">
        <v>65</v>
      </c>
      <c r="C16" s="58"/>
      <c r="D16" s="58"/>
      <c r="E16" s="58"/>
      <c r="F16" s="58"/>
      <c r="G16" s="50">
        <v>39</v>
      </c>
      <c r="H16" s="56"/>
      <c r="I16" s="20"/>
      <c r="J16" s="11"/>
    </row>
    <row r="17" spans="1:10" ht="4.95" customHeight="1">
      <c r="A17" s="27"/>
      <c r="B17" s="97"/>
      <c r="C17" s="97"/>
      <c r="D17" s="97"/>
      <c r="E17" s="97"/>
      <c r="F17" s="97"/>
      <c r="G17" s="97"/>
      <c r="H17" s="50"/>
      <c r="I17" s="20"/>
      <c r="J17" s="11"/>
    </row>
    <row r="18" spans="1:10" ht="15" customHeight="1">
      <c r="A18" s="27"/>
      <c r="B18" s="21" t="s">
        <v>66</v>
      </c>
      <c r="C18" s="21"/>
      <c r="D18" s="21"/>
      <c r="E18" s="21"/>
      <c r="F18" s="21"/>
      <c r="G18" s="50">
        <v>161</v>
      </c>
      <c r="H18" s="50"/>
      <c r="I18" s="20"/>
      <c r="J18" s="11"/>
    </row>
    <row r="19" spans="1:10" ht="15" customHeight="1">
      <c r="A19" s="27"/>
      <c r="B19" s="21" t="s">
        <v>72</v>
      </c>
      <c r="C19" s="21"/>
      <c r="D19" s="21"/>
      <c r="E19" s="21"/>
      <c r="F19" s="21"/>
      <c r="G19" s="50">
        <v>35</v>
      </c>
      <c r="H19" s="50"/>
      <c r="I19" s="20"/>
      <c r="J19" s="11"/>
    </row>
    <row r="20" spans="1:10" ht="12" customHeight="1">
      <c r="A20" s="27"/>
      <c r="B20" s="21"/>
      <c r="C20" s="21"/>
      <c r="D20" s="21"/>
      <c r="E20" s="21"/>
      <c r="F20" s="21"/>
      <c r="G20" s="50"/>
      <c r="H20" s="50"/>
      <c r="I20" s="20"/>
      <c r="J20" s="11"/>
    </row>
    <row r="21" spans="1:10" ht="15" customHeight="1">
      <c r="A21" s="27"/>
      <c r="B21" s="92" t="s">
        <v>30</v>
      </c>
      <c r="C21" s="93"/>
      <c r="D21" s="93"/>
      <c r="E21" s="93"/>
      <c r="F21" s="93"/>
      <c r="G21" s="94"/>
      <c r="H21" s="50"/>
      <c r="I21" s="20"/>
      <c r="J21" s="11"/>
    </row>
    <row r="22" spans="1:10" ht="15" customHeight="1">
      <c r="A22" s="27"/>
      <c r="B22" s="21" t="s">
        <v>67</v>
      </c>
      <c r="C22" s="21"/>
      <c r="D22" s="21"/>
      <c r="E22" s="21"/>
      <c r="F22" s="21"/>
      <c r="G22" s="50">
        <v>31</v>
      </c>
      <c r="H22" s="50"/>
      <c r="I22" s="20"/>
      <c r="J22" s="11"/>
    </row>
    <row r="23" spans="1:10" ht="15" customHeight="1">
      <c r="A23" s="27"/>
      <c r="B23" s="21" t="s">
        <v>68</v>
      </c>
      <c r="C23" s="21"/>
      <c r="D23" s="21"/>
      <c r="E23" s="21"/>
      <c r="F23" s="21"/>
      <c r="G23" s="50">
        <v>3181</v>
      </c>
      <c r="H23" s="50"/>
      <c r="I23" s="20"/>
      <c r="J23" s="11"/>
    </row>
    <row r="24" spans="1:10" ht="12" customHeight="1">
      <c r="A24" s="27"/>
      <c r="B24" s="21"/>
      <c r="C24" s="21"/>
      <c r="D24" s="21"/>
      <c r="E24" s="21"/>
      <c r="F24" s="21"/>
      <c r="G24" s="50"/>
      <c r="H24" s="50"/>
      <c r="I24" s="20"/>
      <c r="J24" s="11"/>
    </row>
    <row r="25" spans="1:10" ht="15" customHeight="1">
      <c r="A25" s="27"/>
      <c r="B25" s="92" t="s">
        <v>28</v>
      </c>
      <c r="C25" s="93"/>
      <c r="D25" s="93"/>
      <c r="E25" s="93"/>
      <c r="F25" s="93"/>
      <c r="G25" s="94"/>
      <c r="H25" s="50"/>
      <c r="I25" s="20"/>
      <c r="J25" s="11"/>
    </row>
    <row r="26" spans="1:10" ht="15" customHeight="1">
      <c r="A26" s="27"/>
      <c r="B26" s="21" t="s">
        <v>69</v>
      </c>
      <c r="C26" s="21"/>
      <c r="D26" s="21"/>
      <c r="E26" s="21"/>
      <c r="F26" s="21"/>
      <c r="G26" s="50">
        <v>117</v>
      </c>
      <c r="H26" s="50"/>
      <c r="I26" s="20"/>
      <c r="J26" s="11"/>
    </row>
    <row r="27" spans="1:10" ht="15" customHeight="1">
      <c r="A27" s="27"/>
      <c r="B27" s="21" t="s">
        <v>70</v>
      </c>
      <c r="C27" s="21"/>
      <c r="D27" s="21"/>
      <c r="E27" s="21"/>
      <c r="F27" s="21"/>
      <c r="G27" s="50">
        <v>759</v>
      </c>
      <c r="H27" s="50"/>
      <c r="I27" s="20"/>
      <c r="J27" s="11"/>
    </row>
    <row r="28" spans="1:10" ht="15" customHeight="1">
      <c r="A28" s="27"/>
      <c r="B28" s="21" t="s">
        <v>71</v>
      </c>
      <c r="C28" s="21"/>
      <c r="D28" s="21"/>
      <c r="E28" s="21"/>
      <c r="F28" s="21"/>
      <c r="G28" s="50">
        <v>105</v>
      </c>
      <c r="H28" s="50"/>
      <c r="I28" s="20"/>
      <c r="J28" s="11"/>
    </row>
    <row r="29" spans="1:10" ht="15" customHeight="1">
      <c r="A29" s="27"/>
      <c r="B29" s="21" t="s">
        <v>72</v>
      </c>
      <c r="C29" s="58"/>
      <c r="D29" s="58"/>
      <c r="E29" s="58"/>
      <c r="F29" s="58"/>
      <c r="G29" s="50">
        <v>117</v>
      </c>
      <c r="H29" s="50"/>
      <c r="I29" s="20"/>
      <c r="J29" s="11"/>
    </row>
    <row r="30" spans="1:10" ht="4.95" customHeight="1" thickBot="1">
      <c r="A30" s="27"/>
      <c r="B30" s="82"/>
      <c r="C30" s="82"/>
      <c r="D30" s="82"/>
      <c r="E30" s="82"/>
      <c r="F30" s="82"/>
      <c r="G30" s="82"/>
      <c r="H30" s="50"/>
      <c r="I30" s="38"/>
      <c r="J30" s="5"/>
    </row>
    <row r="31" spans="1:10" ht="12" customHeight="1">
      <c r="A31" s="27"/>
      <c r="B31" s="39" t="s">
        <v>153</v>
      </c>
      <c r="C31" s="21"/>
      <c r="D31" s="21"/>
      <c r="E31" s="21"/>
      <c r="F31" s="21"/>
      <c r="G31" s="59" t="s">
        <v>25</v>
      </c>
      <c r="H31" s="50"/>
      <c r="I31" s="20"/>
      <c r="J31" s="11"/>
    </row>
    <row r="32" spans="1:10" ht="12" customHeight="1">
      <c r="A32" s="27"/>
      <c r="B32" s="39"/>
      <c r="C32" s="21"/>
      <c r="D32" s="21"/>
      <c r="E32" s="21"/>
      <c r="F32" s="21"/>
      <c r="G32" s="59"/>
      <c r="H32" s="50"/>
      <c r="I32" s="20"/>
      <c r="J32" s="11"/>
    </row>
    <row r="33" spans="1:10" s="28" customFormat="1" ht="19.95" customHeight="1">
      <c r="A33" s="27"/>
      <c r="B33" s="79" t="s">
        <v>73</v>
      </c>
      <c r="C33" s="80"/>
      <c r="D33" s="80"/>
      <c r="E33" s="80"/>
      <c r="F33" s="80"/>
      <c r="G33" s="80"/>
      <c r="H33" s="80"/>
      <c r="I33" s="81"/>
      <c r="J33" s="34"/>
    </row>
    <row r="34" spans="1:10" ht="12" customHeight="1">
      <c r="A34" s="27"/>
      <c r="B34" s="39"/>
      <c r="C34" s="21"/>
      <c r="D34" s="21"/>
      <c r="E34" s="21"/>
      <c r="F34" s="21"/>
      <c r="G34" s="59"/>
      <c r="H34" s="50"/>
      <c r="I34" s="20"/>
      <c r="J34" s="11"/>
    </row>
    <row r="35" spans="1:10" ht="18" customHeight="1">
      <c r="A35" s="27"/>
      <c r="B35" s="109" t="s">
        <v>75</v>
      </c>
      <c r="C35" s="109"/>
      <c r="D35" s="109"/>
      <c r="E35" s="109"/>
      <c r="F35" s="110"/>
      <c r="G35" s="78" t="s">
        <v>33</v>
      </c>
      <c r="H35" s="78" t="s">
        <v>34</v>
      </c>
      <c r="I35" s="84" t="s">
        <v>3</v>
      </c>
      <c r="J35" s="11"/>
    </row>
    <row r="36" spans="1:10" ht="15" customHeight="1">
      <c r="A36" s="27"/>
      <c r="B36" s="92" t="s">
        <v>3</v>
      </c>
      <c r="C36" s="96"/>
      <c r="D36" s="96"/>
      <c r="E36" s="96"/>
      <c r="F36" s="96"/>
      <c r="G36" s="94">
        <f>SUM(G37:G38)</f>
        <v>1438</v>
      </c>
      <c r="H36" s="94">
        <f>SUM(H37:H38)</f>
        <v>1989</v>
      </c>
      <c r="I36" s="94">
        <f>SUM(I37:I38)</f>
        <v>3427</v>
      </c>
      <c r="J36" s="11"/>
    </row>
    <row r="37" spans="1:10" ht="15" customHeight="1">
      <c r="A37" s="27"/>
      <c r="B37" s="21" t="s">
        <v>76</v>
      </c>
      <c r="C37" s="21"/>
      <c r="D37" s="21"/>
      <c r="E37" s="21"/>
      <c r="F37" s="21"/>
      <c r="G37" s="50">
        <v>896</v>
      </c>
      <c r="H37" s="50">
        <v>1420</v>
      </c>
      <c r="I37" s="50">
        <f>SUM(G37:H37)</f>
        <v>2316</v>
      </c>
      <c r="J37" s="11"/>
    </row>
    <row r="38" spans="1:10" ht="15" customHeight="1">
      <c r="A38" s="27"/>
      <c r="B38" s="21" t="s">
        <v>77</v>
      </c>
      <c r="C38" s="21"/>
      <c r="D38" s="21"/>
      <c r="E38" s="21"/>
      <c r="F38" s="21"/>
      <c r="G38" s="50">
        <v>542</v>
      </c>
      <c r="H38" s="50">
        <v>569</v>
      </c>
      <c r="I38" s="50">
        <f>SUM(G38:H38)</f>
        <v>1111</v>
      </c>
      <c r="J38" s="11"/>
    </row>
    <row r="39" spans="1:10" ht="4.95" customHeight="1" thickBot="1">
      <c r="A39" s="27"/>
      <c r="B39" s="82"/>
      <c r="C39" s="82"/>
      <c r="D39" s="82"/>
      <c r="E39" s="82"/>
      <c r="F39" s="82"/>
      <c r="G39" s="82"/>
      <c r="H39" s="82"/>
      <c r="I39" s="82"/>
      <c r="J39" s="5"/>
    </row>
    <row r="40" spans="1:10" ht="12" customHeight="1">
      <c r="A40" s="27"/>
      <c r="B40" s="21"/>
      <c r="C40" s="21"/>
      <c r="D40" s="21"/>
      <c r="E40" s="21"/>
      <c r="F40" s="21"/>
      <c r="G40" s="50"/>
      <c r="H40" s="50"/>
      <c r="I40" s="50"/>
      <c r="J40" s="18"/>
    </row>
    <row r="41" spans="1:10" ht="18" customHeight="1">
      <c r="A41" s="27"/>
      <c r="B41" s="109" t="s">
        <v>78</v>
      </c>
      <c r="C41" s="109"/>
      <c r="D41" s="109"/>
      <c r="E41" s="109"/>
      <c r="F41" s="110"/>
      <c r="G41" s="78" t="s">
        <v>33</v>
      </c>
      <c r="H41" s="78" t="s">
        <v>34</v>
      </c>
      <c r="I41" s="84" t="s">
        <v>3</v>
      </c>
      <c r="J41" s="11"/>
    </row>
    <row r="42" spans="1:10" ht="15" customHeight="1">
      <c r="A42" s="27"/>
      <c r="B42" s="92" t="s">
        <v>3</v>
      </c>
      <c r="C42" s="96"/>
      <c r="D42" s="96"/>
      <c r="E42" s="96"/>
      <c r="F42" s="96"/>
      <c r="G42" s="94">
        <f>SUM(G43:G43)</f>
        <v>1308</v>
      </c>
      <c r="H42" s="94">
        <f>SUM(H43:H43)</f>
        <v>1962</v>
      </c>
      <c r="I42" s="94">
        <f>SUM(G42:H42)</f>
        <v>3270</v>
      </c>
      <c r="J42" s="11"/>
    </row>
    <row r="43" spans="1:10" ht="15" customHeight="1">
      <c r="A43" s="27"/>
      <c r="B43" s="21" t="s">
        <v>78</v>
      </c>
      <c r="C43" s="21"/>
      <c r="D43" s="21"/>
      <c r="E43" s="21"/>
      <c r="F43" s="21"/>
      <c r="G43" s="50">
        <v>1308</v>
      </c>
      <c r="H43" s="50">
        <v>1962</v>
      </c>
      <c r="I43" s="50">
        <f>SUM(G43:H43)</f>
        <v>3270</v>
      </c>
      <c r="J43" s="11"/>
    </row>
    <row r="44" spans="1:10" ht="4.95" customHeight="1" thickBot="1">
      <c r="A44" s="27"/>
      <c r="B44" s="82"/>
      <c r="C44" s="82"/>
      <c r="D44" s="82"/>
      <c r="E44" s="82"/>
      <c r="F44" s="82"/>
      <c r="G44" s="82"/>
      <c r="H44" s="82"/>
      <c r="I44" s="82"/>
      <c r="J44" s="5"/>
    </row>
    <row r="45" spans="1:10" ht="12" customHeight="1">
      <c r="A45" s="27"/>
      <c r="B45" s="39" t="s">
        <v>153</v>
      </c>
      <c r="C45" s="21"/>
      <c r="D45" s="21"/>
      <c r="E45" s="21"/>
      <c r="F45" s="21"/>
      <c r="G45" s="55"/>
      <c r="H45" s="50"/>
      <c r="I45" s="60" t="s">
        <v>25</v>
      </c>
      <c r="J45" s="11"/>
    </row>
    <row r="46" spans="1:10" ht="12" customHeight="1">
      <c r="A46" s="27"/>
      <c r="B46" s="21"/>
      <c r="C46" s="21"/>
      <c r="D46" s="21"/>
      <c r="E46" s="21"/>
      <c r="F46" s="21"/>
      <c r="G46" s="50"/>
      <c r="H46" s="50"/>
      <c r="I46" s="50"/>
      <c r="J46" s="18"/>
    </row>
    <row r="47" spans="1:10" ht="12" customHeight="1">
      <c r="A47" s="27"/>
      <c r="B47" s="21"/>
      <c r="C47" s="44"/>
      <c r="D47" s="44"/>
      <c r="E47" s="44"/>
      <c r="F47" s="44"/>
      <c r="G47" s="50"/>
      <c r="H47" s="50"/>
      <c r="I47" s="50"/>
      <c r="J47" s="5"/>
    </row>
    <row r="48" spans="1:10" ht="12" customHeight="1">
      <c r="A48" s="27"/>
      <c r="B48" s="21"/>
      <c r="C48" s="44"/>
      <c r="D48" s="44"/>
      <c r="E48" s="44"/>
      <c r="F48" s="44"/>
      <c r="G48" s="50"/>
      <c r="H48" s="50"/>
      <c r="I48" s="50"/>
      <c r="J48" s="5"/>
    </row>
    <row r="49" spans="1:10" ht="12" customHeight="1">
      <c r="A49" s="27"/>
      <c r="B49" s="21"/>
      <c r="C49" s="45"/>
      <c r="D49" s="44"/>
      <c r="E49" s="44"/>
      <c r="F49" s="44"/>
      <c r="G49" s="50"/>
      <c r="H49" s="50"/>
      <c r="I49" s="50"/>
      <c r="J49" s="5"/>
    </row>
    <row r="183" spans="5:16">
      <c r="G183" s="8"/>
      <c r="H183" s="8"/>
      <c r="I183" s="8"/>
      <c r="J183" s="8"/>
      <c r="K183" s="8"/>
      <c r="L183" s="8"/>
    </row>
    <row r="184" spans="5:16">
      <c r="G184" s="8"/>
      <c r="H184" s="8"/>
      <c r="I184" s="8"/>
      <c r="J184" s="8"/>
      <c r="K184" s="8"/>
      <c r="L184" s="8"/>
    </row>
    <row r="185" spans="5:16">
      <c r="G185" s="8"/>
      <c r="H185" s="8"/>
      <c r="I185" s="8"/>
      <c r="J185" s="8"/>
      <c r="K185" s="8"/>
      <c r="L185" s="8"/>
    </row>
    <row r="186" spans="5:16">
      <c r="F186" s="8"/>
      <c r="G186" s="8"/>
      <c r="H186" s="8"/>
      <c r="I186" s="8"/>
      <c r="J186" s="8"/>
      <c r="K186" s="8"/>
      <c r="L186" s="8"/>
      <c r="M186" s="8"/>
      <c r="N186" s="8"/>
    </row>
    <row r="187" spans="5:16"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5:16">
      <c r="E188" s="9"/>
      <c r="F188" s="8"/>
      <c r="G188" s="8"/>
      <c r="H188" s="8"/>
      <c r="I188" s="8"/>
      <c r="J188" s="8"/>
      <c r="K188" s="8"/>
      <c r="L188" s="8"/>
      <c r="M188" s="8"/>
      <c r="N188" s="9"/>
      <c r="O188" s="9"/>
      <c r="P188" s="9"/>
    </row>
    <row r="189" spans="5:16">
      <c r="E189" s="9"/>
      <c r="F189" s="8"/>
      <c r="G189" s="8"/>
      <c r="H189" s="8"/>
      <c r="I189" s="8"/>
      <c r="J189" s="8"/>
      <c r="K189" s="8"/>
      <c r="L189" s="8"/>
      <c r="M189" s="8"/>
      <c r="N189" s="9"/>
      <c r="O189" s="9"/>
      <c r="P189" s="9"/>
    </row>
    <row r="190" spans="5:16">
      <c r="E190" s="9"/>
      <c r="F190" s="8"/>
      <c r="G190" s="8"/>
      <c r="H190" s="8"/>
      <c r="I190" s="8"/>
      <c r="J190" s="8"/>
      <c r="K190" s="8"/>
      <c r="L190" s="8"/>
      <c r="M190" s="8"/>
      <c r="N190" s="9"/>
      <c r="O190" s="9"/>
      <c r="P190" s="9"/>
    </row>
    <row r="191" spans="5:16">
      <c r="E191" s="9"/>
      <c r="F191" s="8"/>
      <c r="G191" s="8"/>
      <c r="H191" s="8"/>
      <c r="I191" s="8"/>
      <c r="J191" s="8"/>
      <c r="K191" s="8"/>
      <c r="L191" s="8"/>
      <c r="M191" s="8"/>
      <c r="N191" s="9"/>
      <c r="O191" s="9"/>
      <c r="P191" s="9"/>
    </row>
    <row r="192" spans="5:16">
      <c r="E192" s="9"/>
      <c r="F192" s="26"/>
      <c r="G192" s="26"/>
      <c r="H192" s="26"/>
      <c r="I192" s="26"/>
      <c r="J192" s="26"/>
      <c r="K192" s="8"/>
      <c r="L192" s="8"/>
      <c r="M192" s="8"/>
      <c r="N192" s="9"/>
      <c r="O192" s="9"/>
      <c r="P192" s="9"/>
    </row>
    <row r="193" spans="5:16">
      <c r="E193" s="9"/>
      <c r="F193" s="26"/>
      <c r="G193" s="26"/>
      <c r="H193" s="26"/>
      <c r="I193" s="26"/>
      <c r="J193" s="26"/>
      <c r="K193" s="8"/>
      <c r="L193" s="8"/>
      <c r="M193" s="8"/>
      <c r="N193" s="9"/>
      <c r="O193" s="9"/>
      <c r="P193" s="9"/>
    </row>
    <row r="194" spans="5:16">
      <c r="E194" s="9"/>
      <c r="F194" s="26"/>
      <c r="G194" s="25">
        <v>314585</v>
      </c>
      <c r="H194" s="25">
        <v>372586</v>
      </c>
      <c r="I194" s="25">
        <f>SUM(G194:H194)</f>
        <v>687171</v>
      </c>
      <c r="J194" s="25"/>
      <c r="K194" s="8"/>
      <c r="L194" s="8"/>
      <c r="M194" s="8"/>
      <c r="N194" s="9"/>
      <c r="O194" s="9"/>
      <c r="P194" s="9"/>
    </row>
    <row r="195" spans="5:16">
      <c r="E195" s="9"/>
      <c r="F195" s="26"/>
      <c r="G195" s="26"/>
      <c r="H195" s="26"/>
      <c r="I195" s="26"/>
      <c r="J195" s="26"/>
      <c r="K195" s="8"/>
      <c r="L195" s="8"/>
      <c r="M195" s="8"/>
      <c r="N195" s="9"/>
      <c r="O195" s="9"/>
      <c r="P195" s="9"/>
    </row>
    <row r="196" spans="5:16">
      <c r="E196" s="9"/>
      <c r="F196" s="26"/>
      <c r="G196" s="26"/>
      <c r="H196" s="26"/>
      <c r="I196" s="26"/>
      <c r="J196" s="26"/>
      <c r="K196" s="8"/>
      <c r="L196" s="8"/>
      <c r="M196" s="8"/>
      <c r="N196" s="9"/>
      <c r="O196" s="9"/>
      <c r="P196" s="9"/>
    </row>
    <row r="197" spans="5:16">
      <c r="E197" s="9"/>
      <c r="F197" s="8"/>
      <c r="G197" s="8"/>
      <c r="H197" s="8"/>
      <c r="I197" s="8"/>
      <c r="J197" s="8"/>
      <c r="K197" s="8"/>
      <c r="L197" s="8"/>
      <c r="M197" s="8"/>
      <c r="N197" s="9"/>
      <c r="O197" s="9"/>
      <c r="P197" s="9"/>
    </row>
    <row r="198" spans="5:16">
      <c r="E198" s="9"/>
      <c r="F198" s="8"/>
      <c r="G198" s="8"/>
      <c r="H198" s="8"/>
      <c r="I198" s="8"/>
      <c r="J198" s="8"/>
      <c r="K198" s="8"/>
      <c r="L198" s="8"/>
      <c r="M198" s="8"/>
      <c r="N198" s="9"/>
      <c r="O198" s="9"/>
      <c r="P198" s="9"/>
    </row>
    <row r="199" spans="5:16">
      <c r="F199" s="7"/>
      <c r="G199" s="8"/>
      <c r="H199" s="8"/>
      <c r="I199" s="8"/>
      <c r="J199" s="8"/>
      <c r="K199" s="8"/>
      <c r="L199" s="8"/>
      <c r="M199" s="8"/>
      <c r="N199" s="8"/>
      <c r="O199" s="7"/>
    </row>
    <row r="200" spans="5:16">
      <c r="F200" s="7"/>
      <c r="G200" s="8"/>
      <c r="H200" s="8"/>
      <c r="I200" s="8"/>
      <c r="J200" s="8"/>
      <c r="K200" s="8"/>
      <c r="L200" s="8"/>
      <c r="M200" s="7"/>
      <c r="N200" s="7"/>
      <c r="O200" s="7"/>
    </row>
    <row r="201" spans="5:16">
      <c r="F201" s="7"/>
      <c r="G201" s="8"/>
      <c r="H201" s="8"/>
      <c r="I201" s="8"/>
      <c r="J201" s="8"/>
      <c r="K201" s="8"/>
      <c r="L201" s="8"/>
      <c r="M201" s="7"/>
      <c r="N201" s="7"/>
      <c r="O201" s="7"/>
    </row>
    <row r="202" spans="5:16">
      <c r="F202" s="7"/>
      <c r="G202" s="8"/>
      <c r="H202" s="8"/>
      <c r="I202" s="8"/>
      <c r="J202" s="8"/>
      <c r="K202" s="8"/>
      <c r="L202" s="8"/>
      <c r="M202" s="7"/>
      <c r="N202" s="7"/>
      <c r="O202" s="7"/>
    </row>
    <row r="203" spans="5:16"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5:16">
      <c r="F204" s="7"/>
      <c r="G204" s="7"/>
      <c r="H204" s="7"/>
      <c r="I204" s="7"/>
      <c r="J204" s="7"/>
      <c r="K204" s="7"/>
      <c r="L204" s="7"/>
      <c r="M204" s="7"/>
      <c r="N204" s="7"/>
      <c r="O204" s="7"/>
    </row>
  </sheetData>
  <mergeCells count="2">
    <mergeCell ref="B35:F35"/>
    <mergeCell ref="B41:F41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I37:I38 I43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1FE8-F2D9-4E9D-841E-C8B16F4A434D}">
  <dimension ref="A1:V206"/>
  <sheetViews>
    <sheetView zoomScale="120" zoomScaleNormal="120" workbookViewId="0"/>
  </sheetViews>
  <sheetFormatPr baseColWidth="10" defaultColWidth="8.6640625" defaultRowHeight="13.8"/>
  <cols>
    <col min="1" max="1" width="3.77734375" style="28" customWidth="1"/>
    <col min="2" max="4" width="8.33203125" style="6" customWidth="1"/>
    <col min="5" max="15" width="5.77734375" style="6" customWidth="1"/>
    <col min="16" max="16" width="1.44140625" style="6" customWidth="1"/>
    <col min="17" max="17" width="5.33203125" style="6" customWidth="1"/>
    <col min="18" max="16384" width="8.6640625" style="6"/>
  </cols>
  <sheetData>
    <row r="1" spans="1:20" s="28" customFormat="1" ht="18.7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S1" s="29"/>
    </row>
    <row r="2" spans="1:20" s="28" customFormat="1" ht="15.7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S2" s="29"/>
    </row>
    <row r="3" spans="1:20" s="28" customFormat="1" ht="15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T3" s="30"/>
    </row>
    <row r="4" spans="1:20" s="28" customForma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20" s="28" customFormat="1" ht="1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31"/>
    </row>
    <row r="6" spans="1:20" s="28" customFormat="1" ht="15" customHeight="1">
      <c r="A6" s="27"/>
      <c r="B6" s="40" t="s">
        <v>12</v>
      </c>
      <c r="C6" s="40"/>
      <c r="D6" s="40"/>
      <c r="E6" s="40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20" s="28" customFormat="1" ht="15" customHeight="1">
      <c r="A7" s="27"/>
      <c r="B7" s="41" t="s">
        <v>152</v>
      </c>
      <c r="C7" s="41"/>
      <c r="D7" s="41"/>
      <c r="E7" s="41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20" s="28" customFormat="1" ht="12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20" s="28" customFormat="1" ht="19.95" customHeight="1">
      <c r="A9" s="27"/>
      <c r="B9" s="85" t="s">
        <v>79</v>
      </c>
      <c r="C9" s="86"/>
      <c r="D9" s="86"/>
      <c r="E9" s="86"/>
      <c r="F9" s="80"/>
      <c r="G9" s="80"/>
      <c r="H9" s="80"/>
      <c r="I9" s="80"/>
      <c r="J9" s="80"/>
      <c r="K9" s="80"/>
      <c r="L9" s="80"/>
      <c r="M9" s="80"/>
      <c r="N9" s="80"/>
      <c r="O9" s="81"/>
      <c r="P9" s="34"/>
    </row>
    <row r="10" spans="1:20" s="28" customFormat="1" ht="12" customHeight="1">
      <c r="A10" s="27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</row>
    <row r="11" spans="1:20" s="28" customFormat="1" ht="18" customHeight="1">
      <c r="A11" s="27"/>
      <c r="B11" s="75"/>
      <c r="C11" s="75"/>
      <c r="D11" s="75"/>
      <c r="E11" s="75"/>
      <c r="F11" s="76"/>
      <c r="G11" s="76"/>
      <c r="H11" s="76"/>
      <c r="I11" s="77"/>
      <c r="J11" s="77"/>
      <c r="K11" s="114" t="s">
        <v>31</v>
      </c>
      <c r="L11" s="115"/>
      <c r="M11" s="35"/>
      <c r="N11" s="35"/>
      <c r="O11" s="20"/>
      <c r="P11" s="37"/>
    </row>
    <row r="12" spans="1:20" ht="4.95" customHeight="1">
      <c r="A12" s="27"/>
      <c r="B12" s="97"/>
      <c r="C12" s="97"/>
      <c r="D12" s="97"/>
      <c r="E12" s="97"/>
      <c r="F12" s="98"/>
      <c r="G12" s="98"/>
      <c r="H12" s="98"/>
      <c r="I12" s="98"/>
      <c r="J12" s="98"/>
      <c r="K12" s="116"/>
      <c r="L12" s="116"/>
      <c r="M12" s="35"/>
      <c r="N12" s="35"/>
      <c r="O12" s="20"/>
      <c r="P12" s="12"/>
    </row>
    <row r="13" spans="1:20" ht="15" customHeight="1">
      <c r="A13" s="27"/>
      <c r="B13" s="21" t="s">
        <v>81</v>
      </c>
      <c r="C13" s="21"/>
      <c r="D13" s="21"/>
      <c r="E13" s="21"/>
      <c r="F13" s="58"/>
      <c r="G13" s="58"/>
      <c r="H13" s="58"/>
      <c r="I13" s="58"/>
      <c r="J13" s="58"/>
      <c r="K13" s="113">
        <v>11</v>
      </c>
      <c r="L13" s="113"/>
      <c r="M13" s="35"/>
      <c r="N13" s="35"/>
      <c r="O13" s="20"/>
      <c r="P13" s="12"/>
    </row>
    <row r="14" spans="1:20" ht="15" customHeight="1">
      <c r="A14" s="27"/>
      <c r="B14" s="21" t="s">
        <v>82</v>
      </c>
      <c r="C14" s="21"/>
      <c r="D14" s="21"/>
      <c r="E14" s="21"/>
      <c r="F14" s="58"/>
      <c r="G14" s="58"/>
      <c r="H14" s="58"/>
      <c r="I14" s="58"/>
      <c r="J14" s="58"/>
      <c r="K14" s="113">
        <v>1</v>
      </c>
      <c r="L14" s="113"/>
      <c r="M14" s="61"/>
      <c r="N14" s="35"/>
      <c r="O14" s="20"/>
      <c r="P14" s="12"/>
    </row>
    <row r="15" spans="1:20" ht="15" customHeight="1">
      <c r="A15" s="27"/>
      <c r="B15" s="21" t="s">
        <v>83</v>
      </c>
      <c r="C15" s="21"/>
      <c r="D15" s="21"/>
      <c r="E15" s="21"/>
      <c r="F15" s="58"/>
      <c r="G15" s="58"/>
      <c r="H15" s="58"/>
      <c r="I15" s="58"/>
      <c r="J15" s="58"/>
      <c r="K15" s="113">
        <v>8</v>
      </c>
      <c r="L15" s="113"/>
      <c r="M15" s="61"/>
      <c r="N15" s="35"/>
      <c r="O15" s="20"/>
      <c r="P15" s="12"/>
    </row>
    <row r="16" spans="1:20" ht="15" customHeight="1">
      <c r="A16" s="27"/>
      <c r="B16" s="21" t="s">
        <v>84</v>
      </c>
      <c r="C16" s="21"/>
      <c r="D16" s="21"/>
      <c r="E16" s="21"/>
      <c r="F16" s="21"/>
      <c r="G16" s="21"/>
      <c r="H16" s="21"/>
      <c r="I16" s="21"/>
      <c r="J16" s="21"/>
      <c r="K16" s="113">
        <v>2</v>
      </c>
      <c r="L16" s="113"/>
      <c r="M16" s="50"/>
      <c r="N16" s="35"/>
      <c r="O16" s="20"/>
      <c r="P16" s="11"/>
    </row>
    <row r="17" spans="1:16" ht="15" customHeight="1">
      <c r="A17" s="27"/>
      <c r="B17" s="21" t="s">
        <v>85</v>
      </c>
      <c r="C17" s="21"/>
      <c r="D17" s="21"/>
      <c r="E17" s="21"/>
      <c r="F17" s="21"/>
      <c r="G17" s="21"/>
      <c r="H17" s="21"/>
      <c r="I17" s="21"/>
      <c r="J17" s="21"/>
      <c r="K17" s="113">
        <v>0</v>
      </c>
      <c r="L17" s="113"/>
      <c r="M17" s="50"/>
      <c r="N17" s="51"/>
      <c r="O17" s="20"/>
      <c r="P17" s="11"/>
    </row>
    <row r="18" spans="1:16" ht="4.95" customHeight="1" thickBot="1">
      <c r="A18" s="27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5"/>
      <c r="N18" s="51"/>
      <c r="O18" s="38"/>
      <c r="P18" s="5"/>
    </row>
    <row r="19" spans="1:16" ht="12" customHeight="1">
      <c r="A19" s="27"/>
      <c r="B19" s="21"/>
      <c r="C19" s="21"/>
      <c r="D19" s="21"/>
      <c r="E19" s="21"/>
      <c r="F19" s="21"/>
      <c r="G19" s="21"/>
      <c r="H19" s="21"/>
      <c r="I19" s="21"/>
      <c r="J19" s="21"/>
      <c r="K19" s="42"/>
      <c r="L19" s="42"/>
      <c r="M19" s="42"/>
      <c r="N19" s="43"/>
      <c r="O19" s="20"/>
      <c r="P19" s="12"/>
    </row>
    <row r="20" spans="1:16" ht="18" customHeight="1">
      <c r="A20" s="27"/>
      <c r="B20" s="87" t="s">
        <v>86</v>
      </c>
      <c r="C20" s="87"/>
      <c r="D20" s="87"/>
      <c r="E20" s="87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11"/>
    </row>
    <row r="21" spans="1:16" ht="18" customHeight="1">
      <c r="A21" s="27"/>
      <c r="B21" s="90" t="s">
        <v>88</v>
      </c>
      <c r="C21" s="75"/>
      <c r="D21" s="75"/>
      <c r="E21" s="75"/>
      <c r="F21" s="91" t="s">
        <v>4</v>
      </c>
      <c r="G21" s="91" t="s">
        <v>5</v>
      </c>
      <c r="H21" s="91" t="s">
        <v>6</v>
      </c>
      <c r="I21" s="91" t="s">
        <v>7</v>
      </c>
      <c r="J21" s="91" t="s">
        <v>8</v>
      </c>
      <c r="K21" s="91" t="s">
        <v>9</v>
      </c>
      <c r="L21" s="91" t="s">
        <v>10</v>
      </c>
      <c r="M21" s="91" t="s">
        <v>11</v>
      </c>
      <c r="N21" s="91" t="s">
        <v>87</v>
      </c>
      <c r="O21" s="91" t="s">
        <v>3</v>
      </c>
      <c r="P21" s="11"/>
    </row>
    <row r="22" spans="1:16" ht="15" customHeight="1">
      <c r="A22" s="27"/>
      <c r="B22" s="92" t="s">
        <v>3</v>
      </c>
      <c r="C22" s="92"/>
      <c r="D22" s="92"/>
      <c r="E22" s="92"/>
      <c r="F22" s="100">
        <f t="shared" ref="F22:N22" si="0">SUM(F23:F27)</f>
        <v>1</v>
      </c>
      <c r="G22" s="100">
        <f t="shared" si="0"/>
        <v>1</v>
      </c>
      <c r="H22" s="100">
        <f t="shared" si="0"/>
        <v>20</v>
      </c>
      <c r="I22" s="100">
        <f t="shared" si="0"/>
        <v>2</v>
      </c>
      <c r="J22" s="100">
        <f t="shared" si="0"/>
        <v>1</v>
      </c>
      <c r="K22" s="100">
        <f t="shared" si="0"/>
        <v>2</v>
      </c>
      <c r="L22" s="100">
        <f t="shared" si="0"/>
        <v>0</v>
      </c>
      <c r="M22" s="100">
        <f t="shared" si="0"/>
        <v>21</v>
      </c>
      <c r="N22" s="100">
        <f t="shared" si="0"/>
        <v>1</v>
      </c>
      <c r="O22" s="100">
        <f>SUM(F22:N22)</f>
        <v>49</v>
      </c>
      <c r="P22" s="11"/>
    </row>
    <row r="23" spans="1:16" ht="15" customHeight="1">
      <c r="A23" s="27"/>
      <c r="B23" s="21" t="s">
        <v>154</v>
      </c>
      <c r="C23" s="21"/>
      <c r="D23" s="21"/>
      <c r="E23" s="21"/>
      <c r="F23" s="49">
        <v>0</v>
      </c>
      <c r="G23" s="49">
        <v>0</v>
      </c>
      <c r="H23" s="49">
        <v>1</v>
      </c>
      <c r="I23" s="49">
        <v>1</v>
      </c>
      <c r="J23" s="49">
        <v>0</v>
      </c>
      <c r="K23" s="49">
        <v>0</v>
      </c>
      <c r="L23" s="49">
        <v>0</v>
      </c>
      <c r="M23" s="49">
        <v>6</v>
      </c>
      <c r="N23" s="49">
        <v>0</v>
      </c>
      <c r="O23" s="62">
        <f>SUM(F23:N23)</f>
        <v>8</v>
      </c>
      <c r="P23" s="11"/>
    </row>
    <row r="24" spans="1:16" ht="15" customHeight="1">
      <c r="A24" s="27"/>
      <c r="B24" s="21" t="s">
        <v>155</v>
      </c>
      <c r="C24" s="21"/>
      <c r="D24" s="21"/>
      <c r="E24" s="21"/>
      <c r="F24" s="49">
        <v>0</v>
      </c>
      <c r="G24" s="49">
        <v>0</v>
      </c>
      <c r="H24" s="49">
        <v>2</v>
      </c>
      <c r="I24" s="49">
        <v>0</v>
      </c>
      <c r="J24" s="49">
        <v>0</v>
      </c>
      <c r="K24" s="49">
        <v>0</v>
      </c>
      <c r="L24" s="49">
        <v>0</v>
      </c>
      <c r="M24" s="49">
        <v>5</v>
      </c>
      <c r="N24" s="49">
        <v>0</v>
      </c>
      <c r="O24" s="62">
        <f t="shared" ref="O24:O27" si="1">SUM(F24:N24)</f>
        <v>7</v>
      </c>
      <c r="P24" s="11"/>
    </row>
    <row r="25" spans="1:16" ht="15" customHeight="1">
      <c r="A25" s="27"/>
      <c r="B25" s="21" t="s">
        <v>156</v>
      </c>
      <c r="C25" s="21"/>
      <c r="D25" s="21"/>
      <c r="E25" s="21"/>
      <c r="F25" s="49">
        <v>1</v>
      </c>
      <c r="G25" s="49">
        <v>1</v>
      </c>
      <c r="H25" s="49">
        <v>15</v>
      </c>
      <c r="I25" s="49">
        <v>0</v>
      </c>
      <c r="J25" s="49">
        <v>1</v>
      </c>
      <c r="K25" s="49">
        <v>1</v>
      </c>
      <c r="L25" s="49">
        <v>0</v>
      </c>
      <c r="M25" s="49">
        <v>8</v>
      </c>
      <c r="N25" s="49">
        <v>0</v>
      </c>
      <c r="O25" s="62">
        <f t="shared" si="1"/>
        <v>27</v>
      </c>
      <c r="P25" s="11"/>
    </row>
    <row r="26" spans="1:16" ht="15" customHeight="1">
      <c r="A26" s="27"/>
      <c r="B26" s="21" t="s">
        <v>157</v>
      </c>
      <c r="C26" s="21"/>
      <c r="D26" s="21"/>
      <c r="E26" s="21"/>
      <c r="F26" s="49">
        <v>0</v>
      </c>
      <c r="G26" s="49">
        <v>0</v>
      </c>
      <c r="H26" s="49">
        <v>0</v>
      </c>
      <c r="I26" s="49">
        <v>1</v>
      </c>
      <c r="J26" s="49">
        <v>0</v>
      </c>
      <c r="K26" s="49">
        <v>1</v>
      </c>
      <c r="L26" s="49">
        <v>0</v>
      </c>
      <c r="M26" s="49">
        <v>2</v>
      </c>
      <c r="N26" s="49">
        <v>1</v>
      </c>
      <c r="O26" s="62">
        <f t="shared" si="1"/>
        <v>5</v>
      </c>
      <c r="P26" s="11"/>
    </row>
    <row r="27" spans="1:16" ht="15" customHeight="1">
      <c r="A27" s="27"/>
      <c r="B27" s="21" t="s">
        <v>158</v>
      </c>
      <c r="C27" s="21"/>
      <c r="D27" s="21"/>
      <c r="E27" s="21"/>
      <c r="F27" s="49">
        <v>0</v>
      </c>
      <c r="G27" s="49">
        <v>0</v>
      </c>
      <c r="H27" s="49">
        <v>2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62">
        <f t="shared" si="1"/>
        <v>2</v>
      </c>
      <c r="P27" s="11"/>
    </row>
    <row r="28" spans="1:16" ht="4.95" customHeight="1" thickBot="1">
      <c r="A28" s="27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5"/>
    </row>
    <row r="29" spans="1:16" ht="12" customHeight="1">
      <c r="A29" s="27"/>
      <c r="B29" s="39" t="s">
        <v>153</v>
      </c>
      <c r="C29" s="39"/>
      <c r="D29" s="39"/>
      <c r="E29" s="39"/>
      <c r="F29" s="23"/>
      <c r="G29" s="13"/>
      <c r="H29" s="13"/>
      <c r="I29" s="13"/>
      <c r="J29" s="13"/>
      <c r="K29" s="13"/>
      <c r="L29" s="13"/>
      <c r="M29" s="13"/>
      <c r="N29" s="13"/>
      <c r="O29" s="38" t="s">
        <v>25</v>
      </c>
      <c r="P29" s="5"/>
    </row>
    <row r="30" spans="1:16" ht="12" customHeight="1">
      <c r="A30" s="2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2" customHeight="1">
      <c r="A31" s="27"/>
      <c r="B31" s="21"/>
      <c r="C31" s="21"/>
      <c r="D31" s="21"/>
      <c r="E31" s="21"/>
      <c r="F31" s="21"/>
      <c r="G31" s="21"/>
      <c r="H31" s="21"/>
      <c r="I31" s="21"/>
      <c r="J31" s="21"/>
      <c r="K31" s="19"/>
      <c r="L31" s="19"/>
      <c r="M31" s="19"/>
      <c r="N31" s="19"/>
      <c r="O31" s="20"/>
      <c r="P31" s="11"/>
    </row>
    <row r="32" spans="1:16" s="28" customFormat="1" ht="19.95" customHeight="1">
      <c r="A32" s="27"/>
      <c r="B32" s="79" t="s">
        <v>89</v>
      </c>
      <c r="C32" s="86"/>
      <c r="D32" s="86"/>
      <c r="E32" s="86"/>
      <c r="F32" s="80"/>
      <c r="G32" s="80"/>
      <c r="H32" s="80"/>
      <c r="I32" s="80"/>
      <c r="J32" s="80"/>
      <c r="K32" s="80"/>
      <c r="L32" s="80"/>
      <c r="M32" s="80"/>
      <c r="N32" s="80"/>
      <c r="O32" s="81"/>
      <c r="P32" s="34"/>
    </row>
    <row r="33" spans="1:16" ht="12" customHeight="1">
      <c r="A33" s="27"/>
      <c r="B33" s="22"/>
      <c r="C33" s="22"/>
      <c r="D33" s="22"/>
      <c r="E33" s="22"/>
      <c r="F33" s="24"/>
      <c r="G33" s="13"/>
      <c r="H33" s="13"/>
      <c r="I33" s="13"/>
      <c r="J33" s="13"/>
      <c r="K33" s="13"/>
      <c r="L33" s="13"/>
      <c r="M33" s="13"/>
      <c r="N33" s="13"/>
      <c r="O33" s="13"/>
      <c r="P33" s="5"/>
    </row>
    <row r="34" spans="1:16" ht="12" customHeight="1">
      <c r="A34" s="27"/>
      <c r="B34" s="24"/>
      <c r="C34" s="24"/>
      <c r="D34" s="24"/>
      <c r="E34" s="24"/>
      <c r="F34" s="24"/>
      <c r="G34" s="13"/>
      <c r="H34" s="13"/>
      <c r="I34" s="13"/>
      <c r="J34" s="13"/>
      <c r="K34" s="13"/>
      <c r="L34" s="13"/>
      <c r="M34" s="13"/>
      <c r="N34" s="13"/>
      <c r="O34" s="13"/>
      <c r="P34" s="5"/>
    </row>
    <row r="35" spans="1:16" ht="12" customHeight="1">
      <c r="A35" s="27"/>
      <c r="B35" s="22"/>
      <c r="C35" s="22"/>
      <c r="D35" s="22"/>
      <c r="E35" s="22"/>
      <c r="F35" s="22"/>
      <c r="G35" s="13"/>
      <c r="H35" s="13"/>
      <c r="I35" s="13"/>
      <c r="J35" s="13"/>
      <c r="K35" s="13"/>
      <c r="L35" s="13"/>
      <c r="M35" s="13"/>
      <c r="N35" s="13"/>
      <c r="O35" s="13"/>
      <c r="P35" s="5"/>
    </row>
    <row r="36" spans="1:16" ht="12" customHeight="1">
      <c r="A36" s="27"/>
      <c r="B36" s="22"/>
      <c r="C36" s="22"/>
      <c r="D36" s="22"/>
      <c r="E36" s="22"/>
      <c r="F36" s="22"/>
      <c r="G36" s="13"/>
      <c r="H36" s="13"/>
      <c r="I36" s="13"/>
      <c r="J36" s="13"/>
      <c r="K36" s="13"/>
      <c r="L36" s="13"/>
      <c r="M36" s="13"/>
      <c r="N36" s="13"/>
      <c r="O36" s="13"/>
      <c r="P36" s="5"/>
    </row>
    <row r="37" spans="1:16" ht="12" customHeight="1">
      <c r="A37" s="27"/>
      <c r="B37" s="23"/>
      <c r="C37" s="23"/>
      <c r="D37" s="23"/>
      <c r="E37" s="23"/>
      <c r="F37" s="23"/>
      <c r="G37" s="13"/>
      <c r="H37" s="13"/>
      <c r="I37" s="13"/>
      <c r="J37" s="13"/>
      <c r="K37" s="13"/>
      <c r="L37" s="13"/>
      <c r="M37" s="13"/>
      <c r="N37" s="13"/>
      <c r="O37" s="13"/>
      <c r="P37" s="5"/>
    </row>
    <row r="38" spans="1:16" ht="12" customHeight="1">
      <c r="A38" s="27"/>
      <c r="B38" s="22"/>
      <c r="C38" s="22"/>
      <c r="D38" s="22"/>
      <c r="E38" s="22"/>
      <c r="F38" s="24"/>
      <c r="G38" s="13"/>
      <c r="H38" s="13"/>
      <c r="I38" s="13"/>
      <c r="J38" s="13"/>
      <c r="K38" s="13"/>
      <c r="L38" s="13"/>
      <c r="M38" s="13"/>
      <c r="N38" s="13"/>
      <c r="O38" s="13"/>
      <c r="P38" s="5"/>
    </row>
    <row r="39" spans="1:16" ht="12" customHeight="1">
      <c r="A39" s="27"/>
      <c r="B39" s="22"/>
      <c r="C39" s="22"/>
      <c r="D39" s="22"/>
      <c r="E39" s="22"/>
      <c r="F39" s="24"/>
      <c r="G39" s="13"/>
      <c r="H39" s="13"/>
      <c r="I39" s="13"/>
      <c r="J39" s="13"/>
      <c r="K39" s="13"/>
      <c r="L39" s="13"/>
      <c r="M39" s="13"/>
      <c r="N39" s="13"/>
      <c r="O39" s="13"/>
      <c r="P39" s="5"/>
    </row>
    <row r="40" spans="1:16" ht="12" customHeight="1">
      <c r="A40" s="27"/>
      <c r="B40" s="24"/>
      <c r="C40" s="24"/>
      <c r="D40" s="24"/>
      <c r="E40" s="24"/>
      <c r="F40" s="24"/>
      <c r="G40" s="13"/>
      <c r="H40" s="13"/>
      <c r="I40" s="13"/>
      <c r="J40" s="13"/>
      <c r="K40" s="13"/>
      <c r="L40" s="13"/>
      <c r="M40" s="13"/>
      <c r="N40" s="13"/>
      <c r="O40" s="13"/>
      <c r="P40" s="5"/>
    </row>
    <row r="41" spans="1:16" ht="12" customHeight="1">
      <c r="A41" s="27"/>
      <c r="B41" s="22"/>
      <c r="C41" s="22"/>
      <c r="D41" s="22"/>
      <c r="E41" s="22"/>
      <c r="F41" s="22"/>
      <c r="G41" s="13"/>
      <c r="H41" s="13"/>
      <c r="I41" s="13"/>
      <c r="J41" s="13"/>
      <c r="K41" s="13"/>
      <c r="L41" s="13"/>
      <c r="M41" s="13"/>
      <c r="N41" s="13"/>
      <c r="O41" s="13"/>
      <c r="P41" s="5"/>
    </row>
    <row r="42" spans="1:16" ht="12" customHeight="1">
      <c r="A42" s="27"/>
      <c r="B42" s="22"/>
      <c r="C42" s="22"/>
      <c r="D42" s="22"/>
      <c r="E42" s="22"/>
      <c r="F42" s="22"/>
      <c r="G42" s="13"/>
      <c r="H42" s="13"/>
      <c r="I42" s="13"/>
      <c r="J42" s="13"/>
      <c r="K42" s="13"/>
      <c r="L42" s="13"/>
      <c r="M42" s="13"/>
      <c r="N42" s="13"/>
      <c r="O42" s="13"/>
      <c r="P42" s="5"/>
    </row>
    <row r="43" spans="1:16" ht="12" customHeight="1">
      <c r="A43" s="27"/>
      <c r="B43" s="23"/>
      <c r="C43" s="23"/>
      <c r="D43" s="23"/>
      <c r="E43" s="23"/>
      <c r="F43" s="23"/>
      <c r="G43" s="13"/>
      <c r="H43" s="13"/>
      <c r="I43" s="13"/>
      <c r="J43" s="13"/>
      <c r="K43" s="13"/>
      <c r="L43" s="13"/>
      <c r="M43" s="13"/>
      <c r="N43" s="13"/>
      <c r="O43" s="13"/>
      <c r="P43" s="5"/>
    </row>
    <row r="44" spans="1:16" ht="12" customHeight="1">
      <c r="A44" s="27"/>
      <c r="B44" s="22"/>
      <c r="C44" s="22"/>
      <c r="D44" s="22"/>
      <c r="E44" s="22"/>
      <c r="F44" s="24"/>
      <c r="G44" s="13"/>
      <c r="H44" s="13"/>
      <c r="I44" s="13"/>
      <c r="J44" s="13"/>
      <c r="K44" s="13"/>
      <c r="L44" s="13"/>
      <c r="M44" s="13"/>
      <c r="N44" s="13"/>
      <c r="O44" s="13"/>
      <c r="P44" s="5"/>
    </row>
    <row r="45" spans="1:16" ht="12" customHeight="1">
      <c r="A45" s="27"/>
      <c r="B45" s="22"/>
      <c r="C45" s="22"/>
      <c r="D45" s="22"/>
      <c r="E45" s="22"/>
      <c r="F45" s="24"/>
      <c r="G45" s="13"/>
      <c r="H45" s="13"/>
      <c r="I45" s="13"/>
      <c r="J45" s="13"/>
      <c r="K45" s="13"/>
      <c r="L45" s="13"/>
      <c r="M45" s="13"/>
      <c r="N45" s="13"/>
      <c r="O45" s="13"/>
      <c r="P45" s="5"/>
    </row>
    <row r="46" spans="1:16" ht="12" customHeight="1">
      <c r="A46" s="27"/>
      <c r="B46" s="24"/>
      <c r="C46" s="24"/>
      <c r="D46" s="24"/>
      <c r="E46" s="24"/>
      <c r="F46" s="24"/>
      <c r="G46" s="13"/>
      <c r="H46" s="13"/>
      <c r="I46" s="13"/>
      <c r="J46" s="13"/>
      <c r="K46" s="13"/>
      <c r="L46" s="13"/>
      <c r="M46" s="13"/>
      <c r="N46" s="13"/>
      <c r="O46" s="13"/>
      <c r="P46" s="5"/>
    </row>
    <row r="47" spans="1:16" ht="12" customHeight="1">
      <c r="A47" s="27"/>
      <c r="B47" s="22"/>
      <c r="C47" s="22"/>
      <c r="D47" s="22"/>
      <c r="E47" s="22"/>
      <c r="F47" s="22"/>
      <c r="G47" s="13"/>
      <c r="H47" s="13"/>
      <c r="I47" s="13"/>
      <c r="J47" s="13"/>
      <c r="K47" s="13"/>
      <c r="L47" s="13"/>
      <c r="M47" s="13"/>
      <c r="N47" s="13"/>
      <c r="O47" s="13"/>
      <c r="P47" s="5"/>
    </row>
    <row r="48" spans="1:16" ht="12" customHeight="1">
      <c r="A48" s="27"/>
      <c r="B48" s="22"/>
      <c r="C48" s="22"/>
      <c r="D48" s="22"/>
      <c r="E48" s="22"/>
      <c r="F48" s="22"/>
      <c r="G48" s="13"/>
      <c r="H48" s="13"/>
      <c r="I48" s="13"/>
      <c r="J48" s="13"/>
      <c r="K48" s="13"/>
      <c r="L48" s="13"/>
      <c r="M48" s="13"/>
      <c r="N48" s="13"/>
      <c r="O48" s="13"/>
      <c r="P48" s="5"/>
    </row>
    <row r="49" spans="1:16" ht="12" customHeight="1">
      <c r="A49" s="27"/>
      <c r="B49" s="23"/>
      <c r="C49" s="23"/>
      <c r="D49" s="23"/>
      <c r="E49" s="23"/>
      <c r="F49" s="23"/>
      <c r="G49" s="13"/>
      <c r="H49" s="13"/>
      <c r="I49" s="13"/>
      <c r="J49" s="13"/>
      <c r="K49" s="13"/>
      <c r="L49" s="13"/>
      <c r="M49" s="13"/>
      <c r="N49" s="13"/>
      <c r="O49" s="13"/>
      <c r="P49" s="5"/>
    </row>
    <row r="50" spans="1:16" ht="12" customHeight="1">
      <c r="A50" s="27"/>
      <c r="B50" s="23"/>
      <c r="C50" s="23"/>
      <c r="D50" s="23"/>
      <c r="E50" s="23"/>
      <c r="F50" s="23"/>
      <c r="G50" s="13"/>
      <c r="H50" s="13"/>
      <c r="I50" s="13"/>
      <c r="J50" s="13"/>
      <c r="K50" s="13"/>
      <c r="L50" s="13"/>
      <c r="M50" s="13"/>
      <c r="N50" s="13"/>
      <c r="O50" s="13"/>
      <c r="P50" s="5"/>
    </row>
    <row r="51" spans="1:16" ht="12" customHeight="1">
      <c r="A51" s="27"/>
      <c r="B51" s="23"/>
      <c r="C51" s="23"/>
      <c r="D51" s="23"/>
      <c r="E51" s="23"/>
      <c r="F51" s="23"/>
      <c r="G51" s="13"/>
      <c r="H51" s="13"/>
      <c r="I51" s="13"/>
      <c r="J51" s="13"/>
      <c r="K51" s="13"/>
      <c r="L51" s="13"/>
      <c r="M51" s="13"/>
      <c r="N51" s="13"/>
      <c r="O51" s="13"/>
      <c r="P51" s="5"/>
    </row>
    <row r="185" spans="8:22">
      <c r="K185" s="8"/>
      <c r="L185" s="8"/>
      <c r="M185" s="8"/>
      <c r="N185" s="8"/>
      <c r="O185" s="8"/>
      <c r="P185" s="8"/>
      <c r="Q185" s="8"/>
      <c r="R185" s="8"/>
    </row>
    <row r="186" spans="8:22">
      <c r="K186" s="8"/>
      <c r="L186" s="8"/>
      <c r="M186" s="8"/>
      <c r="N186" s="8"/>
      <c r="O186" s="8"/>
      <c r="P186" s="8"/>
      <c r="Q186" s="8"/>
      <c r="R186" s="8"/>
    </row>
    <row r="187" spans="8:22">
      <c r="K187" s="8"/>
      <c r="L187" s="8"/>
      <c r="M187" s="8"/>
      <c r="N187" s="8"/>
      <c r="O187" s="8"/>
      <c r="P187" s="8"/>
      <c r="Q187" s="8"/>
      <c r="R187" s="8"/>
    </row>
    <row r="188" spans="8:22"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8:22"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8:22">
      <c r="H190" s="9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9"/>
      <c r="U190" s="9"/>
      <c r="V190" s="9"/>
    </row>
    <row r="191" spans="8:22">
      <c r="H191" s="9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9"/>
      <c r="U191" s="9"/>
      <c r="V191" s="9"/>
    </row>
    <row r="192" spans="8:22">
      <c r="H192" s="9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9"/>
      <c r="U192" s="9"/>
      <c r="V192" s="9"/>
    </row>
    <row r="193" spans="8:22">
      <c r="H193" s="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9"/>
      <c r="U193" s="9"/>
      <c r="V193" s="9"/>
    </row>
    <row r="194" spans="8:22">
      <c r="H194" s="9"/>
      <c r="I194" s="26"/>
      <c r="J194" s="26"/>
      <c r="K194" s="26"/>
      <c r="L194" s="26"/>
      <c r="M194" s="26"/>
      <c r="N194" s="26"/>
      <c r="O194" s="26"/>
      <c r="P194" s="26"/>
      <c r="Q194" s="8"/>
      <c r="R194" s="8"/>
      <c r="S194" s="8"/>
      <c r="T194" s="9"/>
      <c r="U194" s="9"/>
      <c r="V194" s="9"/>
    </row>
    <row r="195" spans="8:22">
      <c r="H195" s="9"/>
      <c r="I195" s="26"/>
      <c r="J195" s="26"/>
      <c r="K195" s="26"/>
      <c r="L195" s="26"/>
      <c r="M195" s="26"/>
      <c r="N195" s="26"/>
      <c r="O195" s="26"/>
      <c r="P195" s="26"/>
      <c r="Q195" s="8"/>
      <c r="R195" s="8"/>
      <c r="S195" s="8"/>
      <c r="T195" s="9"/>
      <c r="U195" s="9"/>
      <c r="V195" s="9"/>
    </row>
    <row r="196" spans="8:22">
      <c r="H196" s="9"/>
      <c r="I196" s="26"/>
      <c r="J196" s="26"/>
      <c r="K196" s="25">
        <v>314585</v>
      </c>
      <c r="L196" s="25"/>
      <c r="M196" s="25"/>
      <c r="N196" s="25">
        <v>372586</v>
      </c>
      <c r="O196" s="25">
        <f>SUM(K196:N196)</f>
        <v>687171</v>
      </c>
      <c r="P196" s="25"/>
      <c r="Q196" s="8"/>
      <c r="R196" s="8"/>
      <c r="S196" s="8"/>
      <c r="T196" s="9"/>
      <c r="U196" s="9"/>
      <c r="V196" s="9"/>
    </row>
    <row r="197" spans="8:22">
      <c r="H197" s="9"/>
      <c r="I197" s="26"/>
      <c r="J197" s="26"/>
      <c r="K197" s="26"/>
      <c r="L197" s="26"/>
      <c r="M197" s="26"/>
      <c r="N197" s="26"/>
      <c r="O197" s="26"/>
      <c r="P197" s="26"/>
      <c r="Q197" s="8"/>
      <c r="R197" s="8"/>
      <c r="S197" s="8"/>
      <c r="T197" s="9"/>
      <c r="U197" s="9"/>
      <c r="V197" s="9"/>
    </row>
    <row r="198" spans="8:22">
      <c r="H198" s="9"/>
      <c r="I198" s="26"/>
      <c r="J198" s="26"/>
      <c r="K198" s="26"/>
      <c r="L198" s="26"/>
      <c r="M198" s="26"/>
      <c r="N198" s="26"/>
      <c r="O198" s="26"/>
      <c r="P198" s="26"/>
      <c r="Q198" s="8"/>
      <c r="R198" s="8"/>
      <c r="S198" s="8"/>
      <c r="T198" s="9"/>
      <c r="U198" s="9"/>
      <c r="V198" s="9"/>
    </row>
    <row r="199" spans="8:22">
      <c r="H199" s="9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9"/>
      <c r="U199" s="9"/>
      <c r="V199" s="9"/>
    </row>
    <row r="200" spans="8:22">
      <c r="H200" s="9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9"/>
      <c r="U200" s="9"/>
      <c r="V200" s="9"/>
    </row>
    <row r="201" spans="8:22">
      <c r="I201" s="7"/>
      <c r="J201" s="7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7"/>
    </row>
    <row r="202" spans="8:22">
      <c r="I202" s="7"/>
      <c r="J202" s="7"/>
      <c r="K202" s="8"/>
      <c r="L202" s="8"/>
      <c r="M202" s="8"/>
      <c r="N202" s="8"/>
      <c r="O202" s="8"/>
      <c r="P202" s="8"/>
      <c r="Q202" s="8"/>
      <c r="R202" s="8"/>
      <c r="S202" s="7"/>
      <c r="T202" s="7"/>
      <c r="U202" s="7"/>
    </row>
    <row r="203" spans="8:22">
      <c r="I203" s="7"/>
      <c r="J203" s="7"/>
      <c r="K203" s="8"/>
      <c r="L203" s="8"/>
      <c r="M203" s="8"/>
      <c r="N203" s="8"/>
      <c r="O203" s="8"/>
      <c r="P203" s="8"/>
      <c r="Q203" s="8"/>
      <c r="R203" s="8"/>
      <c r="S203" s="7"/>
      <c r="T203" s="7"/>
      <c r="U203" s="7"/>
    </row>
    <row r="204" spans="8:22">
      <c r="I204" s="7"/>
      <c r="J204" s="7"/>
      <c r="K204" s="8"/>
      <c r="L204" s="8"/>
      <c r="M204" s="8"/>
      <c r="N204" s="8"/>
      <c r="O204" s="8"/>
      <c r="P204" s="8"/>
      <c r="Q204" s="8"/>
      <c r="R204" s="8"/>
      <c r="S204" s="7"/>
      <c r="T204" s="7"/>
      <c r="U204" s="7"/>
    </row>
    <row r="205" spans="8:22"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8:22"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</sheetData>
  <mergeCells count="7">
    <mergeCell ref="K16:L16"/>
    <mergeCell ref="K17:L17"/>
    <mergeCell ref="K11:L11"/>
    <mergeCell ref="K12:L12"/>
    <mergeCell ref="K13:L13"/>
    <mergeCell ref="K14:L14"/>
    <mergeCell ref="K15:L15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O23 O24:O27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5F53-B880-4E81-B21C-B1EA06D2E991}">
  <dimension ref="A1:P206"/>
  <sheetViews>
    <sheetView zoomScale="120" zoomScaleNormal="120" workbookViewId="0"/>
  </sheetViews>
  <sheetFormatPr baseColWidth="10" defaultColWidth="8.6640625" defaultRowHeight="13.8"/>
  <cols>
    <col min="1" max="1" width="3.77734375" style="28" customWidth="1"/>
    <col min="2" max="2" width="7.88671875" style="6" customWidth="1"/>
    <col min="3" max="3" width="9.44140625" style="6" customWidth="1"/>
    <col min="4" max="4" width="8.5546875" style="6" customWidth="1"/>
    <col min="5" max="5" width="15.44140625" style="6" customWidth="1"/>
    <col min="6" max="6" width="8.6640625" style="6" customWidth="1"/>
    <col min="7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28" customFormat="1" ht="18.7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M1" s="29"/>
    </row>
    <row r="2" spans="1:14" s="28" customFormat="1" ht="15.7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M2" s="29"/>
    </row>
    <row r="3" spans="1:14" s="28" customFormat="1" ht="15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N3" s="30"/>
    </row>
    <row r="4" spans="1:14" s="28" customForma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4" s="28" customFormat="1" ht="15" customHeight="1">
      <c r="A5" s="27"/>
      <c r="B5" s="27"/>
      <c r="C5" s="27"/>
      <c r="D5" s="27"/>
      <c r="E5" s="27"/>
      <c r="F5" s="27"/>
      <c r="G5" s="27"/>
      <c r="H5" s="27"/>
      <c r="I5" s="27"/>
      <c r="J5" s="31"/>
    </row>
    <row r="6" spans="1:14" s="28" customFormat="1" ht="15" customHeight="1">
      <c r="A6" s="27"/>
      <c r="B6" s="40" t="s">
        <v>12</v>
      </c>
      <c r="C6" s="32"/>
      <c r="D6" s="32"/>
      <c r="E6" s="32"/>
      <c r="F6" s="32"/>
      <c r="G6" s="32"/>
      <c r="H6" s="32"/>
      <c r="I6" s="32"/>
      <c r="J6" s="32"/>
    </row>
    <row r="7" spans="1:14" s="28" customFormat="1" ht="15" customHeight="1">
      <c r="A7" s="27"/>
      <c r="B7" s="41" t="s">
        <v>152</v>
      </c>
      <c r="C7" s="33"/>
      <c r="D7" s="33"/>
      <c r="E7" s="33"/>
      <c r="F7" s="33"/>
      <c r="G7" s="33"/>
      <c r="H7" s="33"/>
      <c r="I7" s="33"/>
      <c r="J7" s="33"/>
    </row>
    <row r="8" spans="1:14" s="28" customFormat="1" ht="12" customHeight="1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4" s="28" customFormat="1" ht="19.95" customHeight="1">
      <c r="A9" s="27"/>
      <c r="B9" s="79" t="s">
        <v>91</v>
      </c>
      <c r="C9" s="80"/>
      <c r="D9" s="80"/>
      <c r="E9" s="80"/>
      <c r="F9" s="80"/>
      <c r="G9" s="80"/>
      <c r="H9" s="80"/>
      <c r="I9" s="81"/>
      <c r="J9" s="34"/>
    </row>
    <row r="10" spans="1:14" s="28" customFormat="1" ht="12" customHeight="1">
      <c r="A10" s="27"/>
      <c r="B10" s="35"/>
      <c r="C10" s="35"/>
      <c r="D10" s="35"/>
      <c r="E10" s="35"/>
      <c r="F10" s="35"/>
      <c r="G10" s="35"/>
      <c r="H10" s="35"/>
      <c r="I10" s="35"/>
      <c r="J10" s="36"/>
    </row>
    <row r="11" spans="1:14" s="28" customFormat="1" ht="18" customHeight="1">
      <c r="A11" s="27"/>
      <c r="B11" s="75"/>
      <c r="C11" s="76"/>
      <c r="D11" s="76"/>
      <c r="E11" s="76"/>
      <c r="F11" s="77"/>
      <c r="G11" s="77"/>
      <c r="H11" s="78" t="s">
        <v>31</v>
      </c>
      <c r="I11" s="20"/>
      <c r="J11" s="37"/>
    </row>
    <row r="12" spans="1:14" ht="4.95" customHeight="1">
      <c r="A12" s="27"/>
      <c r="B12" s="97"/>
      <c r="C12" s="98"/>
      <c r="D12" s="98"/>
      <c r="E12" s="98"/>
      <c r="F12" s="98"/>
      <c r="G12" s="99"/>
      <c r="H12" s="101"/>
      <c r="I12" s="20"/>
      <c r="J12" s="12"/>
    </row>
    <row r="13" spans="1:14" ht="15" customHeight="1">
      <c r="A13" s="27"/>
      <c r="B13" s="21" t="s">
        <v>93</v>
      </c>
      <c r="C13" s="21"/>
      <c r="D13" s="21"/>
      <c r="E13" s="21"/>
      <c r="F13" s="21"/>
      <c r="G13" s="50"/>
      <c r="H13" s="50">
        <v>2</v>
      </c>
      <c r="I13" s="20"/>
      <c r="J13" s="11"/>
    </row>
    <row r="14" spans="1:14" ht="15" customHeight="1">
      <c r="A14" s="27"/>
      <c r="B14" s="21" t="s">
        <v>94</v>
      </c>
      <c r="C14" s="21"/>
      <c r="D14" s="21"/>
      <c r="E14" s="21"/>
      <c r="F14" s="21"/>
      <c r="G14" s="50"/>
      <c r="H14" s="50">
        <v>66</v>
      </c>
      <c r="I14" s="20"/>
      <c r="J14" s="11"/>
    </row>
    <row r="15" spans="1:14" ht="15" customHeight="1">
      <c r="A15" s="27"/>
      <c r="B15" s="21" t="s">
        <v>95</v>
      </c>
      <c r="C15" s="21"/>
      <c r="D15" s="21"/>
      <c r="E15" s="21"/>
      <c r="F15" s="21"/>
      <c r="G15" s="50"/>
      <c r="H15" s="50">
        <v>3</v>
      </c>
      <c r="I15" s="20"/>
      <c r="J15" s="11"/>
    </row>
    <row r="16" spans="1:14" ht="15" customHeight="1">
      <c r="A16" s="27"/>
      <c r="B16" s="21" t="s">
        <v>96</v>
      </c>
      <c r="C16" s="21"/>
      <c r="D16" s="21"/>
      <c r="E16" s="21"/>
      <c r="F16" s="21"/>
      <c r="G16" s="50"/>
      <c r="H16" s="50">
        <v>2</v>
      </c>
      <c r="I16" s="20"/>
      <c r="J16" s="11"/>
    </row>
    <row r="17" spans="1:10" ht="4.95" customHeight="1" thickBot="1">
      <c r="A17" s="27"/>
      <c r="B17" s="82"/>
      <c r="C17" s="82"/>
      <c r="D17" s="82"/>
      <c r="E17" s="82"/>
      <c r="F17" s="82"/>
      <c r="G17" s="82"/>
      <c r="H17" s="82"/>
      <c r="I17" s="38"/>
      <c r="J17" s="5"/>
    </row>
    <row r="18" spans="1:10" ht="12" customHeight="1">
      <c r="A18" s="27"/>
      <c r="B18" s="39" t="s">
        <v>153</v>
      </c>
      <c r="C18" s="23"/>
      <c r="D18" s="13"/>
      <c r="E18" s="13"/>
      <c r="F18" s="13"/>
      <c r="G18" s="13"/>
      <c r="H18" s="63" t="s">
        <v>25</v>
      </c>
      <c r="I18" s="54"/>
      <c r="J18" s="5"/>
    </row>
    <row r="19" spans="1:10" ht="12" customHeight="1">
      <c r="A19" s="27"/>
      <c r="B19" s="21"/>
      <c r="C19" s="21"/>
      <c r="D19" s="21"/>
      <c r="E19" s="21"/>
      <c r="F19" s="21"/>
      <c r="G19" s="42"/>
      <c r="H19" s="43"/>
      <c r="I19" s="20"/>
      <c r="J19" s="12"/>
    </row>
    <row r="20" spans="1:10" s="28" customFormat="1" ht="19.95" customHeight="1">
      <c r="A20" s="27"/>
      <c r="B20" s="79" t="s">
        <v>32</v>
      </c>
      <c r="C20" s="80"/>
      <c r="D20" s="80"/>
      <c r="E20" s="80"/>
      <c r="F20" s="80"/>
      <c r="G20" s="80"/>
      <c r="H20" s="80"/>
      <c r="I20" s="81"/>
      <c r="J20" s="34"/>
    </row>
    <row r="21" spans="1:10" ht="12" customHeight="1">
      <c r="A21" s="27"/>
      <c r="B21" s="21"/>
      <c r="C21" s="21"/>
      <c r="D21" s="21"/>
      <c r="E21" s="21"/>
      <c r="F21" s="21"/>
      <c r="G21" s="42"/>
      <c r="H21" s="43"/>
      <c r="I21" s="20"/>
      <c r="J21" s="12"/>
    </row>
    <row r="22" spans="1:10" ht="18" customHeight="1">
      <c r="A22" s="27"/>
      <c r="B22" s="109" t="s">
        <v>98</v>
      </c>
      <c r="C22" s="109"/>
      <c r="D22" s="109"/>
      <c r="E22" s="109"/>
      <c r="F22" s="110"/>
      <c r="G22" s="78" t="s">
        <v>31</v>
      </c>
      <c r="H22" s="43"/>
      <c r="I22" s="20"/>
      <c r="J22" s="5"/>
    </row>
    <row r="23" spans="1:10" ht="15" customHeight="1">
      <c r="A23" s="27"/>
      <c r="B23" s="92" t="s">
        <v>3</v>
      </c>
      <c r="C23" s="96"/>
      <c r="D23" s="96"/>
      <c r="E23" s="96"/>
      <c r="F23" s="96"/>
      <c r="G23" s="94">
        <f>SUM(G24:G28)</f>
        <v>125</v>
      </c>
      <c r="H23" s="43"/>
      <c r="I23" s="20"/>
      <c r="J23" s="5"/>
    </row>
    <row r="24" spans="1:10" ht="15" customHeight="1">
      <c r="A24" s="27"/>
      <c r="B24" s="21" t="s">
        <v>99</v>
      </c>
      <c r="C24" s="21"/>
      <c r="D24" s="21"/>
      <c r="E24" s="21"/>
      <c r="F24" s="21"/>
      <c r="G24" s="50">
        <v>90</v>
      </c>
      <c r="H24" s="43"/>
      <c r="I24" s="20"/>
      <c r="J24" s="18"/>
    </row>
    <row r="25" spans="1:10" ht="15" customHeight="1">
      <c r="A25" s="27"/>
      <c r="B25" s="21" t="s">
        <v>100</v>
      </c>
      <c r="C25" s="21"/>
      <c r="D25" s="21"/>
      <c r="E25" s="21"/>
      <c r="F25" s="21"/>
      <c r="G25" s="50">
        <v>0</v>
      </c>
      <c r="H25" s="50"/>
      <c r="I25" s="50"/>
      <c r="J25" s="5"/>
    </row>
    <row r="26" spans="1:10" ht="15" customHeight="1">
      <c r="A26" s="27"/>
      <c r="B26" s="21" t="s">
        <v>101</v>
      </c>
      <c r="C26" s="44"/>
      <c r="D26" s="44"/>
      <c r="E26" s="44"/>
      <c r="F26" s="44"/>
      <c r="G26" s="50">
        <v>19</v>
      </c>
      <c r="H26" s="50"/>
      <c r="I26" s="50"/>
      <c r="J26" s="5"/>
    </row>
    <row r="27" spans="1:10" ht="15" customHeight="1">
      <c r="A27" s="27"/>
      <c r="B27" s="21" t="s">
        <v>102</v>
      </c>
      <c r="C27" s="44"/>
      <c r="D27" s="44"/>
      <c r="E27" s="44"/>
      <c r="F27" s="44"/>
      <c r="G27" s="50">
        <v>15</v>
      </c>
      <c r="H27" s="50"/>
      <c r="I27" s="50"/>
      <c r="J27" s="5"/>
    </row>
    <row r="28" spans="1:10" ht="15" customHeight="1">
      <c r="A28" s="27"/>
      <c r="B28" s="21" t="s">
        <v>103</v>
      </c>
      <c r="C28" s="45"/>
      <c r="D28" s="44"/>
      <c r="E28" s="44"/>
      <c r="F28" s="44"/>
      <c r="G28" s="50">
        <v>1</v>
      </c>
      <c r="H28" s="50"/>
      <c r="I28" s="50"/>
      <c r="J28" s="5"/>
    </row>
    <row r="29" spans="1:10" ht="4.95" customHeight="1" thickBot="1">
      <c r="A29" s="27"/>
      <c r="B29" s="82"/>
      <c r="C29" s="82"/>
      <c r="D29" s="82"/>
      <c r="E29" s="82"/>
      <c r="F29" s="82"/>
      <c r="G29" s="82"/>
      <c r="H29" s="50"/>
      <c r="I29" s="50"/>
      <c r="J29" s="5"/>
    </row>
    <row r="30" spans="1:10" ht="12" customHeight="1">
      <c r="A30" s="27"/>
      <c r="B30" s="39" t="s">
        <v>153</v>
      </c>
      <c r="C30" s="23"/>
      <c r="D30" s="13"/>
      <c r="E30" s="13"/>
      <c r="F30" s="13"/>
      <c r="G30" s="38" t="s">
        <v>25</v>
      </c>
      <c r="H30" s="13"/>
      <c r="I30" s="38"/>
      <c r="J30" s="5"/>
    </row>
    <row r="31" spans="1:10" ht="12" customHeight="1">
      <c r="A31" s="27"/>
      <c r="B31" s="39"/>
      <c r="C31" s="23"/>
      <c r="D31" s="13"/>
      <c r="E31" s="13"/>
      <c r="F31" s="13"/>
      <c r="G31" s="38"/>
      <c r="H31" s="13"/>
      <c r="I31" s="38"/>
      <c r="J31" s="5"/>
    </row>
    <row r="32" spans="1:10" ht="12" customHeight="1">
      <c r="A32" s="27"/>
      <c r="B32" s="39"/>
      <c r="C32" s="23"/>
      <c r="D32" s="13"/>
      <c r="E32" s="13"/>
      <c r="F32" s="13"/>
      <c r="G32" s="13"/>
      <c r="H32" s="13"/>
      <c r="I32" s="38"/>
      <c r="J32" s="5"/>
    </row>
    <row r="33" spans="1:10" s="28" customFormat="1" ht="19.95" customHeight="1">
      <c r="A33" s="27"/>
      <c r="B33" s="79" t="s">
        <v>104</v>
      </c>
      <c r="C33" s="80"/>
      <c r="D33" s="80"/>
      <c r="E33" s="80"/>
      <c r="F33" s="80"/>
      <c r="G33" s="80"/>
      <c r="H33" s="80"/>
      <c r="I33" s="81"/>
      <c r="J33" s="34"/>
    </row>
    <row r="34" spans="1:10" ht="12" customHeight="1">
      <c r="A34" s="27"/>
      <c r="B34" s="22"/>
      <c r="C34" s="24"/>
      <c r="D34" s="13"/>
      <c r="E34" s="13"/>
      <c r="F34" s="13"/>
      <c r="G34" s="13"/>
      <c r="H34" s="13"/>
      <c r="I34" s="13"/>
      <c r="J34" s="5"/>
    </row>
    <row r="35" spans="1:10" ht="12" customHeight="1">
      <c r="A35" s="27"/>
      <c r="B35" s="24"/>
      <c r="C35" s="24"/>
      <c r="D35" s="13"/>
      <c r="E35" s="13"/>
      <c r="F35" s="13"/>
      <c r="G35" s="13"/>
      <c r="H35" s="13"/>
      <c r="I35" s="13"/>
      <c r="J35" s="5"/>
    </row>
    <row r="36" spans="1:10" ht="12" customHeight="1">
      <c r="A36" s="27"/>
      <c r="B36" s="22"/>
      <c r="C36" s="22"/>
      <c r="D36" s="13"/>
      <c r="E36" s="13"/>
      <c r="F36" s="13"/>
      <c r="G36" s="13"/>
      <c r="H36" s="13"/>
      <c r="I36" s="13"/>
      <c r="J36" s="5"/>
    </row>
    <row r="37" spans="1:10" ht="12" customHeight="1">
      <c r="A37" s="27"/>
      <c r="B37" s="22"/>
      <c r="C37" s="22"/>
      <c r="D37" s="13"/>
      <c r="E37" s="13"/>
      <c r="F37" s="13"/>
      <c r="G37" s="13"/>
      <c r="H37" s="13"/>
      <c r="I37" s="13"/>
      <c r="J37" s="5"/>
    </row>
    <row r="38" spans="1:10" ht="12" customHeight="1">
      <c r="A38" s="27"/>
      <c r="B38" s="23"/>
      <c r="C38" s="23"/>
      <c r="D38" s="13"/>
      <c r="E38" s="13"/>
      <c r="F38" s="13"/>
      <c r="G38" s="13"/>
      <c r="H38" s="13"/>
      <c r="I38" s="13"/>
      <c r="J38" s="5"/>
    </row>
    <row r="39" spans="1:10" ht="12" customHeight="1">
      <c r="A39" s="27"/>
      <c r="B39" s="22"/>
      <c r="C39" s="24"/>
      <c r="D39" s="13"/>
      <c r="E39" s="13"/>
      <c r="F39" s="13"/>
      <c r="G39" s="13"/>
      <c r="H39" s="13"/>
      <c r="I39" s="13"/>
      <c r="J39" s="5"/>
    </row>
    <row r="40" spans="1:10" ht="12" customHeight="1">
      <c r="A40" s="27"/>
      <c r="B40" s="22"/>
      <c r="C40" s="24"/>
      <c r="D40" s="13"/>
      <c r="E40" s="13"/>
      <c r="F40" s="13"/>
      <c r="G40" s="13"/>
      <c r="H40" s="13"/>
      <c r="I40" s="13"/>
      <c r="J40" s="5"/>
    </row>
    <row r="41" spans="1:10" ht="12" customHeight="1">
      <c r="A41" s="27"/>
      <c r="B41" s="24"/>
      <c r="C41" s="24"/>
      <c r="D41" s="13"/>
      <c r="E41" s="13"/>
      <c r="F41" s="13"/>
      <c r="G41" s="13"/>
      <c r="H41" s="13"/>
      <c r="I41" s="13"/>
      <c r="J41" s="5"/>
    </row>
    <row r="42" spans="1:10" ht="12" customHeight="1">
      <c r="A42" s="27"/>
      <c r="B42" s="22"/>
      <c r="C42" s="22"/>
      <c r="D42" s="13"/>
      <c r="E42" s="13"/>
      <c r="F42" s="13"/>
      <c r="G42" s="13"/>
      <c r="H42" s="13"/>
      <c r="I42" s="13"/>
      <c r="J42" s="5"/>
    </row>
    <row r="43" spans="1:10" ht="12" customHeight="1">
      <c r="A43" s="27"/>
      <c r="B43" s="22"/>
      <c r="C43" s="22"/>
      <c r="D43" s="13"/>
      <c r="E43" s="13"/>
      <c r="F43" s="13"/>
      <c r="G43" s="13"/>
      <c r="H43" s="13"/>
      <c r="I43" s="13"/>
      <c r="J43" s="5"/>
    </row>
    <row r="44" spans="1:10" ht="12" customHeight="1">
      <c r="A44" s="27"/>
      <c r="B44" s="23"/>
      <c r="C44" s="23"/>
      <c r="D44" s="13"/>
      <c r="E44" s="13"/>
      <c r="F44" s="13"/>
      <c r="G44" s="13"/>
      <c r="H44" s="13"/>
      <c r="I44" s="13"/>
      <c r="J44" s="5"/>
    </row>
    <row r="45" spans="1:10" ht="12" customHeight="1">
      <c r="A45" s="27"/>
      <c r="B45" s="22"/>
      <c r="C45" s="24"/>
      <c r="D45" s="13"/>
      <c r="E45" s="13"/>
      <c r="F45" s="13"/>
      <c r="G45" s="13"/>
      <c r="H45" s="13"/>
      <c r="I45" s="13"/>
      <c r="J45" s="5"/>
    </row>
    <row r="46" spans="1:10" ht="12" customHeight="1">
      <c r="A46" s="27"/>
      <c r="B46" s="22"/>
      <c r="C46" s="24"/>
      <c r="D46" s="13"/>
      <c r="E46" s="13"/>
      <c r="F46" s="13"/>
      <c r="G46" s="13"/>
      <c r="H46" s="13"/>
      <c r="I46" s="13"/>
      <c r="J46" s="5"/>
    </row>
    <row r="47" spans="1:10" ht="12" customHeight="1">
      <c r="A47" s="27"/>
      <c r="B47" s="24"/>
      <c r="C47" s="24"/>
      <c r="D47" s="13"/>
      <c r="E47" s="13"/>
      <c r="F47" s="13"/>
      <c r="G47" s="13"/>
      <c r="H47" s="13"/>
      <c r="I47" s="13"/>
      <c r="J47" s="5"/>
    </row>
    <row r="48" spans="1:10" ht="12" customHeight="1">
      <c r="A48" s="27"/>
      <c r="B48" s="22"/>
      <c r="C48" s="22"/>
      <c r="D48" s="13"/>
      <c r="E48" s="13"/>
      <c r="F48" s="13"/>
      <c r="G48" s="13"/>
      <c r="H48" s="13"/>
      <c r="I48" s="13"/>
      <c r="J48" s="5"/>
    </row>
    <row r="49" spans="1:10" ht="12" customHeight="1">
      <c r="A49" s="27"/>
      <c r="B49" s="22"/>
      <c r="C49" s="22"/>
      <c r="D49" s="13"/>
      <c r="E49" s="13"/>
      <c r="F49" s="13"/>
      <c r="G49" s="13"/>
      <c r="H49" s="13"/>
      <c r="I49" s="13"/>
      <c r="J49" s="5"/>
    </row>
    <row r="50" spans="1:10" ht="12" customHeight="1">
      <c r="A50" s="27"/>
      <c r="B50" s="23"/>
      <c r="C50" s="23"/>
      <c r="D50" s="13"/>
      <c r="E50" s="13"/>
      <c r="F50" s="13"/>
      <c r="G50" s="13"/>
      <c r="H50" s="13"/>
      <c r="I50" s="13"/>
      <c r="J50" s="5"/>
    </row>
    <row r="51" spans="1:10" ht="12" customHeight="1">
      <c r="A51" s="27"/>
      <c r="B51" s="23"/>
      <c r="C51" s="23"/>
      <c r="D51" s="13"/>
      <c r="E51" s="13"/>
      <c r="F51" s="13"/>
      <c r="G51" s="13"/>
      <c r="H51" s="13"/>
      <c r="I51" s="13"/>
      <c r="J51" s="5"/>
    </row>
    <row r="185" spans="5:16">
      <c r="G185" s="8"/>
      <c r="H185" s="8"/>
      <c r="I185" s="8"/>
      <c r="J185" s="8"/>
      <c r="K185" s="8"/>
      <c r="L185" s="8"/>
    </row>
    <row r="186" spans="5:16">
      <c r="G186" s="8"/>
      <c r="H186" s="8"/>
      <c r="I186" s="8"/>
      <c r="J186" s="8"/>
      <c r="K186" s="8"/>
      <c r="L186" s="8"/>
    </row>
    <row r="187" spans="5:16">
      <c r="G187" s="8"/>
      <c r="H187" s="8"/>
      <c r="I187" s="8"/>
      <c r="J187" s="8"/>
      <c r="K187" s="8"/>
      <c r="L187" s="8"/>
    </row>
    <row r="188" spans="5:16">
      <c r="F188" s="8"/>
      <c r="G188" s="8"/>
      <c r="H188" s="8"/>
      <c r="I188" s="8"/>
      <c r="J188" s="8"/>
      <c r="K188" s="8"/>
      <c r="L188" s="8"/>
      <c r="M188" s="8"/>
      <c r="N188" s="8"/>
    </row>
    <row r="189" spans="5:16"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5:16">
      <c r="E190" s="9"/>
      <c r="F190" s="8"/>
      <c r="G190" s="8"/>
      <c r="H190" s="8"/>
      <c r="I190" s="8"/>
      <c r="J190" s="8"/>
      <c r="K190" s="8"/>
      <c r="L190" s="8"/>
      <c r="M190" s="8"/>
      <c r="N190" s="9"/>
      <c r="O190" s="9"/>
      <c r="P190" s="9"/>
    </row>
    <row r="191" spans="5:16">
      <c r="E191" s="9"/>
      <c r="F191" s="8"/>
      <c r="G191" s="8"/>
      <c r="H191" s="8"/>
      <c r="I191" s="8"/>
      <c r="J191" s="8"/>
      <c r="K191" s="8"/>
      <c r="L191" s="8"/>
      <c r="M191" s="8"/>
      <c r="N191" s="9"/>
      <c r="O191" s="9"/>
      <c r="P191" s="9"/>
    </row>
    <row r="192" spans="5:16">
      <c r="E192" s="9"/>
      <c r="F192" s="8"/>
      <c r="G192" s="8"/>
      <c r="H192" s="8"/>
      <c r="I192" s="8"/>
      <c r="J192" s="8"/>
      <c r="K192" s="8"/>
      <c r="L192" s="8"/>
      <c r="M192" s="8"/>
      <c r="N192" s="9"/>
      <c r="O192" s="9"/>
      <c r="P192" s="9"/>
    </row>
    <row r="193" spans="5:16">
      <c r="E193" s="9"/>
      <c r="F193" s="8"/>
      <c r="G193" s="8"/>
      <c r="H193" s="8"/>
      <c r="I193" s="8"/>
      <c r="J193" s="8"/>
      <c r="K193" s="8"/>
      <c r="L193" s="8"/>
      <c r="M193" s="8"/>
      <c r="N193" s="9"/>
      <c r="O193" s="9"/>
      <c r="P193" s="9"/>
    </row>
    <row r="194" spans="5:16">
      <c r="E194" s="9"/>
      <c r="F194" s="26"/>
      <c r="G194" s="26"/>
      <c r="H194" s="26"/>
      <c r="I194" s="26"/>
      <c r="J194" s="26"/>
      <c r="K194" s="8"/>
      <c r="L194" s="8"/>
      <c r="M194" s="8"/>
      <c r="N194" s="9"/>
      <c r="O194" s="9"/>
      <c r="P194" s="9"/>
    </row>
    <row r="195" spans="5:16">
      <c r="E195" s="9"/>
      <c r="F195" s="26"/>
      <c r="G195" s="26"/>
      <c r="H195" s="26"/>
      <c r="I195" s="26"/>
      <c r="J195" s="26"/>
      <c r="K195" s="8"/>
      <c r="L195" s="8"/>
      <c r="M195" s="8"/>
      <c r="N195" s="9"/>
      <c r="O195" s="9"/>
      <c r="P195" s="9"/>
    </row>
    <row r="196" spans="5:16">
      <c r="E196" s="9"/>
      <c r="F196" s="26"/>
      <c r="G196" s="25">
        <v>314585</v>
      </c>
      <c r="H196" s="25">
        <v>372586</v>
      </c>
      <c r="I196" s="25">
        <f>SUM(G196:H196)</f>
        <v>687171</v>
      </c>
      <c r="J196" s="25"/>
      <c r="K196" s="8"/>
      <c r="L196" s="8"/>
      <c r="M196" s="8"/>
      <c r="N196" s="9"/>
      <c r="O196" s="9"/>
      <c r="P196" s="9"/>
    </row>
    <row r="197" spans="5:16">
      <c r="E197" s="9"/>
      <c r="F197" s="26"/>
      <c r="G197" s="26"/>
      <c r="H197" s="26"/>
      <c r="I197" s="26"/>
      <c r="J197" s="26"/>
      <c r="K197" s="8"/>
      <c r="L197" s="8"/>
      <c r="M197" s="8"/>
      <c r="N197" s="9"/>
      <c r="O197" s="9"/>
      <c r="P197" s="9"/>
    </row>
    <row r="198" spans="5:16">
      <c r="E198" s="9"/>
      <c r="F198" s="26"/>
      <c r="G198" s="26"/>
      <c r="H198" s="26"/>
      <c r="I198" s="26"/>
      <c r="J198" s="26"/>
      <c r="K198" s="8"/>
      <c r="L198" s="8"/>
      <c r="M198" s="8"/>
      <c r="N198" s="9"/>
      <c r="O198" s="9"/>
      <c r="P198" s="9"/>
    </row>
    <row r="199" spans="5:16">
      <c r="E199" s="9"/>
      <c r="F199" s="8"/>
      <c r="G199" s="8"/>
      <c r="H199" s="8"/>
      <c r="I199" s="8"/>
      <c r="J199" s="8"/>
      <c r="K199" s="8"/>
      <c r="L199" s="8"/>
      <c r="M199" s="8"/>
      <c r="N199" s="9"/>
      <c r="O199" s="9"/>
      <c r="P199" s="9"/>
    </row>
    <row r="200" spans="5:16">
      <c r="E200" s="9"/>
      <c r="F200" s="8"/>
      <c r="G200" s="8"/>
      <c r="H200" s="8"/>
      <c r="I200" s="8"/>
      <c r="J200" s="8"/>
      <c r="K200" s="8"/>
      <c r="L200" s="8"/>
      <c r="M200" s="8"/>
      <c r="N200" s="9"/>
      <c r="O200" s="9"/>
      <c r="P200" s="9"/>
    </row>
    <row r="201" spans="5:16">
      <c r="F201" s="7"/>
      <c r="G201" s="8"/>
      <c r="H201" s="8"/>
      <c r="I201" s="8"/>
      <c r="J201" s="8"/>
      <c r="K201" s="8"/>
      <c r="L201" s="8"/>
      <c r="M201" s="8"/>
      <c r="N201" s="8"/>
      <c r="O201" s="7"/>
    </row>
    <row r="202" spans="5:16">
      <c r="F202" s="7"/>
      <c r="G202" s="8"/>
      <c r="H202" s="8"/>
      <c r="I202" s="8"/>
      <c r="J202" s="8"/>
      <c r="K202" s="8"/>
      <c r="L202" s="8"/>
      <c r="M202" s="7"/>
      <c r="N202" s="7"/>
      <c r="O202" s="7"/>
    </row>
    <row r="203" spans="5:16">
      <c r="F203" s="7"/>
      <c r="G203" s="8"/>
      <c r="H203" s="8"/>
      <c r="I203" s="8"/>
      <c r="J203" s="8"/>
      <c r="K203" s="8"/>
      <c r="L203" s="8"/>
      <c r="M203" s="7"/>
      <c r="N203" s="7"/>
      <c r="O203" s="7"/>
    </row>
    <row r="204" spans="5:16">
      <c r="F204" s="7"/>
      <c r="G204" s="8"/>
      <c r="H204" s="8"/>
      <c r="I204" s="8"/>
      <c r="J204" s="8"/>
      <c r="K204" s="8"/>
      <c r="L204" s="8"/>
      <c r="M204" s="7"/>
      <c r="N204" s="7"/>
      <c r="O204" s="7"/>
    </row>
    <row r="205" spans="5:16"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5:16">
      <c r="F206" s="7"/>
      <c r="G206" s="7"/>
      <c r="H206" s="7"/>
      <c r="I206" s="7"/>
      <c r="J206" s="7"/>
      <c r="K206" s="7"/>
      <c r="L206" s="7"/>
      <c r="M206" s="7"/>
      <c r="N206" s="7"/>
      <c r="O206" s="7"/>
    </row>
  </sheetData>
  <mergeCells count="1">
    <mergeCell ref="B22:F22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 |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B4D40-CD7F-46DA-AF13-BD9247DF54B2}">
  <dimension ref="A1:P210"/>
  <sheetViews>
    <sheetView zoomScale="115" zoomScaleNormal="115" workbookViewId="0"/>
  </sheetViews>
  <sheetFormatPr baseColWidth="10" defaultColWidth="8.6640625" defaultRowHeight="13.8"/>
  <cols>
    <col min="1" max="1" width="3.77734375" style="28" customWidth="1"/>
    <col min="2" max="2" width="7.88671875" style="6" customWidth="1"/>
    <col min="3" max="3" width="9.44140625" style="6" customWidth="1"/>
    <col min="4" max="4" width="8.5546875" style="6" customWidth="1"/>
    <col min="5" max="5" width="8.77734375" style="6" customWidth="1"/>
    <col min="6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28" customFormat="1" ht="18.7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M1" s="29"/>
    </row>
    <row r="2" spans="1:14" s="28" customFormat="1" ht="15.7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M2" s="29"/>
    </row>
    <row r="3" spans="1:14" s="28" customFormat="1" ht="15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N3" s="30"/>
    </row>
    <row r="4" spans="1:14" s="28" customForma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4" s="28" customFormat="1" ht="15" customHeight="1">
      <c r="A5" s="27"/>
      <c r="B5" s="27"/>
      <c r="C5" s="27"/>
      <c r="D5" s="27"/>
      <c r="E5" s="27"/>
      <c r="F5" s="27"/>
      <c r="G5" s="27"/>
      <c r="H5" s="27"/>
      <c r="I5" s="27"/>
      <c r="J5" s="31"/>
    </row>
    <row r="6" spans="1:14" s="28" customFormat="1" ht="15" customHeight="1">
      <c r="A6" s="27"/>
      <c r="B6" s="40" t="s">
        <v>12</v>
      </c>
      <c r="C6" s="32"/>
      <c r="D6" s="32"/>
      <c r="E6" s="32"/>
      <c r="F6" s="32"/>
      <c r="G6" s="32"/>
      <c r="H6" s="32"/>
      <c r="I6" s="32"/>
      <c r="J6" s="32"/>
    </row>
    <row r="7" spans="1:14" s="28" customFormat="1" ht="15" customHeight="1">
      <c r="A7" s="27"/>
      <c r="B7" s="41" t="s">
        <v>152</v>
      </c>
      <c r="C7" s="33"/>
      <c r="D7" s="33"/>
      <c r="E7" s="33"/>
      <c r="F7" s="33"/>
      <c r="G7" s="33"/>
      <c r="H7" s="33"/>
      <c r="I7" s="33"/>
      <c r="J7" s="33"/>
    </row>
    <row r="8" spans="1:14" s="28" customFormat="1" ht="12" customHeight="1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4" s="28" customFormat="1" ht="19.95" customHeight="1">
      <c r="A9" s="27"/>
      <c r="B9" s="79" t="s">
        <v>106</v>
      </c>
      <c r="C9" s="80"/>
      <c r="D9" s="80"/>
      <c r="E9" s="80"/>
      <c r="F9" s="80"/>
      <c r="G9" s="80"/>
      <c r="H9" s="80"/>
      <c r="I9" s="81"/>
      <c r="J9" s="34"/>
    </row>
    <row r="10" spans="1:14" s="28" customFormat="1" ht="12" customHeight="1">
      <c r="A10" s="27"/>
      <c r="B10" s="35"/>
      <c r="C10" s="35"/>
      <c r="D10" s="35"/>
      <c r="E10" s="35"/>
      <c r="F10" s="35"/>
      <c r="G10" s="35"/>
      <c r="H10" s="35"/>
      <c r="I10" s="35"/>
      <c r="J10" s="36"/>
    </row>
    <row r="11" spans="1:14" s="28" customFormat="1" ht="18" customHeight="1">
      <c r="A11" s="27"/>
      <c r="B11" s="109" t="s">
        <v>109</v>
      </c>
      <c r="C11" s="111"/>
      <c r="D11" s="111"/>
      <c r="E11" s="111"/>
      <c r="F11" s="112"/>
      <c r="G11" s="78" t="s">
        <v>31</v>
      </c>
      <c r="H11" s="52"/>
      <c r="I11" s="20"/>
      <c r="J11" s="37"/>
    </row>
    <row r="12" spans="1:14" ht="4.95" customHeight="1">
      <c r="A12" s="27"/>
      <c r="B12" s="97"/>
      <c r="C12" s="98"/>
      <c r="D12" s="98"/>
      <c r="E12" s="98"/>
      <c r="F12" s="98"/>
      <c r="G12" s="99"/>
      <c r="H12" s="53"/>
      <c r="I12" s="20"/>
      <c r="J12" s="12"/>
    </row>
    <row r="13" spans="1:14" ht="15" customHeight="1">
      <c r="A13" s="27"/>
      <c r="B13" s="21" t="s">
        <v>110</v>
      </c>
      <c r="C13" s="21"/>
      <c r="D13" s="21"/>
      <c r="E13" s="21"/>
      <c r="F13" s="21"/>
      <c r="G13" s="71">
        <v>23</v>
      </c>
      <c r="H13" s="51"/>
      <c r="I13" s="20"/>
      <c r="J13" s="11"/>
    </row>
    <row r="14" spans="1:14" ht="15" customHeight="1">
      <c r="A14" s="27"/>
      <c r="B14" s="21" t="s">
        <v>111</v>
      </c>
      <c r="C14" s="21"/>
      <c r="D14" s="21"/>
      <c r="E14" s="21"/>
      <c r="F14" s="21"/>
      <c r="G14" s="71">
        <v>4614</v>
      </c>
      <c r="H14" s="51"/>
      <c r="I14" s="20"/>
      <c r="J14" s="11"/>
    </row>
    <row r="15" spans="1:14" ht="4.95" customHeight="1">
      <c r="A15" s="27"/>
      <c r="B15" s="97"/>
      <c r="C15" s="98"/>
      <c r="D15" s="98"/>
      <c r="E15" s="98"/>
      <c r="F15" s="98"/>
      <c r="G15" s="102"/>
      <c r="H15" s="53"/>
      <c r="I15" s="20"/>
      <c r="J15" s="12"/>
    </row>
    <row r="16" spans="1:14" ht="15" customHeight="1">
      <c r="A16" s="27"/>
      <c r="B16" s="21" t="s">
        <v>112</v>
      </c>
      <c r="C16" s="74"/>
      <c r="D16" s="74"/>
      <c r="E16" s="21"/>
      <c r="F16" s="21" t="s">
        <v>33</v>
      </c>
      <c r="G16" s="71">
        <v>888</v>
      </c>
      <c r="H16" s="51"/>
      <c r="I16" s="20"/>
      <c r="J16" s="11"/>
    </row>
    <row r="17" spans="1:10" ht="15" customHeight="1">
      <c r="A17" s="27"/>
      <c r="B17" s="74"/>
      <c r="C17" s="74"/>
      <c r="D17" s="74"/>
      <c r="E17" s="21"/>
      <c r="F17" s="21" t="s">
        <v>34</v>
      </c>
      <c r="G17" s="71">
        <v>2166</v>
      </c>
      <c r="H17" s="51"/>
      <c r="I17" s="20"/>
      <c r="J17" s="11"/>
    </row>
    <row r="18" spans="1:10" ht="15" customHeight="1">
      <c r="A18" s="27"/>
      <c r="B18" s="92"/>
      <c r="C18" s="92"/>
      <c r="D18" s="92"/>
      <c r="E18" s="92"/>
      <c r="F18" s="103" t="s">
        <v>3</v>
      </c>
      <c r="G18" s="104">
        <f>SUM(G16:G17)</f>
        <v>3054</v>
      </c>
      <c r="H18" s="51"/>
      <c r="I18" s="20"/>
      <c r="J18" s="11"/>
    </row>
    <row r="19" spans="1:10" ht="15" customHeight="1">
      <c r="A19" s="27"/>
      <c r="B19" s="21" t="s">
        <v>113</v>
      </c>
      <c r="C19" s="74"/>
      <c r="D19" s="74"/>
      <c r="E19" s="21"/>
      <c r="F19" s="21" t="s">
        <v>33</v>
      </c>
      <c r="G19" s="71">
        <v>127</v>
      </c>
      <c r="H19" s="51"/>
      <c r="I19" s="20"/>
      <c r="J19" s="11"/>
    </row>
    <row r="20" spans="1:10" ht="15" customHeight="1">
      <c r="A20" s="27"/>
      <c r="B20" s="74"/>
      <c r="C20" s="74"/>
      <c r="D20" s="74"/>
      <c r="E20" s="21"/>
      <c r="F20" s="21" t="s">
        <v>34</v>
      </c>
      <c r="G20" s="71">
        <v>132</v>
      </c>
      <c r="H20" s="51"/>
      <c r="I20" s="20"/>
      <c r="J20" s="11"/>
    </row>
    <row r="21" spans="1:10" ht="15" customHeight="1">
      <c r="A21" s="27"/>
      <c r="B21" s="92"/>
      <c r="C21" s="92"/>
      <c r="D21" s="92"/>
      <c r="E21" s="92"/>
      <c r="F21" s="103" t="s">
        <v>3</v>
      </c>
      <c r="G21" s="104">
        <f>SUM(G19:G20)</f>
        <v>259</v>
      </c>
      <c r="H21" s="51"/>
      <c r="I21" s="20"/>
      <c r="J21" s="11"/>
    </row>
    <row r="22" spans="1:10" ht="4.95" customHeight="1" thickBot="1">
      <c r="A22" s="27"/>
      <c r="B22" s="82"/>
      <c r="C22" s="82"/>
      <c r="D22" s="82"/>
      <c r="E22" s="82"/>
      <c r="F22" s="82"/>
      <c r="G22" s="82"/>
      <c r="H22" s="51"/>
      <c r="I22" s="38"/>
      <c r="J22" s="5"/>
    </row>
    <row r="23" spans="1:10" ht="12" customHeight="1">
      <c r="A23" s="27"/>
      <c r="B23" s="21"/>
      <c r="C23" s="21"/>
      <c r="D23" s="21"/>
      <c r="E23" s="21"/>
      <c r="F23" s="21"/>
      <c r="G23" s="42"/>
      <c r="H23" s="43"/>
      <c r="I23" s="20"/>
      <c r="J23" s="12"/>
    </row>
    <row r="24" spans="1:10" ht="18" customHeight="1">
      <c r="A24" s="27"/>
      <c r="B24" s="75" t="s">
        <v>114</v>
      </c>
      <c r="C24" s="76"/>
      <c r="D24" s="76"/>
      <c r="E24" s="76"/>
      <c r="F24" s="78" t="s">
        <v>33</v>
      </c>
      <c r="G24" s="78" t="s">
        <v>34</v>
      </c>
      <c r="H24" s="78" t="s">
        <v>3</v>
      </c>
      <c r="I24" s="20"/>
      <c r="J24" s="11"/>
    </row>
    <row r="25" spans="1:10" ht="4.95" customHeight="1">
      <c r="A25" s="27"/>
      <c r="B25" s="97"/>
      <c r="C25" s="98"/>
      <c r="D25" s="98"/>
      <c r="E25" s="98"/>
      <c r="F25" s="98"/>
      <c r="G25" s="99"/>
      <c r="H25" s="99"/>
      <c r="I25" s="20"/>
      <c r="J25" s="11"/>
    </row>
    <row r="26" spans="1:10" ht="15" customHeight="1">
      <c r="A26" s="27"/>
      <c r="B26" s="21" t="s">
        <v>115</v>
      </c>
      <c r="C26" s="21"/>
      <c r="D26" s="21"/>
      <c r="E26" s="21"/>
      <c r="F26" s="50">
        <v>14</v>
      </c>
      <c r="G26" s="50">
        <v>22</v>
      </c>
      <c r="H26" s="64">
        <f>SUM(F26:G26)</f>
        <v>36</v>
      </c>
      <c r="I26" s="20"/>
      <c r="J26" s="11"/>
    </row>
    <row r="27" spans="1:10" ht="15" customHeight="1">
      <c r="A27" s="27"/>
      <c r="B27" s="21" t="s">
        <v>116</v>
      </c>
      <c r="C27" s="21"/>
      <c r="D27" s="21"/>
      <c r="E27" s="21"/>
      <c r="F27" s="50">
        <v>31</v>
      </c>
      <c r="G27" s="50">
        <v>55</v>
      </c>
      <c r="H27" s="64">
        <f>SUM(F27:G27)</f>
        <v>86</v>
      </c>
      <c r="I27" s="20"/>
      <c r="J27" s="11"/>
    </row>
    <row r="28" spans="1:10" ht="4.95" customHeight="1" thickBot="1">
      <c r="A28" s="27"/>
      <c r="B28" s="82"/>
      <c r="C28" s="82"/>
      <c r="D28" s="82"/>
      <c r="E28" s="82"/>
      <c r="F28" s="82"/>
      <c r="G28" s="82"/>
      <c r="H28" s="82"/>
      <c r="I28" s="38"/>
      <c r="J28" s="5"/>
    </row>
    <row r="29" spans="1:10" ht="12" customHeight="1">
      <c r="A29" s="27"/>
      <c r="B29" s="39" t="s">
        <v>153</v>
      </c>
      <c r="C29" s="21"/>
      <c r="D29" s="21"/>
      <c r="E29" s="21"/>
      <c r="F29" s="21"/>
      <c r="G29" s="55"/>
      <c r="H29" s="55" t="s">
        <v>58</v>
      </c>
      <c r="I29" s="20"/>
      <c r="J29" s="11"/>
    </row>
    <row r="30" spans="1:10" ht="12" customHeight="1">
      <c r="A30" s="27"/>
      <c r="B30" s="39"/>
      <c r="C30" s="21"/>
      <c r="D30" s="21"/>
      <c r="E30" s="21"/>
      <c r="F30" s="21"/>
      <c r="G30" s="55"/>
      <c r="H30" s="55"/>
      <c r="I30" s="20"/>
      <c r="J30" s="11"/>
    </row>
    <row r="31" spans="1:10" s="28" customFormat="1" ht="19.95" customHeight="1">
      <c r="A31" s="27"/>
      <c r="B31" s="79" t="s">
        <v>117</v>
      </c>
      <c r="C31" s="80"/>
      <c r="D31" s="80"/>
      <c r="E31" s="80"/>
      <c r="F31" s="80"/>
      <c r="G31" s="80"/>
      <c r="H31" s="80"/>
      <c r="I31" s="81"/>
      <c r="J31" s="34"/>
    </row>
    <row r="32" spans="1:10" s="28" customFormat="1" ht="12" customHeight="1">
      <c r="A32" s="27"/>
      <c r="B32" s="65"/>
      <c r="C32" s="66"/>
      <c r="D32" s="66"/>
      <c r="E32" s="66"/>
      <c r="F32" s="66"/>
      <c r="G32" s="66"/>
      <c r="H32" s="66"/>
      <c r="I32" s="66"/>
      <c r="J32" s="34"/>
    </row>
    <row r="33" spans="1:10" ht="25.05" customHeight="1">
      <c r="A33" s="27"/>
      <c r="B33" s="109" t="s">
        <v>119</v>
      </c>
      <c r="C33" s="109"/>
      <c r="D33" s="109"/>
      <c r="E33" s="109"/>
      <c r="F33" s="78" t="s">
        <v>31</v>
      </c>
      <c r="G33" s="78" t="s">
        <v>120</v>
      </c>
      <c r="H33" s="78" t="s">
        <v>121</v>
      </c>
      <c r="I33" s="84" t="s">
        <v>122</v>
      </c>
      <c r="J33" s="11"/>
    </row>
    <row r="34" spans="1:10" ht="15" customHeight="1">
      <c r="A34" s="27"/>
      <c r="B34" s="92" t="s">
        <v>3</v>
      </c>
      <c r="C34" s="96"/>
      <c r="D34" s="96"/>
      <c r="E34" s="96"/>
      <c r="F34" s="94">
        <f>SUM(F35:F37)</f>
        <v>8</v>
      </c>
      <c r="G34" s="94">
        <f>SUM(G35:G37)</f>
        <v>1500</v>
      </c>
      <c r="H34" s="94">
        <f>SUM(H35:H37)</f>
        <v>4150</v>
      </c>
      <c r="I34" s="94">
        <f>SUM(I35:I37)</f>
        <v>262186</v>
      </c>
      <c r="J34" s="11"/>
    </row>
    <row r="35" spans="1:10" ht="15" customHeight="1">
      <c r="A35" s="27"/>
      <c r="B35" s="21" t="s">
        <v>123</v>
      </c>
      <c r="C35" s="21"/>
      <c r="D35" s="21"/>
      <c r="E35" s="21"/>
      <c r="F35" s="50">
        <v>3</v>
      </c>
      <c r="G35" s="50">
        <v>1500</v>
      </c>
      <c r="H35" s="50">
        <v>0</v>
      </c>
      <c r="I35" s="50">
        <v>0</v>
      </c>
      <c r="J35" s="11"/>
    </row>
    <row r="36" spans="1:10" ht="15" customHeight="1">
      <c r="A36" s="27"/>
      <c r="B36" s="21" t="s">
        <v>124</v>
      </c>
      <c r="C36" s="21"/>
      <c r="D36" s="21"/>
      <c r="E36" s="21"/>
      <c r="F36" s="50">
        <v>2</v>
      </c>
      <c r="G36" s="50">
        <v>0</v>
      </c>
      <c r="H36" s="50">
        <v>0</v>
      </c>
      <c r="I36" s="50">
        <v>0</v>
      </c>
      <c r="J36" s="11"/>
    </row>
    <row r="37" spans="1:10" ht="15" customHeight="1">
      <c r="A37" s="27"/>
      <c r="B37" s="21" t="s">
        <v>125</v>
      </c>
      <c r="C37" s="21"/>
      <c r="D37" s="21"/>
      <c r="E37" s="21"/>
      <c r="F37" s="50">
        <v>3</v>
      </c>
      <c r="G37" s="50">
        <v>0</v>
      </c>
      <c r="H37" s="50">
        <v>4150</v>
      </c>
      <c r="I37" s="50">
        <v>262186</v>
      </c>
      <c r="J37" s="11"/>
    </row>
    <row r="38" spans="1:10" ht="4.95" customHeight="1" thickBot="1">
      <c r="A38" s="27"/>
      <c r="B38" s="82"/>
      <c r="C38" s="82"/>
      <c r="D38" s="82"/>
      <c r="E38" s="82"/>
      <c r="F38" s="82"/>
      <c r="G38" s="82"/>
      <c r="H38" s="82"/>
      <c r="I38" s="82"/>
      <c r="J38" s="5"/>
    </row>
    <row r="39" spans="1:10" ht="12" customHeight="1">
      <c r="A39" s="27"/>
      <c r="B39" s="39" t="s">
        <v>153</v>
      </c>
      <c r="C39" s="21"/>
      <c r="D39" s="21"/>
      <c r="E39" s="21"/>
      <c r="F39" s="21"/>
      <c r="G39" s="55"/>
      <c r="H39" s="55"/>
      <c r="I39" s="55" t="s">
        <v>58</v>
      </c>
      <c r="J39" s="11"/>
    </row>
    <row r="40" spans="1:10" ht="12" customHeight="1">
      <c r="A40" s="27"/>
      <c r="B40" s="39"/>
      <c r="C40" s="23"/>
      <c r="D40" s="13"/>
      <c r="E40" s="13"/>
      <c r="F40" s="13"/>
      <c r="G40" s="13"/>
      <c r="H40" s="13"/>
      <c r="I40" s="54"/>
      <c r="J40" s="5"/>
    </row>
    <row r="41" spans="1:10" s="28" customFormat="1" ht="19.95" customHeight="1">
      <c r="A41" s="27"/>
      <c r="B41" s="79" t="s">
        <v>127</v>
      </c>
      <c r="C41" s="80"/>
      <c r="D41" s="80"/>
      <c r="E41" s="80"/>
      <c r="F41" s="80"/>
      <c r="G41" s="80"/>
      <c r="H41" s="80"/>
      <c r="I41" s="81"/>
      <c r="J41" s="34"/>
    </row>
    <row r="42" spans="1:10" ht="12" customHeight="1">
      <c r="A42" s="27"/>
      <c r="B42" s="22"/>
      <c r="C42" s="24"/>
      <c r="D42" s="13"/>
      <c r="E42" s="13"/>
      <c r="F42" s="13"/>
      <c r="G42" s="13"/>
      <c r="H42" s="13"/>
      <c r="I42" s="13"/>
      <c r="J42" s="5"/>
    </row>
    <row r="43" spans="1:10" ht="12" customHeight="1">
      <c r="A43" s="27"/>
      <c r="B43" s="24"/>
      <c r="C43" s="24"/>
      <c r="D43" s="13"/>
      <c r="E43" s="13"/>
      <c r="F43" s="13"/>
      <c r="G43" s="13"/>
      <c r="H43" s="13"/>
      <c r="I43" s="13"/>
      <c r="J43" s="5"/>
    </row>
    <row r="44" spans="1:10" ht="12" customHeight="1">
      <c r="A44" s="27"/>
      <c r="B44" s="22"/>
      <c r="C44" s="22"/>
      <c r="D44" s="13"/>
      <c r="E44" s="13"/>
      <c r="F44" s="13"/>
      <c r="G44" s="13"/>
      <c r="H44" s="13"/>
      <c r="I44" s="13"/>
      <c r="J44" s="5"/>
    </row>
    <row r="45" spans="1:10" ht="12" customHeight="1">
      <c r="A45" s="27"/>
      <c r="B45" s="22"/>
      <c r="C45" s="22"/>
      <c r="D45" s="13"/>
      <c r="E45" s="13"/>
      <c r="F45" s="13"/>
      <c r="G45" s="13"/>
      <c r="H45" s="13"/>
      <c r="I45" s="13"/>
      <c r="J45" s="5"/>
    </row>
    <row r="46" spans="1:10" ht="12" customHeight="1">
      <c r="A46" s="27"/>
      <c r="B46" s="23"/>
      <c r="C46" s="23"/>
      <c r="D46" s="13"/>
      <c r="E46" s="67"/>
      <c r="F46" s="67" t="s">
        <v>33</v>
      </c>
      <c r="G46" s="67" t="s">
        <v>34</v>
      </c>
      <c r="H46" s="13"/>
      <c r="I46" s="13"/>
      <c r="J46" s="5"/>
    </row>
    <row r="47" spans="1:10" ht="12" customHeight="1">
      <c r="A47" s="27"/>
      <c r="B47" s="22"/>
      <c r="C47" s="24"/>
      <c r="D47" s="13"/>
      <c r="E47" s="67" t="s">
        <v>126</v>
      </c>
      <c r="F47" s="68">
        <f>-G16/G18</f>
        <v>-0.29076620825147348</v>
      </c>
      <c r="G47" s="68">
        <f>1+F47</f>
        <v>0.70923379174852652</v>
      </c>
      <c r="H47" s="13"/>
      <c r="I47" s="13"/>
      <c r="J47" s="5"/>
    </row>
    <row r="48" spans="1:10" ht="12" customHeight="1">
      <c r="A48" s="27"/>
      <c r="B48" s="22"/>
      <c r="C48" s="24"/>
      <c r="D48" s="13"/>
      <c r="E48" s="67" t="s">
        <v>113</v>
      </c>
      <c r="F48" s="68">
        <f>-G19/G21</f>
        <v>-0.49034749034749037</v>
      </c>
      <c r="G48" s="68">
        <f>1+F48</f>
        <v>0.50965250965250963</v>
      </c>
      <c r="H48" s="13"/>
      <c r="I48" s="13"/>
      <c r="J48" s="5"/>
    </row>
    <row r="49" spans="1:10" ht="12" customHeight="1">
      <c r="A49" s="27"/>
      <c r="B49" s="24"/>
      <c r="C49" s="24"/>
      <c r="D49" s="13"/>
      <c r="E49" s="13"/>
      <c r="F49" s="13"/>
      <c r="G49" s="13"/>
      <c r="H49" s="13"/>
      <c r="I49" s="13"/>
      <c r="J49" s="5"/>
    </row>
    <row r="50" spans="1:10" ht="12" customHeight="1">
      <c r="A50" s="27"/>
      <c r="B50" s="22"/>
      <c r="C50" s="22"/>
      <c r="D50" s="13"/>
      <c r="E50" s="13"/>
      <c r="F50" s="13"/>
      <c r="G50" s="13"/>
      <c r="H50" s="13"/>
      <c r="I50" s="13"/>
      <c r="J50" s="5"/>
    </row>
    <row r="51" spans="1:10" ht="12" customHeight="1">
      <c r="A51" s="27"/>
      <c r="B51" s="22"/>
      <c r="C51" s="22"/>
      <c r="D51" s="13"/>
      <c r="E51" s="13"/>
      <c r="F51" s="13"/>
      <c r="G51" s="13"/>
      <c r="H51" s="13"/>
      <c r="I51" s="13"/>
      <c r="J51" s="5"/>
    </row>
    <row r="52" spans="1:10" ht="12" customHeight="1">
      <c r="A52" s="27"/>
      <c r="B52" s="23"/>
      <c r="C52" s="23"/>
      <c r="D52" s="13"/>
      <c r="E52" s="13"/>
      <c r="F52" s="13"/>
      <c r="G52" s="13"/>
      <c r="H52" s="13"/>
      <c r="I52" s="13"/>
      <c r="J52" s="5"/>
    </row>
    <row r="53" spans="1:10" ht="14.4">
      <c r="A53" s="27"/>
      <c r="B53" s="23"/>
      <c r="C53" s="23"/>
      <c r="D53" s="13"/>
      <c r="E53" s="13"/>
      <c r="F53" s="13"/>
      <c r="G53" s="13"/>
      <c r="H53" s="13"/>
      <c r="I53" s="13"/>
      <c r="J53" s="5"/>
    </row>
    <row r="54" spans="1:10" ht="14.4">
      <c r="A54" s="27"/>
      <c r="B54" s="23"/>
      <c r="C54" s="23"/>
      <c r="D54" s="13"/>
      <c r="E54" s="13"/>
      <c r="F54" s="13"/>
      <c r="G54" s="13"/>
      <c r="H54" s="13"/>
      <c r="I54" s="13"/>
      <c r="J54" s="5"/>
    </row>
    <row r="55" spans="1:10" ht="14.4">
      <c r="A55" s="27"/>
      <c r="B55" s="23"/>
      <c r="C55" s="23"/>
      <c r="D55" s="13"/>
      <c r="E55" s="13"/>
      <c r="F55" s="13"/>
      <c r="G55" s="13"/>
      <c r="H55" s="13"/>
      <c r="I55" s="13"/>
      <c r="J55" s="5"/>
    </row>
    <row r="198" spans="5:16">
      <c r="E198" s="9"/>
      <c r="F198" s="26"/>
      <c r="G198" s="26"/>
      <c r="H198" s="26"/>
      <c r="I198" s="26"/>
      <c r="J198" s="26"/>
      <c r="K198" s="8"/>
      <c r="L198" s="8"/>
      <c r="M198" s="8"/>
      <c r="N198" s="9"/>
      <c r="O198" s="9"/>
      <c r="P198" s="9"/>
    </row>
    <row r="199" spans="5:16">
      <c r="E199" s="9"/>
      <c r="F199" s="26"/>
      <c r="G199" s="26"/>
      <c r="H199" s="26"/>
      <c r="I199" s="26"/>
      <c r="J199" s="26"/>
      <c r="K199" s="8"/>
      <c r="L199" s="8"/>
      <c r="M199" s="8"/>
      <c r="N199" s="9"/>
      <c r="O199" s="9"/>
      <c r="P199" s="9"/>
    </row>
    <row r="200" spans="5:16">
      <c r="E200" s="9"/>
      <c r="F200" s="26"/>
      <c r="G200" s="25">
        <v>314585</v>
      </c>
      <c r="H200" s="25">
        <v>372586</v>
      </c>
      <c r="I200" s="25">
        <f>SUM(G200:H200)</f>
        <v>687171</v>
      </c>
      <c r="J200" s="25"/>
      <c r="K200" s="8"/>
      <c r="L200" s="8"/>
      <c r="M200" s="8"/>
      <c r="N200" s="9"/>
      <c r="O200" s="9"/>
      <c r="P200" s="9"/>
    </row>
    <row r="201" spans="5:16">
      <c r="E201" s="9"/>
      <c r="F201" s="26"/>
      <c r="G201" s="26"/>
      <c r="H201" s="26"/>
      <c r="I201" s="26"/>
      <c r="J201" s="26"/>
      <c r="K201" s="8"/>
      <c r="L201" s="8"/>
      <c r="M201" s="8"/>
      <c r="N201" s="9"/>
      <c r="O201" s="9"/>
      <c r="P201" s="9"/>
    </row>
    <row r="202" spans="5:16">
      <c r="E202" s="9"/>
      <c r="F202" s="26"/>
      <c r="G202" s="26"/>
      <c r="H202" s="26"/>
      <c r="I202" s="26"/>
      <c r="J202" s="26"/>
      <c r="K202" s="8"/>
      <c r="L202" s="8"/>
      <c r="M202" s="8"/>
      <c r="N202" s="9"/>
      <c r="O202" s="9"/>
      <c r="P202" s="9"/>
    </row>
    <row r="203" spans="5:16">
      <c r="E203" s="9"/>
      <c r="F203" s="8"/>
      <c r="G203" s="8"/>
      <c r="H203" s="8"/>
      <c r="I203" s="8"/>
      <c r="J203" s="8"/>
      <c r="K203" s="8"/>
      <c r="L203" s="8"/>
      <c r="M203" s="8"/>
      <c r="N203" s="9"/>
      <c r="O203" s="9"/>
      <c r="P203" s="9"/>
    </row>
    <row r="204" spans="5:16">
      <c r="E204" s="9"/>
      <c r="F204" s="8"/>
      <c r="G204" s="8"/>
      <c r="H204" s="8"/>
      <c r="I204" s="8"/>
      <c r="J204" s="8"/>
      <c r="K204" s="8"/>
      <c r="L204" s="8"/>
      <c r="M204" s="8"/>
      <c r="N204" s="9"/>
      <c r="O204" s="9"/>
      <c r="P204" s="9"/>
    </row>
    <row r="205" spans="5:16">
      <c r="F205" s="7"/>
      <c r="G205" s="8"/>
      <c r="H205" s="8"/>
      <c r="I205" s="8"/>
      <c r="J205" s="8"/>
      <c r="K205" s="8"/>
      <c r="L205" s="8"/>
      <c r="M205" s="8"/>
      <c r="N205" s="8"/>
      <c r="O205" s="7"/>
    </row>
    <row r="206" spans="5:16">
      <c r="F206" s="7"/>
      <c r="G206" s="8"/>
      <c r="H206" s="8"/>
      <c r="I206" s="8"/>
      <c r="J206" s="8"/>
      <c r="K206" s="8"/>
      <c r="L206" s="8"/>
      <c r="M206" s="7"/>
      <c r="N206" s="7"/>
      <c r="O206" s="7"/>
    </row>
    <row r="207" spans="5:16">
      <c r="F207" s="7"/>
      <c r="G207" s="8"/>
      <c r="H207" s="8"/>
      <c r="I207" s="8"/>
      <c r="J207" s="8"/>
      <c r="K207" s="8"/>
      <c r="L207" s="8"/>
      <c r="M207" s="7"/>
      <c r="N207" s="7"/>
      <c r="O207" s="7"/>
    </row>
    <row r="208" spans="5:16">
      <c r="F208" s="7"/>
      <c r="G208" s="8"/>
      <c r="H208" s="8"/>
      <c r="I208" s="8"/>
      <c r="J208" s="8"/>
      <c r="K208" s="8"/>
      <c r="L208" s="8"/>
      <c r="M208" s="7"/>
      <c r="N208" s="7"/>
      <c r="O208" s="7"/>
    </row>
    <row r="209" spans="6:15"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6:15">
      <c r="F210" s="7"/>
      <c r="G210" s="7"/>
      <c r="H210" s="7"/>
      <c r="I210" s="7"/>
      <c r="J210" s="7"/>
      <c r="K210" s="7"/>
      <c r="L210" s="7"/>
      <c r="M210" s="7"/>
      <c r="N210" s="7"/>
      <c r="O210" s="7"/>
    </row>
  </sheetData>
  <mergeCells count="2">
    <mergeCell ref="B11:F11"/>
    <mergeCell ref="B33:E33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H26:H27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39CDF-61D2-4F62-9314-A08D6CC2497D}">
  <dimension ref="A1:P209"/>
  <sheetViews>
    <sheetView zoomScale="120" zoomScaleNormal="120" workbookViewId="0"/>
  </sheetViews>
  <sheetFormatPr baseColWidth="10" defaultColWidth="8.6640625" defaultRowHeight="13.8"/>
  <cols>
    <col min="1" max="1" width="3.77734375" style="28" customWidth="1"/>
    <col min="2" max="2" width="7.88671875" style="6" customWidth="1"/>
    <col min="3" max="3" width="9.44140625" style="6" customWidth="1"/>
    <col min="4" max="4" width="8.5546875" style="6" customWidth="1"/>
    <col min="5" max="5" width="15.44140625" style="6" customWidth="1"/>
    <col min="6" max="6" width="8.6640625" style="6" customWidth="1"/>
    <col min="7" max="9" width="12.77734375" style="6" customWidth="1"/>
    <col min="10" max="10" width="1.44140625" style="6" customWidth="1"/>
    <col min="11" max="11" width="5.33203125" style="6" customWidth="1"/>
    <col min="12" max="16384" width="8.6640625" style="6"/>
  </cols>
  <sheetData>
    <row r="1" spans="1:14" s="28" customFormat="1" ht="18.7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M1" s="29"/>
    </row>
    <row r="2" spans="1:14" s="28" customFormat="1" ht="15.7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M2" s="29"/>
    </row>
    <row r="3" spans="1:14" s="28" customFormat="1" ht="15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N3" s="30"/>
    </row>
    <row r="4" spans="1:14" s="28" customForma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4" s="28" customFormat="1" ht="15" customHeight="1">
      <c r="A5" s="27"/>
      <c r="B5" s="27"/>
      <c r="C5" s="27"/>
      <c r="D5" s="27"/>
      <c r="E5" s="27"/>
      <c r="F5" s="27"/>
      <c r="G5" s="27"/>
      <c r="H5" s="27"/>
      <c r="I5" s="27"/>
      <c r="J5" s="31"/>
    </row>
    <row r="6" spans="1:14" s="28" customFormat="1" ht="15" customHeight="1">
      <c r="A6" s="27"/>
      <c r="B6" s="40" t="s">
        <v>12</v>
      </c>
      <c r="C6" s="32"/>
      <c r="D6" s="32"/>
      <c r="E6" s="32"/>
      <c r="F6" s="32"/>
      <c r="G6" s="32"/>
      <c r="H6" s="32"/>
      <c r="I6" s="32"/>
      <c r="J6" s="32"/>
    </row>
    <row r="7" spans="1:14" s="28" customFormat="1" ht="15" customHeight="1">
      <c r="A7" s="27"/>
      <c r="B7" s="41" t="s">
        <v>152</v>
      </c>
      <c r="C7" s="33"/>
      <c r="D7" s="33"/>
      <c r="E7" s="33"/>
      <c r="F7" s="33"/>
      <c r="G7" s="33"/>
      <c r="H7" s="33"/>
      <c r="I7" s="33"/>
      <c r="J7" s="33"/>
    </row>
    <row r="8" spans="1:14" s="28" customFormat="1" ht="12" customHeight="1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4" s="28" customFormat="1" ht="19.95" customHeight="1">
      <c r="A9" s="27"/>
      <c r="B9" s="79" t="s">
        <v>129</v>
      </c>
      <c r="C9" s="80"/>
      <c r="D9" s="80"/>
      <c r="E9" s="80"/>
      <c r="F9" s="80"/>
      <c r="G9" s="80"/>
      <c r="H9" s="80"/>
      <c r="I9" s="81"/>
      <c r="J9" s="34"/>
    </row>
    <row r="10" spans="1:14" s="28" customFormat="1" ht="12" customHeight="1">
      <c r="A10" s="27"/>
      <c r="B10" s="35"/>
      <c r="C10" s="35"/>
      <c r="D10" s="35"/>
      <c r="E10" s="35"/>
      <c r="F10" s="35"/>
      <c r="G10" s="35"/>
      <c r="H10" s="35"/>
      <c r="I10" s="35"/>
      <c r="J10" s="36"/>
    </row>
    <row r="11" spans="1:14" s="28" customFormat="1" ht="18" customHeight="1">
      <c r="A11" s="27"/>
      <c r="B11" s="114"/>
      <c r="C11" s="114"/>
      <c r="D11" s="114"/>
      <c r="E11" s="114"/>
      <c r="F11" s="114"/>
      <c r="G11" s="115"/>
      <c r="H11" s="78"/>
      <c r="I11" s="20"/>
      <c r="J11" s="37"/>
    </row>
    <row r="12" spans="1:14" ht="4.95" customHeight="1">
      <c r="A12" s="27"/>
      <c r="B12" s="97"/>
      <c r="C12" s="98"/>
      <c r="D12" s="98"/>
      <c r="E12" s="98"/>
      <c r="F12" s="98"/>
      <c r="G12" s="99"/>
      <c r="H12" s="99"/>
      <c r="I12" s="20"/>
      <c r="J12" s="12"/>
    </row>
    <row r="13" spans="1:14" ht="15" customHeight="1">
      <c r="A13" s="27"/>
      <c r="B13" s="21" t="s">
        <v>159</v>
      </c>
      <c r="C13" s="21"/>
      <c r="D13" s="21"/>
      <c r="E13" s="21"/>
      <c r="F13" s="21"/>
      <c r="G13" s="50"/>
      <c r="H13" s="50">
        <v>193</v>
      </c>
      <c r="I13" s="20"/>
      <c r="J13" s="11"/>
    </row>
    <row r="14" spans="1:14" ht="15" customHeight="1">
      <c r="A14" s="27"/>
      <c r="B14" s="21" t="s">
        <v>160</v>
      </c>
      <c r="C14" s="21"/>
      <c r="D14" s="21"/>
      <c r="E14" s="21"/>
      <c r="F14" s="21"/>
      <c r="G14" s="50"/>
      <c r="H14" s="50">
        <v>95</v>
      </c>
      <c r="I14" s="20"/>
      <c r="J14" s="11"/>
    </row>
    <row r="15" spans="1:14" ht="4.95" customHeight="1" thickBot="1">
      <c r="A15" s="27"/>
      <c r="B15" s="82"/>
      <c r="C15" s="82"/>
      <c r="D15" s="82"/>
      <c r="E15" s="82"/>
      <c r="F15" s="82"/>
      <c r="G15" s="82"/>
      <c r="H15" s="82"/>
      <c r="I15" s="38"/>
      <c r="J15" s="5"/>
    </row>
    <row r="16" spans="1:14" ht="12" customHeight="1">
      <c r="A16" s="27"/>
      <c r="B16" s="39" t="s">
        <v>153</v>
      </c>
      <c r="C16" s="21"/>
      <c r="D16" s="21"/>
      <c r="E16" s="21"/>
      <c r="F16" s="21"/>
      <c r="G16" s="55"/>
      <c r="H16" s="55" t="s">
        <v>58</v>
      </c>
      <c r="I16" s="20"/>
      <c r="J16" s="11"/>
    </row>
    <row r="17" spans="1:10" ht="12" customHeight="1">
      <c r="A17" s="27"/>
      <c r="B17" s="39"/>
      <c r="C17" s="21"/>
      <c r="D17" s="21"/>
      <c r="E17" s="21"/>
      <c r="F17" s="21"/>
      <c r="G17" s="55"/>
      <c r="H17" s="55"/>
      <c r="I17" s="20"/>
      <c r="J17" s="11"/>
    </row>
    <row r="18" spans="1:10" ht="12" customHeight="1">
      <c r="A18" s="27"/>
      <c r="B18" s="21"/>
      <c r="C18" s="21"/>
      <c r="D18" s="21"/>
      <c r="E18" s="21"/>
      <c r="F18" s="21"/>
      <c r="G18" s="42"/>
      <c r="H18" s="43"/>
      <c r="I18" s="20"/>
      <c r="J18" s="12"/>
    </row>
    <row r="19" spans="1:10" s="28" customFormat="1" ht="19.95" customHeight="1">
      <c r="A19" s="27"/>
      <c r="B19" s="79" t="s">
        <v>132</v>
      </c>
      <c r="C19" s="80"/>
      <c r="D19" s="80"/>
      <c r="E19" s="80"/>
      <c r="F19" s="80"/>
      <c r="G19" s="80"/>
      <c r="H19" s="80"/>
      <c r="I19" s="81"/>
      <c r="J19" s="34"/>
    </row>
    <row r="20" spans="1:10" s="28" customFormat="1" ht="12" customHeight="1">
      <c r="A20" s="27"/>
      <c r="B20" s="35"/>
      <c r="C20" s="35"/>
      <c r="D20" s="35"/>
      <c r="E20" s="35"/>
      <c r="F20" s="35"/>
      <c r="G20" s="35"/>
      <c r="H20" s="35"/>
      <c r="I20" s="35"/>
      <c r="J20" s="36"/>
    </row>
    <row r="21" spans="1:10" s="28" customFormat="1" ht="18" customHeight="1">
      <c r="A21" s="27"/>
      <c r="B21" s="114"/>
      <c r="C21" s="114"/>
      <c r="D21" s="114"/>
      <c r="E21" s="114"/>
      <c r="F21" s="114"/>
      <c r="G21" s="115"/>
      <c r="H21" s="78"/>
      <c r="I21" s="20"/>
      <c r="J21" s="37"/>
    </row>
    <row r="22" spans="1:10" ht="4.95" customHeight="1">
      <c r="A22" s="27"/>
      <c r="B22" s="97"/>
      <c r="C22" s="98"/>
      <c r="D22" s="98"/>
      <c r="E22" s="98"/>
      <c r="F22" s="98"/>
      <c r="G22" s="99"/>
      <c r="H22" s="99"/>
      <c r="I22" s="20"/>
      <c r="J22" s="12"/>
    </row>
    <row r="23" spans="1:10" ht="25.05" customHeight="1">
      <c r="A23" s="27"/>
      <c r="B23" s="117" t="s">
        <v>134</v>
      </c>
      <c r="C23" s="117"/>
      <c r="D23" s="117"/>
      <c r="E23" s="117"/>
      <c r="F23" s="117"/>
      <c r="G23" s="117"/>
      <c r="H23" s="50">
        <v>6</v>
      </c>
      <c r="I23" s="20"/>
      <c r="J23" s="11"/>
    </row>
    <row r="24" spans="1:10" ht="4.95" customHeight="1">
      <c r="A24" s="27"/>
      <c r="B24" s="97"/>
      <c r="C24" s="98"/>
      <c r="D24" s="98"/>
      <c r="E24" s="98"/>
      <c r="F24" s="98"/>
      <c r="G24" s="99"/>
      <c r="H24" s="99"/>
      <c r="I24" s="20"/>
      <c r="J24" s="12"/>
    </row>
    <row r="25" spans="1:10" ht="15" customHeight="1">
      <c r="A25" s="27"/>
      <c r="B25" s="21" t="s">
        <v>148</v>
      </c>
      <c r="C25" s="21"/>
      <c r="D25" s="21"/>
      <c r="E25" s="21"/>
      <c r="F25" s="21"/>
      <c r="G25" s="69" t="s">
        <v>33</v>
      </c>
      <c r="H25" s="50">
        <v>11</v>
      </c>
      <c r="I25" s="20"/>
      <c r="J25" s="11"/>
    </row>
    <row r="26" spans="1:10" ht="15" customHeight="1">
      <c r="A26" s="27"/>
      <c r="B26" s="21"/>
      <c r="C26" s="21"/>
      <c r="D26" s="21"/>
      <c r="E26" s="21"/>
      <c r="F26" s="21"/>
      <c r="G26" s="69" t="s">
        <v>34</v>
      </c>
      <c r="H26" s="50">
        <v>21</v>
      </c>
      <c r="I26" s="20"/>
      <c r="J26" s="11"/>
    </row>
    <row r="27" spans="1:10" ht="15" customHeight="1">
      <c r="A27" s="27"/>
      <c r="B27" s="21"/>
      <c r="C27" s="21"/>
      <c r="D27" s="21"/>
      <c r="E27" s="21"/>
      <c r="F27" s="21"/>
      <c r="G27" s="70" t="s">
        <v>3</v>
      </c>
      <c r="H27" s="64">
        <f>SUM(H25:H26)</f>
        <v>32</v>
      </c>
      <c r="I27" s="20"/>
      <c r="J27" s="11"/>
    </row>
    <row r="28" spans="1:10" ht="4.95" customHeight="1">
      <c r="A28" s="27"/>
      <c r="B28" s="97"/>
      <c r="C28" s="98"/>
      <c r="D28" s="98"/>
      <c r="E28" s="98"/>
      <c r="F28" s="98"/>
      <c r="G28" s="99"/>
      <c r="H28" s="99"/>
      <c r="I28" s="20"/>
      <c r="J28" s="12"/>
    </row>
    <row r="29" spans="1:10" ht="15" customHeight="1">
      <c r="A29" s="27"/>
      <c r="B29" s="21" t="s">
        <v>135</v>
      </c>
      <c r="C29" s="21"/>
      <c r="D29" s="21"/>
      <c r="E29" s="21"/>
      <c r="F29" s="21"/>
      <c r="G29" s="50"/>
      <c r="H29" s="50">
        <v>14</v>
      </c>
      <c r="I29" s="20"/>
      <c r="J29" s="11"/>
    </row>
    <row r="30" spans="1:10" ht="15" customHeight="1">
      <c r="A30" s="27"/>
      <c r="B30" s="21" t="s">
        <v>136</v>
      </c>
      <c r="C30" s="21"/>
      <c r="D30" s="21"/>
      <c r="E30" s="21"/>
      <c r="F30" s="21"/>
      <c r="G30" s="50"/>
      <c r="H30" s="50">
        <v>7</v>
      </c>
      <c r="I30" s="20"/>
      <c r="J30" s="11"/>
    </row>
    <row r="31" spans="1:10" ht="15" customHeight="1">
      <c r="A31" s="27"/>
      <c r="B31" s="21" t="s">
        <v>137</v>
      </c>
      <c r="C31" s="21"/>
      <c r="D31" s="21"/>
      <c r="E31" s="21"/>
      <c r="F31" s="21"/>
      <c r="G31" s="50"/>
      <c r="H31" s="50">
        <v>23</v>
      </c>
      <c r="I31" s="20"/>
      <c r="J31" s="11"/>
    </row>
    <row r="32" spans="1:10" ht="4.95" customHeight="1" thickBot="1">
      <c r="A32" s="27"/>
      <c r="B32" s="82"/>
      <c r="C32" s="82"/>
      <c r="D32" s="82"/>
      <c r="E32" s="82"/>
      <c r="F32" s="82"/>
      <c r="G32" s="82"/>
      <c r="H32" s="82"/>
      <c r="I32" s="38"/>
      <c r="J32" s="5"/>
    </row>
    <row r="33" spans="1:10" ht="12" customHeight="1">
      <c r="A33" s="27"/>
      <c r="B33" s="39"/>
      <c r="C33" s="23"/>
      <c r="D33" s="13"/>
      <c r="E33" s="13"/>
      <c r="F33" s="13"/>
      <c r="G33" s="13"/>
      <c r="H33" s="13"/>
      <c r="I33" s="54"/>
      <c r="J33" s="5"/>
    </row>
    <row r="34" spans="1:10" s="28" customFormat="1" ht="18" customHeight="1">
      <c r="A34" s="27"/>
      <c r="B34" s="109" t="s">
        <v>138</v>
      </c>
      <c r="C34" s="111"/>
      <c r="D34" s="111"/>
      <c r="E34" s="111"/>
      <c r="F34" s="112"/>
      <c r="G34" s="78" t="s">
        <v>31</v>
      </c>
      <c r="H34" s="52"/>
      <c r="I34" s="20"/>
      <c r="J34" s="37"/>
    </row>
    <row r="35" spans="1:10" ht="4.95" customHeight="1">
      <c r="A35" s="27"/>
      <c r="B35" s="97"/>
      <c r="C35" s="98"/>
      <c r="D35" s="98"/>
      <c r="E35" s="98"/>
      <c r="F35" s="98"/>
      <c r="G35" s="99"/>
      <c r="H35" s="53"/>
      <c r="I35" s="20"/>
      <c r="J35" s="12"/>
    </row>
    <row r="36" spans="1:10" ht="15" customHeight="1">
      <c r="A36" s="27"/>
      <c r="B36" s="21" t="s">
        <v>139</v>
      </c>
      <c r="C36" s="21"/>
      <c r="D36" s="21"/>
      <c r="E36" s="21"/>
      <c r="F36" s="21"/>
      <c r="G36" s="50">
        <v>19</v>
      </c>
      <c r="H36" s="51"/>
      <c r="I36" s="20"/>
      <c r="J36" s="11"/>
    </row>
    <row r="37" spans="1:10" ht="4.95" customHeight="1">
      <c r="A37" s="27"/>
      <c r="B37" s="97"/>
      <c r="C37" s="98"/>
      <c r="D37" s="98"/>
      <c r="E37" s="98"/>
      <c r="F37" s="98"/>
      <c r="G37" s="105"/>
      <c r="H37" s="53"/>
      <c r="I37" s="20"/>
      <c r="J37" s="12"/>
    </row>
    <row r="38" spans="1:10" ht="15" customHeight="1">
      <c r="A38" s="27"/>
      <c r="B38" s="21" t="s">
        <v>140</v>
      </c>
      <c r="C38" s="73"/>
      <c r="D38" s="73"/>
      <c r="E38" s="21"/>
      <c r="F38" s="21" t="s">
        <v>33</v>
      </c>
      <c r="G38" s="50">
        <v>511</v>
      </c>
      <c r="H38" s="51"/>
      <c r="I38" s="20"/>
      <c r="J38" s="11"/>
    </row>
    <row r="39" spans="1:10" ht="15" customHeight="1">
      <c r="A39" s="27"/>
      <c r="B39" s="73"/>
      <c r="C39" s="73"/>
      <c r="D39" s="73"/>
      <c r="E39" s="21"/>
      <c r="F39" s="21" t="s">
        <v>34</v>
      </c>
      <c r="G39" s="50">
        <v>435</v>
      </c>
      <c r="H39" s="51"/>
      <c r="I39" s="20"/>
      <c r="J39" s="11"/>
    </row>
    <row r="40" spans="1:10" ht="15" customHeight="1">
      <c r="A40" s="27"/>
      <c r="B40" s="92"/>
      <c r="C40" s="92"/>
      <c r="D40" s="92"/>
      <c r="E40" s="92"/>
      <c r="F40" s="103" t="s">
        <v>3</v>
      </c>
      <c r="G40" s="94">
        <f>SUM(G38:G39)</f>
        <v>946</v>
      </c>
      <c r="H40" s="51"/>
      <c r="I40" s="20"/>
      <c r="J40" s="11"/>
    </row>
    <row r="41" spans="1:10" ht="4.95" customHeight="1" thickBot="1">
      <c r="A41" s="27"/>
      <c r="B41" s="82"/>
      <c r="C41" s="82"/>
      <c r="D41" s="82"/>
      <c r="E41" s="82"/>
      <c r="F41" s="82"/>
      <c r="G41" s="82"/>
      <c r="H41" s="51"/>
      <c r="I41" s="38"/>
      <c r="J41" s="5"/>
    </row>
    <row r="42" spans="1:10" ht="12" customHeight="1">
      <c r="A42" s="27"/>
      <c r="B42" s="39" t="s">
        <v>153</v>
      </c>
      <c r="C42" s="21"/>
      <c r="D42" s="21"/>
      <c r="E42" s="21"/>
      <c r="F42" s="21"/>
      <c r="G42" s="55" t="s">
        <v>58</v>
      </c>
      <c r="H42" s="55"/>
      <c r="I42" s="20"/>
      <c r="J42" s="11"/>
    </row>
    <row r="43" spans="1:10" ht="12" customHeight="1">
      <c r="A43" s="27"/>
      <c r="B43" s="39"/>
      <c r="C43" s="21"/>
      <c r="D43" s="21"/>
      <c r="E43" s="21"/>
      <c r="F43" s="21"/>
      <c r="G43" s="55"/>
      <c r="H43" s="55"/>
      <c r="I43" s="20"/>
      <c r="J43" s="11"/>
    </row>
    <row r="44" spans="1:10" ht="12" customHeight="1">
      <c r="A44" s="27"/>
      <c r="B44" s="39"/>
      <c r="C44" s="23"/>
      <c r="D44" s="13"/>
      <c r="E44" s="13"/>
      <c r="F44" s="13"/>
      <c r="G44" s="13"/>
      <c r="H44" s="13"/>
      <c r="I44" s="38"/>
      <c r="J44" s="5"/>
    </row>
    <row r="45" spans="1:10" s="28" customFormat="1" ht="30" customHeight="1">
      <c r="A45" s="27"/>
      <c r="B45" s="118" t="s">
        <v>141</v>
      </c>
      <c r="C45" s="119"/>
      <c r="D45" s="119"/>
      <c r="E45" s="119"/>
      <c r="F45" s="119"/>
      <c r="G45" s="119"/>
      <c r="H45" s="119"/>
      <c r="I45" s="120"/>
      <c r="J45" s="34"/>
    </row>
    <row r="46" spans="1:10" s="28" customFormat="1" ht="12" customHeight="1">
      <c r="A46" s="27"/>
      <c r="B46" s="35"/>
      <c r="C46" s="35"/>
      <c r="D46" s="35"/>
      <c r="E46" s="35"/>
      <c r="F46" s="35"/>
      <c r="G46" s="35"/>
      <c r="H46" s="35"/>
      <c r="I46" s="35"/>
      <c r="J46" s="36"/>
    </row>
    <row r="47" spans="1:10" s="28" customFormat="1" ht="18" customHeight="1">
      <c r="A47" s="27"/>
      <c r="B47" s="114"/>
      <c r="C47" s="114"/>
      <c r="D47" s="114"/>
      <c r="E47" s="114"/>
      <c r="F47" s="114"/>
      <c r="G47" s="115"/>
      <c r="H47" s="78"/>
      <c r="I47" s="20"/>
      <c r="J47" s="37"/>
    </row>
    <row r="48" spans="1:10" ht="4.95" customHeight="1">
      <c r="A48" s="27"/>
      <c r="B48" s="97"/>
      <c r="C48" s="98"/>
      <c r="D48" s="98"/>
      <c r="E48" s="98"/>
      <c r="F48" s="98"/>
      <c r="G48" s="99"/>
      <c r="H48" s="99"/>
      <c r="I48" s="20"/>
      <c r="J48" s="12"/>
    </row>
    <row r="49" spans="1:10" ht="25.05" customHeight="1">
      <c r="A49" s="27"/>
      <c r="B49" s="117" t="s">
        <v>144</v>
      </c>
      <c r="C49" s="117"/>
      <c r="D49" s="117"/>
      <c r="E49" s="117"/>
      <c r="F49" s="117"/>
      <c r="G49" s="117"/>
      <c r="H49" s="50">
        <v>5</v>
      </c>
      <c r="I49" s="20"/>
      <c r="J49" s="11"/>
    </row>
    <row r="50" spans="1:10" ht="25.05" customHeight="1">
      <c r="A50" s="27"/>
      <c r="B50" s="117" t="s">
        <v>145</v>
      </c>
      <c r="C50" s="117"/>
      <c r="D50" s="117"/>
      <c r="E50" s="117"/>
      <c r="F50" s="117"/>
      <c r="G50" s="117"/>
      <c r="H50" s="50">
        <v>520</v>
      </c>
      <c r="I50" s="20"/>
      <c r="J50" s="11"/>
    </row>
    <row r="51" spans="1:10" ht="15" customHeight="1">
      <c r="A51" s="27"/>
      <c r="B51" s="21" t="s">
        <v>146</v>
      </c>
      <c r="C51" s="21"/>
      <c r="D51" s="21"/>
      <c r="E51" s="21"/>
      <c r="F51" s="21"/>
      <c r="G51" s="50"/>
      <c r="H51" s="50">
        <v>2</v>
      </c>
      <c r="I51" s="20"/>
      <c r="J51" s="11"/>
    </row>
    <row r="52" spans="1:10" ht="4.95" customHeight="1" thickBot="1">
      <c r="A52" s="27"/>
      <c r="B52" s="82"/>
      <c r="C52" s="82"/>
      <c r="D52" s="82"/>
      <c r="E52" s="82"/>
      <c r="F52" s="82"/>
      <c r="G52" s="82"/>
      <c r="H52" s="82"/>
      <c r="I52" s="38"/>
      <c r="J52" s="5"/>
    </row>
    <row r="53" spans="1:10" ht="12" customHeight="1">
      <c r="A53" s="27"/>
      <c r="B53" s="39" t="s">
        <v>153</v>
      </c>
      <c r="C53" s="21"/>
      <c r="D53" s="21"/>
      <c r="E53" s="21"/>
      <c r="F53" s="21"/>
      <c r="G53" s="55"/>
      <c r="H53" s="55" t="s">
        <v>58</v>
      </c>
      <c r="I53" s="20"/>
      <c r="J53" s="11"/>
    </row>
    <row r="54" spans="1:10" ht="12" customHeight="1">
      <c r="A54" s="27"/>
      <c r="B54" s="39"/>
      <c r="C54" s="21"/>
      <c r="D54" s="21"/>
      <c r="E54" s="21"/>
      <c r="F54" s="21"/>
      <c r="G54" s="55"/>
      <c r="H54" s="55"/>
      <c r="I54" s="20"/>
      <c r="J54" s="11"/>
    </row>
    <row r="197" spans="5:16">
      <c r="E197" s="9"/>
      <c r="F197" s="26"/>
      <c r="G197" s="26"/>
      <c r="H197" s="26"/>
      <c r="I197" s="26"/>
      <c r="J197" s="26"/>
      <c r="K197" s="8"/>
      <c r="L197" s="8"/>
      <c r="M197" s="8"/>
      <c r="N197" s="9"/>
      <c r="O197" s="9"/>
      <c r="P197" s="9"/>
    </row>
    <row r="198" spans="5:16">
      <c r="E198" s="9"/>
      <c r="F198" s="26"/>
      <c r="G198" s="26"/>
      <c r="H198" s="26"/>
      <c r="I198" s="26"/>
      <c r="J198" s="26"/>
      <c r="K198" s="8"/>
      <c r="L198" s="8"/>
      <c r="M198" s="8"/>
      <c r="N198" s="9"/>
      <c r="O198" s="9"/>
      <c r="P198" s="9"/>
    </row>
    <row r="199" spans="5:16">
      <c r="E199" s="9"/>
      <c r="F199" s="26"/>
      <c r="G199" s="25">
        <v>314585</v>
      </c>
      <c r="H199" s="25">
        <v>372586</v>
      </c>
      <c r="I199" s="25">
        <f>SUM(G199:H199)</f>
        <v>687171</v>
      </c>
      <c r="J199" s="25"/>
      <c r="K199" s="8"/>
      <c r="L199" s="8"/>
      <c r="M199" s="8"/>
      <c r="N199" s="9"/>
      <c r="O199" s="9"/>
      <c r="P199" s="9"/>
    </row>
    <row r="200" spans="5:16">
      <c r="E200" s="9"/>
      <c r="F200" s="26"/>
      <c r="G200" s="26"/>
      <c r="H200" s="26"/>
      <c r="I200" s="26"/>
      <c r="J200" s="26"/>
      <c r="K200" s="8"/>
      <c r="L200" s="8"/>
      <c r="M200" s="8"/>
      <c r="N200" s="9"/>
      <c r="O200" s="9"/>
      <c r="P200" s="9"/>
    </row>
    <row r="201" spans="5:16">
      <c r="E201" s="9"/>
      <c r="F201" s="26"/>
      <c r="G201" s="26"/>
      <c r="H201" s="26"/>
      <c r="I201" s="26"/>
      <c r="J201" s="26"/>
      <c r="K201" s="8"/>
      <c r="L201" s="8"/>
      <c r="M201" s="8"/>
      <c r="N201" s="9"/>
      <c r="O201" s="9"/>
      <c r="P201" s="9"/>
    </row>
    <row r="202" spans="5:16">
      <c r="E202" s="9"/>
      <c r="F202" s="8"/>
      <c r="G202" s="8"/>
      <c r="H202" s="8"/>
      <c r="I202" s="8"/>
      <c r="J202" s="8"/>
      <c r="K202" s="8"/>
      <c r="L202" s="8"/>
      <c r="M202" s="8"/>
      <c r="N202" s="9"/>
      <c r="O202" s="9"/>
      <c r="P202" s="9"/>
    </row>
    <row r="203" spans="5:16">
      <c r="E203" s="9"/>
      <c r="F203" s="8"/>
      <c r="G203" s="8"/>
      <c r="H203" s="8"/>
      <c r="I203" s="8"/>
      <c r="J203" s="8"/>
      <c r="K203" s="8"/>
      <c r="L203" s="8"/>
      <c r="M203" s="8"/>
      <c r="N203" s="9"/>
      <c r="O203" s="9"/>
      <c r="P203" s="9"/>
    </row>
    <row r="204" spans="5:16">
      <c r="F204" s="7"/>
      <c r="G204" s="8"/>
      <c r="H204" s="8"/>
      <c r="I204" s="8"/>
      <c r="J204" s="8"/>
      <c r="K204" s="8"/>
      <c r="L204" s="8"/>
      <c r="M204" s="8"/>
      <c r="N204" s="8"/>
      <c r="O204" s="7"/>
    </row>
    <row r="205" spans="5:16">
      <c r="F205" s="7"/>
      <c r="G205" s="8"/>
      <c r="H205" s="8"/>
      <c r="I205" s="8"/>
      <c r="J205" s="8"/>
      <c r="K205" s="8"/>
      <c r="L205" s="8"/>
      <c r="M205" s="7"/>
      <c r="N205" s="7"/>
      <c r="O205" s="7"/>
    </row>
    <row r="206" spans="5:16">
      <c r="F206" s="7"/>
      <c r="G206" s="8"/>
      <c r="H206" s="8"/>
      <c r="I206" s="8"/>
      <c r="J206" s="8"/>
      <c r="K206" s="8"/>
      <c r="L206" s="8"/>
      <c r="M206" s="7"/>
      <c r="N206" s="7"/>
      <c r="O206" s="7"/>
    </row>
    <row r="207" spans="5:16">
      <c r="F207" s="7"/>
      <c r="G207" s="8"/>
      <c r="H207" s="8"/>
      <c r="I207" s="8"/>
      <c r="J207" s="8"/>
      <c r="K207" s="8"/>
      <c r="L207" s="8"/>
      <c r="M207" s="7"/>
      <c r="N207" s="7"/>
      <c r="O207" s="7"/>
    </row>
    <row r="208" spans="5:16"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6:15">
      <c r="F209" s="7"/>
      <c r="G209" s="7"/>
      <c r="H209" s="7"/>
      <c r="I209" s="7"/>
      <c r="J209" s="7"/>
      <c r="K209" s="7"/>
      <c r="L209" s="7"/>
      <c r="M209" s="7"/>
      <c r="N209" s="7"/>
      <c r="O209" s="7"/>
    </row>
  </sheetData>
  <mergeCells count="8">
    <mergeCell ref="B50:G50"/>
    <mergeCell ref="B34:F34"/>
    <mergeCell ref="B47:G47"/>
    <mergeCell ref="B45:I45"/>
    <mergeCell ref="B11:G11"/>
    <mergeCell ref="B21:G21"/>
    <mergeCell ref="B23:G23"/>
    <mergeCell ref="B49:G49"/>
  </mergeCell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Pro,Negrita"Año 2024 | &amp;P</oddFooter>
  </headerFooter>
  <ignoredErrors>
    <ignoredError sqref="H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16</vt:i4>
      </vt:variant>
    </vt:vector>
  </HeadingPairs>
  <TitlesOfParts>
    <vt:vector size="25" baseType="lpstr">
      <vt:lpstr>Portada</vt:lpstr>
      <vt:lpstr>Índice</vt:lpstr>
      <vt:lpstr>P3</vt:lpstr>
      <vt:lpstr>P4</vt:lpstr>
      <vt:lpstr>P5</vt:lpstr>
      <vt:lpstr>P6</vt:lpstr>
      <vt:lpstr>P7</vt:lpstr>
      <vt:lpstr>P8</vt:lpstr>
      <vt:lpstr>P9</vt:lpstr>
      <vt:lpstr>Índice!Área_de_impresión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'P8'!Área_de_impresión</vt:lpstr>
      <vt:lpstr>'P9'!Área_de_impresión</vt:lpstr>
      <vt:lpstr>Portada!Área_de_impresión</vt:lpstr>
      <vt:lpstr>'P3'!Títulos_a_imprimir</vt:lpstr>
      <vt:lpstr>'P4'!Títulos_a_imprimir</vt:lpstr>
      <vt:lpstr>'P5'!Títulos_a_imprimir</vt:lpstr>
      <vt:lpstr>'P6'!Títulos_a_imprimir</vt:lpstr>
      <vt:lpstr>'P7'!Títulos_a_imprimir</vt:lpstr>
      <vt:lpstr>'P8'!Títulos_a_imprimir</vt:lpstr>
      <vt:lpstr>'P9'!Títulos_a_imprimir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2025-06-27T11:40:48Z</dcterms:modified>
</cp:coreProperties>
</file>