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defaultThemeVersion="202300"/>
  <mc:AlternateContent xmlns:mc="http://schemas.openxmlformats.org/markup-compatibility/2006">
    <mc:Choice Requires="x15">
      <x15ac:absPath xmlns:x15ac="http://schemas.microsoft.com/office/spreadsheetml/2010/11/ac" url="U:\servicios\inc\02.-CONVOCATORIAS\2025\01. DESARROLLO DE PROYECTOS\01. ANEXOS\20241223 Modelos web convocatoria\"/>
    </mc:Choice>
  </mc:AlternateContent>
  <xr:revisionPtr revIDLastSave="0" documentId="8_{DA78F7B8-B4B1-4DDB-BEBA-8A59D7F35444}" xr6:coauthVersionLast="47" xr6:coauthVersionMax="47" xr10:uidLastSave="{00000000-0000-0000-0000-000000000000}"/>
  <bookViews>
    <workbookView xWindow="-108" yWindow="-108" windowWidth="23256" windowHeight="12456" firstSheet="1" activeTab="2" xr2:uid="{42B42443-C26E-4162-8DD9-E721580477CF}"/>
  </bookViews>
  <sheets>
    <sheet name="Hoja1" sheetId="7" state="hidden" r:id="rId1"/>
    <sheet name="Datos_Generales" sheetId="1" r:id="rId2"/>
    <sheet name="BL_1" sheetId="2" r:id="rId3"/>
    <sheet name="BL_2" sheetId="3" r:id="rId4"/>
    <sheet name="BL_3" sheetId="4" r:id="rId5"/>
    <sheet name="BL_4" sheetId="5" r:id="rId6"/>
    <sheet name="Plan de financiación" sheetId="6"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4" l="1"/>
  <c r="L19" i="4"/>
  <c r="L20" i="4"/>
  <c r="L21" i="4"/>
  <c r="L22" i="4"/>
  <c r="L23" i="4"/>
  <c r="L24" i="4"/>
  <c r="L25" i="4"/>
  <c r="L26" i="4"/>
  <c r="L27" i="4"/>
  <c r="L28" i="4"/>
  <c r="L29" i="4"/>
  <c r="L30" i="4"/>
  <c r="L31" i="4"/>
  <c r="L17" i="4"/>
  <c r="L40" i="2"/>
  <c r="L41" i="2"/>
  <c r="L42" i="2"/>
  <c r="L43" i="2"/>
  <c r="L44" i="2"/>
  <c r="L45" i="2"/>
  <c r="L46" i="2"/>
  <c r="L47" i="2"/>
  <c r="L48" i="2"/>
  <c r="L49" i="2"/>
  <c r="L50" i="2"/>
  <c r="L51" i="2"/>
  <c r="L52" i="2"/>
  <c r="L53" i="2"/>
  <c r="L54" i="2"/>
  <c r="L55" i="2"/>
  <c r="L56" i="2"/>
  <c r="L57" i="2"/>
  <c r="L58" i="2"/>
  <c r="L59" i="2"/>
  <c r="L60" i="2"/>
  <c r="L61" i="2"/>
  <c r="L39" i="2"/>
  <c r="J14" i="3" l="1"/>
  <c r="H14" i="3"/>
  <c r="G14" i="3"/>
  <c r="J14" i="4"/>
  <c r="H21" i="5" s="1"/>
  <c r="H14" i="4"/>
  <c r="F21" i="5" s="1"/>
  <c r="G14" i="4"/>
  <c r="Q16" i="6"/>
  <c r="N14" i="6"/>
  <c r="N12" i="6"/>
  <c r="H3" i="5"/>
  <c r="E3" i="5"/>
  <c r="J3" i="4"/>
  <c r="G3" i="4"/>
  <c r="J3" i="3"/>
  <c r="G3" i="3"/>
  <c r="I64" i="2"/>
  <c r="F17" i="5" s="1"/>
  <c r="I36" i="2"/>
  <c r="I14" i="2"/>
  <c r="J3" i="2"/>
  <c r="G3" i="2"/>
  <c r="J64" i="2"/>
  <c r="H17" i="5" s="1"/>
  <c r="G64" i="2"/>
  <c r="BH26" i="6"/>
  <c r="CB58" i="6"/>
  <c r="CB57" i="6"/>
  <c r="CB56" i="6"/>
  <c r="CB55" i="6"/>
  <c r="CB54" i="6"/>
  <c r="CB53" i="6"/>
  <c r="BR50" i="6"/>
  <c r="BH50" i="6"/>
  <c r="CB48" i="6"/>
  <c r="CB47" i="6"/>
  <c r="CB46" i="6"/>
  <c r="BR44" i="6"/>
  <c r="BH44" i="6"/>
  <c r="CB42" i="6"/>
  <c r="CB40" i="6" s="1"/>
  <c r="BR40" i="6"/>
  <c r="BH40" i="6"/>
  <c r="CB38" i="6"/>
  <c r="CB37" i="6"/>
  <c r="CB36" i="6"/>
  <c r="CB35" i="6"/>
  <c r="BR33" i="6"/>
  <c r="BH33" i="6"/>
  <c r="CB31" i="6"/>
  <c r="CB30" i="6"/>
  <c r="CB29" i="6"/>
  <c r="CB28" i="6"/>
  <c r="BR26" i="6"/>
  <c r="AA12" i="6"/>
  <c r="J5" i="5"/>
  <c r="E5" i="5"/>
  <c r="L5" i="4"/>
  <c r="G5" i="4"/>
  <c r="L26" i="3"/>
  <c r="L25" i="3"/>
  <c r="L24" i="3"/>
  <c r="L23" i="3"/>
  <c r="L22" i="3"/>
  <c r="L21" i="3"/>
  <c r="L20" i="3"/>
  <c r="L19" i="3"/>
  <c r="L18" i="3"/>
  <c r="L17" i="3"/>
  <c r="L5" i="3"/>
  <c r="G5" i="3"/>
  <c r="J36" i="2"/>
  <c r="G36" i="2"/>
  <c r="L34" i="2"/>
  <c r="L33" i="2"/>
  <c r="L32" i="2"/>
  <c r="L31" i="2"/>
  <c r="L30" i="2"/>
  <c r="L29" i="2"/>
  <c r="L28" i="2"/>
  <c r="L27" i="2"/>
  <c r="L26" i="2"/>
  <c r="L25" i="2"/>
  <c r="L24" i="2"/>
  <c r="L23" i="2"/>
  <c r="L22" i="2"/>
  <c r="L21" i="2"/>
  <c r="L20" i="2"/>
  <c r="L19" i="2"/>
  <c r="L18" i="2"/>
  <c r="L17" i="2"/>
  <c r="J14" i="2"/>
  <c r="G14" i="2"/>
  <c r="L5" i="2"/>
  <c r="G5" i="2"/>
  <c r="E21" i="5" l="1"/>
  <c r="J21" i="5" s="1"/>
  <c r="L14" i="4"/>
  <c r="G72" i="2"/>
  <c r="E17" i="5"/>
  <c r="J71" i="2"/>
  <c r="H15" i="5"/>
  <c r="I71" i="2"/>
  <c r="F15" i="5"/>
  <c r="CB33" i="6"/>
  <c r="H19" i="5"/>
  <c r="F19" i="5"/>
  <c r="L14" i="3"/>
  <c r="I72" i="2"/>
  <c r="J72" i="2"/>
  <c r="G71" i="2"/>
  <c r="L36" i="2"/>
  <c r="E15" i="5"/>
  <c r="H13" i="5"/>
  <c r="I70" i="2"/>
  <c r="F13" i="5"/>
  <c r="E13" i="5"/>
  <c r="L14" i="2"/>
  <c r="CB50" i="6"/>
  <c r="CB26" i="6"/>
  <c r="BH62" i="6"/>
  <c r="CB44" i="6"/>
  <c r="E19" i="5"/>
  <c r="J70" i="2"/>
  <c r="G70" i="2"/>
  <c r="BR62" i="6"/>
  <c r="L64" i="2"/>
  <c r="L66" i="2" s="1"/>
  <c r="L72" i="2" l="1"/>
  <c r="L71" i="2"/>
  <c r="CB62" i="6"/>
  <c r="I74" i="2"/>
  <c r="F23" i="5"/>
  <c r="J74" i="2"/>
  <c r="H23" i="5"/>
  <c r="J13" i="5"/>
  <c r="E23" i="5"/>
  <c r="J19" i="5"/>
  <c r="L70" i="2"/>
  <c r="G74" i="2"/>
  <c r="L74" i="2" l="1"/>
  <c r="J15" i="5"/>
  <c r="J17" i="5"/>
  <c r="J23" i="5" l="1"/>
  <c r="H26" i="5" l="1"/>
  <c r="E26" i="5"/>
  <c r="J26" i="5"/>
  <c r="F26" i="5"/>
  <c r="H27" i="5" l="1"/>
  <c r="H29" i="5"/>
  <c r="E27" i="5"/>
  <c r="E29" i="5"/>
  <c r="F27" i="5"/>
  <c r="F29" i="5"/>
  <c r="F31" i="5" l="1"/>
  <c r="H31" i="5"/>
  <c r="BR64" i="6" s="1"/>
  <c r="J29" i="5"/>
  <c r="J27" i="5"/>
  <c r="E31" i="5"/>
  <c r="A15" i="7" l="1"/>
  <c r="AN52" i="6" s="1"/>
  <c r="BH64" i="6"/>
  <c r="J31" i="5"/>
  <c r="CB64" i="6" l="1"/>
  <c r="BN67" i="6"/>
</calcChain>
</file>

<file path=xl/sharedStrings.xml><?xml version="1.0" encoding="utf-8"?>
<sst xmlns="http://schemas.openxmlformats.org/spreadsheetml/2006/main" count="222" uniqueCount="132">
  <si>
    <t>PRESUPUESTO Y PLAN DE FINANCIACIÓN PROYECTOS DE DESARROLLO DE OBRAS AUDIOVISUALES</t>
  </si>
  <si>
    <t>AÑO CONVOCATORIA:</t>
  </si>
  <si>
    <t xml:space="preserve">LÍNEA: </t>
  </si>
  <si>
    <t>DESARROLLO DE PROYECTOS DE OBRAS AUDIOVISUALES</t>
  </si>
  <si>
    <t>TÍTULO DEL PROYECTO:</t>
  </si>
  <si>
    <t>SOLICITANTE:</t>
  </si>
  <si>
    <t>COPRODUCCIÓN:</t>
  </si>
  <si>
    <t>COPRODUCTORA 1:</t>
  </si>
  <si>
    <t>PROCEDENCIA:</t>
  </si>
  <si>
    <t>COPRODUCTORA 2:</t>
  </si>
  <si>
    <t>COPRODUCTORA 3:</t>
  </si>
  <si>
    <t>¿ES UNA AIE?</t>
  </si>
  <si>
    <t>Instrucciones generales</t>
  </si>
  <si>
    <t>1. El presupuesto agrupa todos los bloques de gasto reconocidos en las BBRR.</t>
  </si>
  <si>
    <t>2. En los bloques en los que puede ser necesario añadir alguna información se han habilitado filas para ello.</t>
  </si>
  <si>
    <t>3. Las casillas sombreadas no pueden ser modificadas.</t>
  </si>
  <si>
    <t>Proyecto</t>
  </si>
  <si>
    <t>Empresa solicitante (Productora)</t>
  </si>
  <si>
    <t>Línea</t>
  </si>
  <si>
    <t>Año convocatoria</t>
  </si>
  <si>
    <t>BLOQUE 01. GASTOS ASOCIADOS A LA FRACCIÓN LITERARIA DEL PROYECTO, OTROS ELEMENTOS CREATIVOS Y EQUIPO DESARROLLO</t>
  </si>
  <si>
    <t>NOMBRE PROFESIONAL</t>
  </si>
  <si>
    <t>PRESUPUESTO
 SOLICITANTE</t>
  </si>
  <si>
    <t>PRESUPUESTO COPRODUCTORES</t>
  </si>
  <si>
    <t>PRESUPUESTO TOTAL PROYECTO</t>
  </si>
  <si>
    <t>Importe total (€)</t>
  </si>
  <si>
    <t>Importe (€)</t>
  </si>
  <si>
    <t>01.01 GASTOS ASOCIADOS A LA FRACCIÓN LITERARIA DEL PROYECTO Y OTROS ELEMENTOS CREATIVOS</t>
  </si>
  <si>
    <t>1.</t>
  </si>
  <si>
    <t>Derechos de Adquisición</t>
  </si>
  <si>
    <t>2.</t>
  </si>
  <si>
    <t>Materiales (Derechos de adquisición del texto)</t>
  </si>
  <si>
    <t>3.</t>
  </si>
  <si>
    <t>Trabajo original (escritor)</t>
  </si>
  <si>
    <t>4.</t>
  </si>
  <si>
    <t xml:space="preserve">Adaptación y escritura dialogos </t>
  </si>
  <si>
    <t>5.</t>
  </si>
  <si>
    <t>Consultores especializados</t>
  </si>
  <si>
    <t>6.</t>
  </si>
  <si>
    <t>Material de archivo</t>
  </si>
  <si>
    <t>7.</t>
  </si>
  <si>
    <t>Fotografía y documentos</t>
  </si>
  <si>
    <t>8.</t>
  </si>
  <si>
    <t>Grabaciones de sonido</t>
  </si>
  <si>
    <t>9.</t>
  </si>
  <si>
    <t>Traducciones</t>
  </si>
  <si>
    <t>10.</t>
  </si>
  <si>
    <t>Story board/editor</t>
  </si>
  <si>
    <t>11.</t>
  </si>
  <si>
    <t>Otros agentes</t>
  </si>
  <si>
    <t>12.</t>
  </si>
  <si>
    <t>Gastos visitas localizaciones</t>
  </si>
  <si>
    <t>13.</t>
  </si>
  <si>
    <t>Gastos relacionados elaboración de casting</t>
  </si>
  <si>
    <t>14.</t>
  </si>
  <si>
    <t>Gastos software y hardware (solo proyectos animación)</t>
  </si>
  <si>
    <t>15.</t>
  </si>
  <si>
    <t>16.</t>
  </si>
  <si>
    <t>17.</t>
  </si>
  <si>
    <t>18.</t>
  </si>
  <si>
    <t>01.02 EQUIPO DESARROLLO (Límite 15% del presupuesto)</t>
  </si>
  <si>
    <t>Número de profesionales y retribuciones dinerarias del personal artístico implicado en el proyecto.</t>
  </si>
  <si>
    <t>PERFIL</t>
  </si>
  <si>
    <t>01.03 Seguros Sociales Equipo desarrollo</t>
  </si>
  <si>
    <t>Cuotas empresariales de Seguridad Social derivadas de la contratación del personal técnico  implicado en el proyecto.</t>
  </si>
  <si>
    <t>RESUMEN BLOQUE 01</t>
  </si>
  <si>
    <t>01.01 Gastos asociados a la fracción literaria</t>
  </si>
  <si>
    <t>01.02 Gastos equipo desarrollo</t>
  </si>
  <si>
    <t>01.03 Seguros sociales equipo desarrollo</t>
  </si>
  <si>
    <t>TOTAL BLOQUE 01</t>
  </si>
  <si>
    <t>BLOQUE 02. GASTOS DE ASESORÍA JURÍDICA Y FISCAL</t>
  </si>
  <si>
    <t>Nº PROFESIONALES / PROVEEDORES</t>
  </si>
  <si>
    <t>PRESUPUESTO
SOLICITANTE</t>
  </si>
  <si>
    <t>02. GASTOS ASESORÍA JURÍDICA Y FISCAL</t>
  </si>
  <si>
    <t>Contabilidad</t>
  </si>
  <si>
    <t>Gastos asesoría</t>
  </si>
  <si>
    <t>BLOQUE 03. BÚSQUEDA DE FINANCIACIÓN Y MARKETING</t>
  </si>
  <si>
    <t>PRESUPUESTO
PRODUCTORA SOLICITANTE</t>
  </si>
  <si>
    <t>03. BÚSQUEDA DE FINANCIACIÓN Y MARKETING</t>
  </si>
  <si>
    <t>Gastos realización demo, teaser o piloto.</t>
  </si>
  <si>
    <t>Gastos de comunicación.</t>
  </si>
  <si>
    <t>PRESUPUESTO TOTAL DEL PROYECTO</t>
  </si>
  <si>
    <t>PLAN DE FINANCIACIÓN</t>
  </si>
  <si>
    <t>1. DATOS DEL PROYECTO</t>
  </si>
  <si>
    <t>PRODUCTORA SOLICITANTE:</t>
  </si>
  <si>
    <t>2. ESTRUCTURA DE FINANCIACIÓN</t>
  </si>
  <si>
    <t>ESTADO</t>
  </si>
  <si>
    <t>ACREDITACIÓN</t>
  </si>
  <si>
    <t>PRODUCTORA SOLICITANTE</t>
  </si>
  <si>
    <t>COPRODUCTORES</t>
  </si>
  <si>
    <t>FINANCIACIÓN TOTAL DEL PROYECTO</t>
  </si>
  <si>
    <t>Solicitado, Previsto, Asegurado</t>
  </si>
  <si>
    <t>Ingresos (€)</t>
  </si>
  <si>
    <t>I. Participación de los inversores</t>
  </si>
  <si>
    <t>II. Pre-ventas en territorios</t>
  </si>
  <si>
    <t>III. Agente de ventas en territorios</t>
  </si>
  <si>
    <t>IV. Capitalizaciones</t>
  </si>
  <si>
    <t>V. Subvenciones, incentivos, créditos, aplazamientos, etc.</t>
  </si>
  <si>
    <t>Subvención que se solicita a la AAIICC (Junta de Andalucía)</t>
  </si>
  <si>
    <t>SOLICITADO</t>
  </si>
  <si>
    <t>Total financiación distinta del total gastos del proyecto</t>
  </si>
  <si>
    <r>
      <t>TOTAL FINANCIACIÓN (I+II+III+IV+V)</t>
    </r>
    <r>
      <rPr>
        <sz val="12"/>
        <color indexed="17"/>
        <rFont val="Calibri"/>
        <family val="2"/>
      </rPr>
      <t xml:space="preserve"> </t>
    </r>
    <r>
      <rPr>
        <sz val="10"/>
        <color indexed="17"/>
        <rFont val="Calibri"/>
        <family val="2"/>
      </rPr>
      <t>(En el momento de la solicitud)</t>
    </r>
  </si>
  <si>
    <t>TOTAL GASTOS DEL PROYECTO (PRESUPUESTO TOTAL)</t>
  </si>
  <si>
    <t>Gastos acreditaciones equipo en festivales, mercados, labs…</t>
  </si>
  <si>
    <t>Gastos de traslado, manutención y alojamiento del equipo en festivales y mercados.</t>
  </si>
  <si>
    <t>*Importe máximo 15% del presupuesto total de desarrollo</t>
  </si>
  <si>
    <t>IMPORTE ANDALUCÍA</t>
  </si>
  <si>
    <t>TOTAL PRESUPUESTO (TODOS LOS BLOQUES )</t>
  </si>
  <si>
    <t>En las columnas "Importe Andalucía", se debe consignar el importe del presupuesto de la solicitante que se pretenda ejecutar en Andalucía. En ningún caso, este importe puede ser superior al presupuesto  de la persona o entidad solicitante</t>
  </si>
  <si>
    <r>
      <rPr>
        <b/>
        <u/>
        <sz val="11"/>
        <color indexed="17"/>
        <rFont val="Calibri"/>
        <family val="2"/>
      </rPr>
      <t>NOTA</t>
    </r>
    <r>
      <rPr>
        <b/>
        <sz val="11"/>
        <color indexed="17"/>
        <rFont val="Calibri"/>
        <family val="2"/>
      </rPr>
      <t>: Indicar el correspondiente desglose de la financiación del proyecto por parte de la solicitante. La financiación del coproductor/es no necesita ser desglosada y queda recogida en el apartado creado al efecto.</t>
    </r>
  </si>
  <si>
    <t>Gastos presentación del proyecto.</t>
  </si>
  <si>
    <t>Traducciones.</t>
  </si>
  <si>
    <t>BLOQUE 01.02 GASTOS EQUIPO DESARROLLO (Límite 15% del presupuesto)</t>
  </si>
  <si>
    <t>BLOQUE 01.03 COSTE SEGURIDAD SOCIAL EQUIPO (Límite 15% del presupuesto)</t>
  </si>
  <si>
    <t xml:space="preserve"> BLOQUE 01.01  A LA FRACCIÓN LITERARIA DEL PROYECTO Y OTROS ELEMENTOS CREATIVOS</t>
  </si>
  <si>
    <t>TOTAL  SIN APLICAR LIMITACIÓN POR GASTOS DE PERSONAL</t>
  </si>
  <si>
    <t>ESPAÑOLA</t>
  </si>
  <si>
    <t>SÍ</t>
  </si>
  <si>
    <t>NO</t>
  </si>
  <si>
    <t>19.</t>
  </si>
  <si>
    <t>20.</t>
  </si>
  <si>
    <t>21.</t>
  </si>
  <si>
    <t>22.</t>
  </si>
  <si>
    <t>23.</t>
  </si>
  <si>
    <t>01.02 GASTOS EQUIPO DESARROLLO (Aplicando el límite del 15%)</t>
  </si>
  <si>
    <t>01.03 COSTE SEGURIDAD SOCIAL EQUIPO (Aplicando el límite del 15%)</t>
  </si>
  <si>
    <t>Importe subvención máximo que puede solicitar (Máx. 50.000,00 €  y 40% entidad solicitante)</t>
  </si>
  <si>
    <t>ANDALUZA</t>
  </si>
  <si>
    <t>INTERNACIONAL</t>
  </si>
  <si>
    <t>Nº Documento adjunto (No obligatorio)</t>
  </si>
  <si>
    <t>TOTAL BLOQUE 03</t>
  </si>
  <si>
    <t>TOTAL BLOQUE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</si>
</sst>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29" x14ac:knownFonts="1">
    <font>
      <sz val="11"/>
      <color theme="1"/>
      <name val="Aptos Narrow"/>
      <family val="2"/>
      <scheme val="minor"/>
    </font>
    <font>
      <b/>
      <sz val="11"/>
      <color theme="1"/>
      <name val="Aptos Narrow"/>
      <family val="2"/>
      <scheme val="minor"/>
    </font>
    <font>
      <sz val="10"/>
      <color theme="1"/>
      <name val="Aptos Narrow"/>
      <family val="2"/>
      <scheme val="minor"/>
    </font>
    <font>
      <b/>
      <sz val="10"/>
      <color rgb="FF007A3D"/>
      <name val="Aptos Narrow"/>
      <family val="2"/>
      <scheme val="minor"/>
    </font>
    <font>
      <b/>
      <sz val="10"/>
      <color theme="1"/>
      <name val="Aptos Narrow"/>
      <family val="2"/>
      <scheme val="minor"/>
    </font>
    <font>
      <b/>
      <sz val="14"/>
      <color rgb="FF007A3D"/>
      <name val="Aptos Narrow"/>
      <family val="2"/>
      <scheme val="minor"/>
    </font>
    <font>
      <sz val="10"/>
      <name val="Arial"/>
      <family val="2"/>
    </font>
    <font>
      <sz val="10"/>
      <name val="Aptos Narrow"/>
      <family val="2"/>
      <scheme val="minor"/>
    </font>
    <font>
      <b/>
      <sz val="11"/>
      <color rgb="FF007A3D"/>
      <name val="Aptos Narrow"/>
      <family val="2"/>
      <scheme val="minor"/>
    </font>
    <font>
      <b/>
      <sz val="11"/>
      <name val="Aptos Narrow"/>
      <family val="2"/>
      <scheme val="minor"/>
    </font>
    <font>
      <b/>
      <u/>
      <sz val="12"/>
      <color rgb="FF007A3D"/>
      <name val="Aptos Narrow"/>
      <family val="2"/>
      <scheme val="minor"/>
    </font>
    <font>
      <b/>
      <sz val="12"/>
      <name val="Aptos Narrow"/>
      <family val="2"/>
      <scheme val="minor"/>
    </font>
    <font>
      <b/>
      <sz val="12"/>
      <color rgb="FF007A3D"/>
      <name val="Aptos Narrow"/>
      <family val="2"/>
      <scheme val="minor"/>
    </font>
    <font>
      <sz val="10"/>
      <color rgb="FF007A3D"/>
      <name val="Aptos Narrow"/>
      <family val="2"/>
      <scheme val="minor"/>
    </font>
    <font>
      <b/>
      <sz val="9"/>
      <color rgb="FF007A3D"/>
      <name val="Aptos Narrow"/>
      <family val="2"/>
      <scheme val="minor"/>
    </font>
    <font>
      <b/>
      <sz val="8"/>
      <color rgb="FF007A3D"/>
      <name val="Aptos Narrow"/>
      <family val="2"/>
      <scheme val="minor"/>
    </font>
    <font>
      <b/>
      <sz val="16"/>
      <color rgb="FF007A3D"/>
      <name val="Aptos Narrow"/>
      <family val="2"/>
      <scheme val="minor"/>
    </font>
    <font>
      <b/>
      <u/>
      <sz val="11"/>
      <color indexed="17"/>
      <name val="Calibri"/>
      <family val="2"/>
    </font>
    <font>
      <b/>
      <sz val="11"/>
      <color indexed="17"/>
      <name val="Calibri"/>
      <family val="2"/>
    </font>
    <font>
      <b/>
      <sz val="10"/>
      <name val="Aptos Narrow"/>
      <family val="2"/>
      <scheme val="minor"/>
    </font>
    <font>
      <sz val="10"/>
      <color theme="0"/>
      <name val="Aptos Narrow"/>
      <family val="2"/>
      <scheme val="minor"/>
    </font>
    <font>
      <sz val="12"/>
      <color indexed="17"/>
      <name val="Calibri"/>
      <family val="2"/>
    </font>
    <font>
      <sz val="10"/>
      <color indexed="17"/>
      <name val="Calibri"/>
      <family val="2"/>
    </font>
    <font>
      <b/>
      <sz val="10"/>
      <name val="Arial"/>
      <family val="2"/>
    </font>
    <font>
      <sz val="11"/>
      <color theme="1"/>
      <name val="Aptos Narrow"/>
      <family val="2"/>
      <scheme val="minor"/>
    </font>
    <font>
      <b/>
      <sz val="11"/>
      <color theme="9" tint="-0.249977111117893"/>
      <name val="Aptos Narrow"/>
      <family val="2"/>
      <scheme val="minor"/>
    </font>
    <font>
      <b/>
      <sz val="10"/>
      <color theme="9" tint="-0.249977111117893"/>
      <name val="Aptos Narrow"/>
      <family val="2"/>
      <scheme val="minor"/>
    </font>
    <font>
      <b/>
      <sz val="7"/>
      <color rgb="FF007A3D"/>
      <name val="Aptos Narrow"/>
      <family val="2"/>
      <scheme val="minor"/>
    </font>
    <font>
      <sz val="12"/>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47">
    <border>
      <left/>
      <right/>
      <top/>
      <bottom/>
      <diagonal/>
    </border>
    <border>
      <left style="thin">
        <color rgb="FF00793D"/>
      </left>
      <right/>
      <top style="thin">
        <color rgb="FF00793D"/>
      </top>
      <bottom style="thin">
        <color rgb="FF00793D"/>
      </bottom>
      <diagonal/>
    </border>
    <border>
      <left/>
      <right/>
      <top style="thin">
        <color rgb="FF00793D"/>
      </top>
      <bottom style="thin">
        <color rgb="FF00793D"/>
      </bottom>
      <diagonal/>
    </border>
    <border>
      <left/>
      <right style="thin">
        <color rgb="FF00793D"/>
      </right>
      <top style="thin">
        <color rgb="FF00793D"/>
      </top>
      <bottom style="thin">
        <color rgb="FF00793D"/>
      </bottom>
      <diagonal/>
    </border>
    <border>
      <left style="thin">
        <color rgb="FF007A3D"/>
      </left>
      <right/>
      <top style="thin">
        <color rgb="FF007A3D"/>
      </top>
      <bottom style="thin">
        <color rgb="FF007A3D"/>
      </bottom>
      <diagonal/>
    </border>
    <border>
      <left/>
      <right/>
      <top style="thin">
        <color rgb="FF007A3D"/>
      </top>
      <bottom style="thin">
        <color rgb="FF007A3D"/>
      </bottom>
      <diagonal/>
    </border>
    <border>
      <left style="thin">
        <color rgb="FF007A3D"/>
      </left>
      <right/>
      <top/>
      <bottom/>
      <diagonal/>
    </border>
    <border>
      <left/>
      <right style="thin">
        <color rgb="FF007A3D"/>
      </right>
      <top style="thin">
        <color rgb="FF007A3D"/>
      </top>
      <bottom style="thin">
        <color rgb="FF007A3D"/>
      </bottom>
      <diagonal/>
    </border>
    <border>
      <left/>
      <right/>
      <top/>
      <bottom style="dotted">
        <color rgb="FF00793D"/>
      </bottom>
      <diagonal/>
    </border>
    <border>
      <left style="medium">
        <color rgb="FF007A3D"/>
      </left>
      <right style="medium">
        <color rgb="FF007A3D"/>
      </right>
      <top style="medium">
        <color rgb="FF007A3D"/>
      </top>
      <bottom/>
      <diagonal/>
    </border>
    <border>
      <left style="medium">
        <color rgb="FF00793D"/>
      </left>
      <right style="medium">
        <color rgb="FF00793D"/>
      </right>
      <top style="medium">
        <color rgb="FF00793D"/>
      </top>
      <bottom style="medium">
        <color rgb="FF00793D"/>
      </bottom>
      <diagonal/>
    </border>
    <border>
      <left style="medium">
        <color rgb="FF00793D"/>
      </left>
      <right/>
      <top/>
      <bottom/>
      <diagonal/>
    </border>
    <border>
      <left style="medium">
        <color rgb="FF00793D"/>
      </left>
      <right style="medium">
        <color rgb="FF007A3D"/>
      </right>
      <top style="medium">
        <color rgb="FF007A3D"/>
      </top>
      <bottom style="medium">
        <color rgb="FF00793D"/>
      </bottom>
      <diagonal/>
    </border>
    <border>
      <left/>
      <right style="medium">
        <color rgb="FF007A3D"/>
      </right>
      <top/>
      <bottom/>
      <diagonal/>
    </border>
    <border>
      <left style="medium">
        <color rgb="FF007A3D"/>
      </left>
      <right style="medium">
        <color rgb="FF007A3D"/>
      </right>
      <top/>
      <bottom style="medium">
        <color rgb="FF007A3D"/>
      </bottom>
      <diagonal/>
    </border>
    <border>
      <left style="medium">
        <color rgb="FF00793D"/>
      </left>
      <right style="medium">
        <color rgb="FF00793D"/>
      </right>
      <top/>
      <bottom style="medium">
        <color rgb="FF00793D"/>
      </bottom>
      <diagonal/>
    </border>
    <border>
      <left style="medium">
        <color rgb="FF00793D"/>
      </left>
      <right style="medium">
        <color rgb="FF00793D"/>
      </right>
      <top/>
      <bottom/>
      <diagonal/>
    </border>
    <border>
      <left style="medium">
        <color rgb="FF00793D"/>
      </left>
      <right style="thin">
        <color rgb="FF00793D"/>
      </right>
      <top style="medium">
        <color rgb="FF00793D"/>
      </top>
      <bottom style="medium">
        <color rgb="FF00793D"/>
      </bottom>
      <diagonal/>
    </border>
    <border>
      <left/>
      <right style="thin">
        <color rgb="FF00793D"/>
      </right>
      <top/>
      <bottom/>
      <diagonal/>
    </border>
    <border>
      <left style="medium">
        <color rgb="FF00793D"/>
      </left>
      <right style="thin">
        <color rgb="FF00793D"/>
      </right>
      <top/>
      <bottom/>
      <diagonal/>
    </border>
    <border>
      <left style="medium">
        <color rgb="FF00793D"/>
      </left>
      <right style="medium">
        <color rgb="FF00793D"/>
      </right>
      <top style="medium">
        <color rgb="FF00793D"/>
      </top>
      <bottom style="thin">
        <color rgb="FF00793D"/>
      </bottom>
      <diagonal/>
    </border>
    <border>
      <left style="medium">
        <color rgb="FF00793D"/>
      </left>
      <right style="medium">
        <color rgb="FF00793D"/>
      </right>
      <top style="thin">
        <color rgb="FF00793D"/>
      </top>
      <bottom style="thin">
        <color rgb="FF00793D"/>
      </bottom>
      <diagonal/>
    </border>
    <border>
      <left/>
      <right/>
      <top style="dotted">
        <color rgb="FF00793D"/>
      </top>
      <bottom style="dotted">
        <color rgb="FF00793D"/>
      </bottom>
      <diagonal/>
    </border>
    <border>
      <left/>
      <right/>
      <top/>
      <bottom style="medium">
        <color rgb="FF00793D"/>
      </bottom>
      <diagonal/>
    </border>
    <border>
      <left style="medium">
        <color rgb="FF00793D"/>
      </left>
      <right style="medium">
        <color rgb="FF00793D"/>
      </right>
      <top style="thin">
        <color rgb="FF00793D"/>
      </top>
      <bottom style="medium">
        <color rgb="FF00793D"/>
      </bottom>
      <diagonal/>
    </border>
    <border>
      <left/>
      <right/>
      <top/>
      <bottom style="medium">
        <color rgb="FF007A3D"/>
      </bottom>
      <diagonal/>
    </border>
    <border>
      <left style="medium">
        <color rgb="FF00793D"/>
      </left>
      <right/>
      <top style="medium">
        <color rgb="FF00793D"/>
      </top>
      <bottom style="thin">
        <color rgb="FF00793D"/>
      </bottom>
      <diagonal/>
    </border>
    <border>
      <left/>
      <right style="medium">
        <color rgb="FF00793D"/>
      </right>
      <top style="medium">
        <color rgb="FF00793D"/>
      </top>
      <bottom style="thin">
        <color rgb="FF00793D"/>
      </bottom>
      <diagonal/>
    </border>
    <border>
      <left style="medium">
        <color rgb="FF00793D"/>
      </left>
      <right style="thin">
        <color rgb="FF00793D"/>
      </right>
      <top style="medium">
        <color rgb="FF00793D"/>
      </top>
      <bottom style="thin">
        <color rgb="FF00793D"/>
      </bottom>
      <diagonal/>
    </border>
    <border>
      <left style="medium">
        <color rgb="FF00793D"/>
      </left>
      <right/>
      <top style="thin">
        <color rgb="FF00793D"/>
      </top>
      <bottom style="thin">
        <color rgb="FF00793D"/>
      </bottom>
      <diagonal/>
    </border>
    <border>
      <left/>
      <right style="medium">
        <color rgb="FF00793D"/>
      </right>
      <top style="thin">
        <color rgb="FF00793D"/>
      </top>
      <bottom style="thin">
        <color rgb="FF00793D"/>
      </bottom>
      <diagonal/>
    </border>
    <border>
      <left style="medium">
        <color rgb="FF00793D"/>
      </left>
      <right style="thin">
        <color rgb="FF00793D"/>
      </right>
      <top style="thin">
        <color rgb="FF00793D"/>
      </top>
      <bottom style="thin">
        <color rgb="FF00793D"/>
      </bottom>
      <diagonal/>
    </border>
    <border>
      <left style="medium">
        <color rgb="FF00793D"/>
      </left>
      <right/>
      <top style="thin">
        <color rgb="FF00793D"/>
      </top>
      <bottom style="medium">
        <color rgb="FF00793D"/>
      </bottom>
      <diagonal/>
    </border>
    <border>
      <left/>
      <right style="medium">
        <color rgb="FF00793D"/>
      </right>
      <top style="thin">
        <color rgb="FF00793D"/>
      </top>
      <bottom style="medium">
        <color rgb="FF00793D"/>
      </bottom>
      <diagonal/>
    </border>
    <border>
      <left style="medium">
        <color rgb="FF00793D"/>
      </left>
      <right style="thin">
        <color rgb="FF00793D"/>
      </right>
      <top style="thin">
        <color rgb="FF00793D"/>
      </top>
      <bottom style="medium">
        <color rgb="FF00793D"/>
      </bottom>
      <diagonal/>
    </border>
    <border>
      <left style="medium">
        <color rgb="FF00793D"/>
      </left>
      <right/>
      <top style="medium">
        <color rgb="FF00793D"/>
      </top>
      <bottom style="medium">
        <color rgb="FF00793D"/>
      </bottom>
      <diagonal/>
    </border>
    <border>
      <left/>
      <right style="medium">
        <color rgb="FF00793D"/>
      </right>
      <top style="medium">
        <color rgb="FF00793D"/>
      </top>
      <bottom style="medium">
        <color rgb="FF00793D"/>
      </bottom>
      <diagonal/>
    </border>
    <border>
      <left style="thin">
        <color rgb="FF00793D"/>
      </left>
      <right/>
      <top style="thin">
        <color rgb="FF00793D"/>
      </top>
      <bottom/>
      <diagonal/>
    </border>
    <border>
      <left/>
      <right/>
      <top style="thin">
        <color rgb="FF00793D"/>
      </top>
      <bottom/>
      <diagonal/>
    </border>
    <border>
      <left/>
      <right style="thin">
        <color rgb="FF00793D"/>
      </right>
      <top style="thin">
        <color rgb="FF00793D"/>
      </top>
      <bottom/>
      <diagonal/>
    </border>
    <border>
      <left style="thin">
        <color rgb="FF00793D"/>
      </left>
      <right/>
      <top/>
      <bottom style="thin">
        <color rgb="FF00793D"/>
      </bottom>
      <diagonal/>
    </border>
    <border>
      <left/>
      <right/>
      <top/>
      <bottom style="thin">
        <color rgb="FF00793D"/>
      </bottom>
      <diagonal/>
    </border>
    <border>
      <left/>
      <right style="thin">
        <color rgb="FF00793D"/>
      </right>
      <top/>
      <bottom style="thin">
        <color rgb="FF00793D"/>
      </bottom>
      <diagonal/>
    </border>
    <border>
      <left/>
      <right/>
      <top style="medium">
        <color rgb="FF00793D"/>
      </top>
      <bottom style="thin">
        <color rgb="FF00793D"/>
      </bottom>
      <diagonal/>
    </border>
    <border>
      <left/>
      <right/>
      <top style="thin">
        <color rgb="FF00793D"/>
      </top>
      <bottom style="medium">
        <color rgb="FF00793D"/>
      </bottom>
      <diagonal/>
    </border>
    <border>
      <left/>
      <right/>
      <top style="medium">
        <color rgb="FF00793D"/>
      </top>
      <bottom style="medium">
        <color rgb="FF00793D"/>
      </bottom>
      <diagonal/>
    </border>
    <border>
      <left/>
      <right style="thin">
        <color rgb="FF00793D"/>
      </right>
      <top style="medium">
        <color rgb="FF00793D"/>
      </top>
      <bottom style="medium">
        <color rgb="FF00793D"/>
      </bottom>
      <diagonal/>
    </border>
  </borders>
  <cellStyleXfs count="3">
    <xf numFmtId="0" fontId="0" fillId="0" borderId="0"/>
    <xf numFmtId="0" fontId="6" fillId="0" borderId="0"/>
    <xf numFmtId="43" fontId="24" fillId="0" borderId="0" applyFont="0" applyFill="0" applyBorder="0" applyAlignment="0" applyProtection="0"/>
  </cellStyleXfs>
  <cellXfs count="264">
    <xf numFmtId="0" fontId="0" fillId="0" borderId="0" xfId="0"/>
    <xf numFmtId="0" fontId="2" fillId="0" borderId="0" xfId="0" applyFont="1" applyAlignment="1">
      <alignment vertical="center"/>
    </xf>
    <xf numFmtId="0" fontId="2" fillId="2" borderId="0" xfId="0" applyFont="1" applyFill="1" applyAlignment="1">
      <alignment vertical="center"/>
    </xf>
    <xf numFmtId="0" fontId="3" fillId="2" borderId="0" xfId="0" applyFont="1" applyFill="1"/>
    <xf numFmtId="0" fontId="4" fillId="2" borderId="0" xfId="0" applyFont="1" applyFill="1"/>
    <xf numFmtId="0" fontId="4" fillId="2" borderId="0" xfId="0" applyFont="1" applyFill="1" applyAlignment="1">
      <alignment horizontal="right"/>
    </xf>
    <xf numFmtId="0" fontId="6" fillId="0" borderId="0" xfId="1" applyAlignment="1">
      <alignment vertical="center"/>
    </xf>
    <xf numFmtId="0" fontId="6" fillId="2" borderId="0" xfId="1" applyFill="1" applyAlignment="1">
      <alignment vertical="center"/>
    </xf>
    <xf numFmtId="0" fontId="7" fillId="0" borderId="0" xfId="1" applyFont="1" applyAlignment="1">
      <alignment vertical="center"/>
    </xf>
    <xf numFmtId="0" fontId="7" fillId="2" borderId="0" xfId="1" applyFont="1" applyFill="1" applyAlignment="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8" fillId="2" borderId="0" xfId="0" applyFont="1" applyFill="1" applyAlignment="1">
      <alignment horizontal="left" vertical="center"/>
    </xf>
    <xf numFmtId="0" fontId="9" fillId="2" borderId="6" xfId="0" applyFont="1" applyFill="1" applyBorder="1" applyAlignment="1">
      <alignment vertical="center"/>
    </xf>
    <xf numFmtId="0" fontId="9" fillId="2" borderId="0" xfId="0" applyFont="1" applyFill="1" applyAlignment="1">
      <alignment vertical="center"/>
    </xf>
    <xf numFmtId="0" fontId="8" fillId="2" borderId="0" xfId="0" applyFont="1" applyFill="1" applyAlignment="1">
      <alignment vertical="center"/>
    </xf>
    <xf numFmtId="0" fontId="10" fillId="2" borderId="0" xfId="0" applyFont="1" applyFill="1" applyAlignment="1">
      <alignment horizontal="left" vertical="center"/>
    </xf>
    <xf numFmtId="0" fontId="8" fillId="0" borderId="0" xfId="0" applyFont="1" applyAlignment="1">
      <alignment horizontal="left" vertical="center"/>
    </xf>
    <xf numFmtId="0" fontId="1" fillId="2"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xf numFmtId="0" fontId="3" fillId="3" borderId="8" xfId="0" applyFont="1" applyFill="1" applyBorder="1" applyAlignment="1">
      <alignment horizontal="left" vertical="center"/>
    </xf>
    <xf numFmtId="0" fontId="3" fillId="3" borderId="8" xfId="0" applyFont="1" applyFill="1" applyBorder="1" applyAlignment="1">
      <alignment horizontal="right" vertical="center" indent="1"/>
    </xf>
    <xf numFmtId="0" fontId="11" fillId="0" borderId="0" xfId="1" applyFont="1" applyAlignment="1">
      <alignment horizontal="left" vertical="center"/>
    </xf>
    <xf numFmtId="0" fontId="12" fillId="2" borderId="0" xfId="1" applyFont="1" applyFill="1" applyAlignment="1">
      <alignment horizontal="left" vertical="center"/>
    </xf>
    <xf numFmtId="0" fontId="12" fillId="0" borderId="0" xfId="1" applyFont="1" applyAlignment="1">
      <alignment horizontal="left" vertical="center"/>
    </xf>
    <xf numFmtId="0" fontId="13" fillId="0" borderId="0" xfId="1" applyFont="1" applyAlignment="1">
      <alignment vertical="center"/>
    </xf>
    <xf numFmtId="0" fontId="6" fillId="0" borderId="0" xfId="1" applyAlignment="1">
      <alignment horizontal="left" vertical="center"/>
    </xf>
    <xf numFmtId="0" fontId="3" fillId="0" borderId="0" xfId="1" applyFont="1" applyAlignment="1">
      <alignment horizontal="center" vertical="center"/>
    </xf>
    <xf numFmtId="0" fontId="3" fillId="2" borderId="0" xfId="1" applyFont="1" applyFill="1" applyAlignment="1">
      <alignment horizontal="center" vertical="center"/>
    </xf>
    <xf numFmtId="3" fontId="3" fillId="2" borderId="10" xfId="1" applyNumberFormat="1" applyFont="1" applyFill="1" applyBorder="1" applyAlignment="1">
      <alignment horizontal="center" vertical="center" wrapText="1"/>
    </xf>
    <xf numFmtId="3" fontId="3" fillId="2" borderId="11" xfId="1" applyNumberFormat="1" applyFont="1" applyFill="1" applyBorder="1" applyAlignment="1">
      <alignment horizontal="center" vertical="center"/>
    </xf>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0" borderId="0" xfId="1" applyFont="1" applyAlignment="1">
      <alignment horizontal="left" vertical="center"/>
    </xf>
    <xf numFmtId="0" fontId="3" fillId="2" borderId="15" xfId="1" applyFont="1" applyFill="1" applyBorder="1" applyAlignment="1">
      <alignment horizontal="center" vertical="center" wrapText="1"/>
    </xf>
    <xf numFmtId="3" fontId="3" fillId="2" borderId="16" xfId="1" applyNumberFormat="1" applyFont="1" applyFill="1" applyBorder="1" applyAlignment="1">
      <alignment horizontal="centerContinuous" vertical="center" wrapText="1"/>
    </xf>
    <xf numFmtId="3" fontId="3" fillId="2" borderId="0" xfId="1" applyNumberFormat="1" applyFont="1" applyFill="1" applyAlignment="1">
      <alignment horizontal="centerContinuous" vertical="center" wrapText="1"/>
    </xf>
    <xf numFmtId="0" fontId="3" fillId="0" borderId="0" xfId="1" applyFont="1" applyAlignment="1">
      <alignment horizontal="center" vertical="center" wrapText="1"/>
    </xf>
    <xf numFmtId="0" fontId="3" fillId="2" borderId="0" xfId="1" applyFont="1" applyFill="1" applyAlignment="1">
      <alignment horizontal="center" vertical="center" wrapText="1"/>
    </xf>
    <xf numFmtId="0" fontId="12" fillId="2" borderId="0" xfId="1" applyFont="1" applyFill="1" applyAlignment="1">
      <alignment vertical="center"/>
    </xf>
    <xf numFmtId="3" fontId="11" fillId="3" borderId="10" xfId="1" applyNumberFormat="1" applyFont="1" applyFill="1" applyBorder="1" applyAlignment="1">
      <alignment horizontal="right" vertical="center" indent="1"/>
    </xf>
    <xf numFmtId="164" fontId="9" fillId="3" borderId="17" xfId="1" applyNumberFormat="1" applyFont="1" applyFill="1" applyBorder="1" applyAlignment="1">
      <alignment horizontal="right" vertical="center" indent="1"/>
    </xf>
    <xf numFmtId="164" fontId="3" fillId="2" borderId="18" xfId="1" applyNumberFormat="1" applyFont="1" applyFill="1" applyBorder="1" applyAlignment="1">
      <alignment horizontal="right" vertical="center" indent="1"/>
    </xf>
    <xf numFmtId="164" fontId="3" fillId="2" borderId="19" xfId="1" applyNumberFormat="1" applyFont="1" applyFill="1" applyBorder="1" applyAlignment="1">
      <alignment horizontal="right" vertical="center" indent="1"/>
    </xf>
    <xf numFmtId="164" fontId="9" fillId="3" borderId="10" xfId="1" applyNumberFormat="1" applyFont="1" applyFill="1" applyBorder="1" applyAlignment="1">
      <alignment horizontal="right" vertical="center" indent="1"/>
    </xf>
    <xf numFmtId="49" fontId="3" fillId="0" borderId="0" xfId="1" applyNumberFormat="1" applyFont="1" applyAlignment="1">
      <alignment horizontal="left"/>
    </xf>
    <xf numFmtId="0" fontId="3" fillId="2" borderId="0" xfId="1" applyFont="1" applyFill="1" applyAlignment="1">
      <alignment horizontal="left" vertical="center"/>
    </xf>
    <xf numFmtId="0" fontId="14" fillId="2" borderId="0" xfId="1" applyFont="1" applyFill="1" applyAlignment="1">
      <alignment horizontal="left"/>
    </xf>
    <xf numFmtId="0" fontId="13" fillId="0" borderId="0" xfId="1" applyFont="1" applyAlignment="1">
      <alignment horizontal="left"/>
    </xf>
    <xf numFmtId="49" fontId="13" fillId="0" borderId="0" xfId="1" applyNumberFormat="1" applyFont="1" applyAlignment="1">
      <alignment horizontal="left"/>
    </xf>
    <xf numFmtId="0" fontId="7" fillId="0" borderId="0" xfId="1" applyFont="1" applyAlignment="1">
      <alignment horizontal="left" vertical="center"/>
    </xf>
    <xf numFmtId="164" fontId="7" fillId="0" borderId="20" xfId="1" applyNumberFormat="1" applyFont="1" applyBorder="1" applyAlignment="1" applyProtection="1">
      <alignment horizontal="right" indent="1"/>
      <protection locked="0"/>
    </xf>
    <xf numFmtId="164" fontId="7" fillId="2" borderId="0" xfId="1" applyNumberFormat="1" applyFont="1" applyFill="1" applyAlignment="1">
      <alignment horizontal="right" indent="1"/>
    </xf>
    <xf numFmtId="164" fontId="13" fillId="2" borderId="16" xfId="1" applyNumberFormat="1" applyFont="1" applyFill="1" applyBorder="1" applyAlignment="1">
      <alignment horizontal="right" indent="1"/>
    </xf>
    <xf numFmtId="164" fontId="7" fillId="3" borderId="20" xfId="1" applyNumberFormat="1" applyFont="1" applyFill="1" applyBorder="1" applyAlignment="1">
      <alignment horizontal="right" indent="1"/>
    </xf>
    <xf numFmtId="164" fontId="7" fillId="0" borderId="21" xfId="1" applyNumberFormat="1" applyFont="1" applyBorder="1" applyAlignment="1" applyProtection="1">
      <alignment horizontal="right" indent="1"/>
      <protection locked="0"/>
    </xf>
    <xf numFmtId="164" fontId="7" fillId="3" borderId="21" xfId="1" applyNumberFormat="1" applyFont="1" applyFill="1" applyBorder="1" applyAlignment="1">
      <alignment horizontal="right" indent="1"/>
    </xf>
    <xf numFmtId="49" fontId="7" fillId="0" borderId="8" xfId="1" applyNumberFormat="1" applyFont="1" applyBorder="1" applyAlignment="1" applyProtection="1">
      <alignment horizontal="left"/>
      <protection locked="0"/>
    </xf>
    <xf numFmtId="49" fontId="7" fillId="0" borderId="22" xfId="1" applyNumberFormat="1" applyFont="1" applyBorder="1" applyAlignment="1" applyProtection="1">
      <alignment horizontal="left"/>
      <protection locked="0"/>
    </xf>
    <xf numFmtId="0" fontId="3" fillId="2" borderId="23" xfId="1" applyFont="1" applyFill="1" applyBorder="1" applyAlignment="1">
      <alignment horizontal="center" vertical="center" wrapText="1"/>
    </xf>
    <xf numFmtId="0" fontId="11" fillId="3" borderId="10" xfId="1" applyFont="1" applyFill="1" applyBorder="1" applyAlignment="1">
      <alignment horizontal="right" vertical="center" indent="1"/>
    </xf>
    <xf numFmtId="0" fontId="13" fillId="2" borderId="0" xfId="1" applyFont="1" applyFill="1" applyAlignment="1">
      <alignment vertical="center"/>
    </xf>
    <xf numFmtId="0" fontId="14" fillId="2" borderId="0" xfId="1" applyFont="1" applyFill="1" applyAlignment="1">
      <alignment horizontal="left" vertical="center"/>
    </xf>
    <xf numFmtId="4" fontId="13" fillId="2" borderId="23" xfId="1" applyNumberFormat="1" applyFont="1" applyFill="1" applyBorder="1" applyAlignment="1">
      <alignment horizontal="right" vertical="center" indent="1"/>
    </xf>
    <xf numFmtId="4" fontId="13" fillId="2" borderId="0" xfId="1" applyNumberFormat="1" applyFont="1" applyFill="1" applyAlignment="1">
      <alignment horizontal="right" vertical="center" indent="1"/>
    </xf>
    <xf numFmtId="49" fontId="13" fillId="2" borderId="0" xfId="1" applyNumberFormat="1" applyFont="1" applyFill="1" applyAlignment="1">
      <alignment horizontal="left" wrapText="1"/>
    </xf>
    <xf numFmtId="3" fontId="7" fillId="0" borderId="20" xfId="1" applyNumberFormat="1" applyFont="1" applyBorder="1" applyAlignment="1" applyProtection="1">
      <alignment horizontal="right" indent="1"/>
      <protection locked="0"/>
    </xf>
    <xf numFmtId="3" fontId="7" fillId="0" borderId="21" xfId="1" applyNumberFormat="1" applyFont="1" applyBorder="1" applyAlignment="1" applyProtection="1">
      <alignment horizontal="right" indent="1"/>
      <protection locked="0"/>
    </xf>
    <xf numFmtId="49" fontId="7" fillId="2" borderId="0" xfId="1" applyNumberFormat="1" applyFont="1" applyFill="1" applyAlignment="1">
      <alignment horizontal="left" wrapText="1"/>
    </xf>
    <xf numFmtId="49" fontId="7" fillId="2" borderId="0" xfId="1" applyNumberFormat="1" applyFont="1" applyFill="1" applyAlignment="1">
      <alignment horizontal="left"/>
    </xf>
    <xf numFmtId="3" fontId="7" fillId="0" borderId="24" xfId="1" applyNumberFormat="1" applyFont="1" applyBorder="1" applyAlignment="1" applyProtection="1">
      <alignment horizontal="right" indent="1"/>
      <protection locked="0"/>
    </xf>
    <xf numFmtId="0" fontId="2" fillId="0" borderId="25" xfId="0" applyFont="1" applyBorder="1" applyAlignment="1">
      <alignment vertical="center"/>
    </xf>
    <xf numFmtId="0" fontId="2" fillId="2" borderId="25" xfId="0" applyFont="1" applyFill="1" applyBorder="1" applyAlignment="1">
      <alignment vertical="center"/>
    </xf>
    <xf numFmtId="0" fontId="2" fillId="0" borderId="25" xfId="0" applyFont="1" applyBorder="1" applyAlignment="1">
      <alignment horizontal="left" vertical="center"/>
    </xf>
    <xf numFmtId="3" fontId="12" fillId="2" borderId="0" xfId="1" applyNumberFormat="1" applyFont="1" applyFill="1" applyAlignment="1">
      <alignment vertical="center"/>
    </xf>
    <xf numFmtId="164" fontId="9" fillId="3" borderId="28" xfId="1" applyNumberFormat="1" applyFont="1" applyFill="1" applyBorder="1" applyAlignment="1">
      <alignment horizontal="right" vertical="center" indent="1"/>
    </xf>
    <xf numFmtId="164" fontId="8" fillId="2" borderId="18" xfId="1" applyNumberFormat="1" applyFont="1" applyFill="1" applyBorder="1" applyAlignment="1">
      <alignment horizontal="right" vertical="center" indent="1"/>
    </xf>
    <xf numFmtId="164" fontId="9" fillId="3" borderId="20" xfId="1" applyNumberFormat="1" applyFont="1" applyFill="1" applyBorder="1" applyAlignment="1">
      <alignment horizontal="right" vertical="center" indent="1"/>
    </xf>
    <xf numFmtId="164" fontId="8" fillId="2" borderId="19" xfId="1" applyNumberFormat="1" applyFont="1" applyFill="1" applyBorder="1" applyAlignment="1">
      <alignment horizontal="right" vertical="center" indent="1"/>
    </xf>
    <xf numFmtId="164" fontId="9" fillId="3" borderId="31" xfId="1" applyNumberFormat="1" applyFont="1" applyFill="1" applyBorder="1" applyAlignment="1">
      <alignment horizontal="right" vertical="center" indent="1"/>
    </xf>
    <xf numFmtId="164" fontId="9" fillId="3" borderId="21" xfId="1" applyNumberFormat="1" applyFont="1" applyFill="1" applyBorder="1" applyAlignment="1">
      <alignment horizontal="right" vertical="center" indent="1"/>
    </xf>
    <xf numFmtId="164" fontId="9" fillId="3" borderId="34" xfId="1" applyNumberFormat="1" applyFont="1" applyFill="1" applyBorder="1" applyAlignment="1">
      <alignment horizontal="right" vertical="center" indent="1"/>
    </xf>
    <xf numFmtId="164" fontId="9" fillId="3" borderId="24" xfId="1" applyNumberFormat="1" applyFont="1" applyFill="1" applyBorder="1" applyAlignment="1">
      <alignment horizontal="right" vertical="center" indent="1"/>
    </xf>
    <xf numFmtId="0" fontId="0" fillId="0" borderId="0" xfId="0" applyAlignment="1">
      <alignment horizontal="left" vertical="center" indent="1"/>
    </xf>
    <xf numFmtId="3" fontId="2" fillId="0" borderId="0" xfId="0" applyNumberFormat="1" applyFont="1" applyAlignment="1">
      <alignment horizontal="left" vertical="center"/>
    </xf>
    <xf numFmtId="0" fontId="13" fillId="0" borderId="0" xfId="1" applyFont="1" applyAlignment="1">
      <alignment horizontal="left" vertical="center"/>
    </xf>
    <xf numFmtId="49" fontId="13" fillId="0" borderId="0" xfId="1" applyNumberFormat="1" applyFont="1" applyAlignment="1">
      <alignment horizontal="left" vertical="center" wrapText="1"/>
    </xf>
    <xf numFmtId="3" fontId="7" fillId="0" borderId="20" xfId="1" applyNumberFormat="1" applyFont="1" applyBorder="1" applyAlignment="1" applyProtection="1">
      <alignment horizontal="right" vertical="center"/>
      <protection locked="0"/>
    </xf>
    <xf numFmtId="164" fontId="7" fillId="0" borderId="20" xfId="1" applyNumberFormat="1" applyFont="1" applyBorder="1" applyAlignment="1" applyProtection="1">
      <alignment horizontal="right" vertical="center"/>
      <protection locked="0"/>
    </xf>
    <xf numFmtId="164" fontId="13" fillId="2" borderId="16" xfId="1" applyNumberFormat="1" applyFont="1" applyFill="1" applyBorder="1" applyAlignment="1">
      <alignment horizontal="right" vertical="center"/>
    </xf>
    <xf numFmtId="164" fontId="3" fillId="2" borderId="0" xfId="1" applyNumberFormat="1" applyFont="1" applyFill="1" applyAlignment="1">
      <alignment horizontal="right" vertical="center" indent="1"/>
    </xf>
    <xf numFmtId="0" fontId="15" fillId="0" borderId="0" xfId="1" applyFont="1" applyAlignment="1">
      <alignment horizontal="left" vertical="center" indent="1"/>
    </xf>
    <xf numFmtId="164" fontId="9" fillId="0" borderId="0" xfId="1" applyNumberFormat="1" applyFont="1" applyAlignment="1">
      <alignment horizontal="right" vertical="center" indent="1"/>
    </xf>
    <xf numFmtId="164" fontId="3" fillId="0" borderId="0" xfId="1" applyNumberFormat="1" applyFont="1" applyAlignment="1">
      <alignment horizontal="right" vertical="center" indent="1"/>
    </xf>
    <xf numFmtId="0" fontId="16" fillId="0" borderId="0" xfId="0" applyFont="1" applyAlignment="1">
      <alignment vertical="center"/>
    </xf>
    <xf numFmtId="0" fontId="8" fillId="3" borderId="4" xfId="0" applyFont="1" applyFill="1" applyBorder="1" applyAlignment="1">
      <alignment vertical="center"/>
    </xf>
    <xf numFmtId="0" fontId="8" fillId="3" borderId="5" xfId="0" applyFont="1" applyFill="1" applyBorder="1" applyAlignment="1">
      <alignment vertical="center"/>
    </xf>
    <xf numFmtId="0" fontId="8" fillId="3" borderId="7" xfId="0" applyFont="1" applyFill="1" applyBorder="1" applyAlignment="1">
      <alignment vertical="center"/>
    </xf>
    <xf numFmtId="164" fontId="1" fillId="2" borderId="0" xfId="0" applyNumberFormat="1" applyFont="1" applyFill="1" applyAlignment="1">
      <alignment horizontal="right" vertical="center" indent="1"/>
    </xf>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pplyAlignment="1">
      <alignment horizontal="left" vertical="center" indent="1"/>
    </xf>
    <xf numFmtId="0" fontId="4" fillId="2" borderId="0" xfId="0" applyFont="1" applyFill="1" applyAlignment="1">
      <alignment vertical="center"/>
    </xf>
    <xf numFmtId="49" fontId="4" fillId="2" borderId="0" xfId="0" applyNumberFormat="1" applyFont="1" applyFill="1" applyAlignment="1">
      <alignment horizontal="left" vertical="center" indent="1"/>
    </xf>
    <xf numFmtId="49" fontId="4" fillId="0" borderId="0" xfId="0" applyNumberFormat="1" applyFont="1" applyAlignment="1">
      <alignment horizontal="left" vertical="center" indent="1"/>
    </xf>
    <xf numFmtId="164" fontId="4" fillId="2" borderId="0" xfId="0" applyNumberFormat="1" applyFont="1" applyFill="1" applyAlignment="1">
      <alignment horizontal="right" vertical="center" indent="1"/>
    </xf>
    <xf numFmtId="0" fontId="2" fillId="0" borderId="0" xfId="0" applyFont="1" applyAlignment="1">
      <alignment horizontal="left" vertical="center" indent="1"/>
    </xf>
    <xf numFmtId="49" fontId="2" fillId="0" borderId="0" xfId="0" applyNumberFormat="1" applyFont="1" applyAlignment="1">
      <alignment horizontal="left" vertical="center" indent="1"/>
    </xf>
    <xf numFmtId="164" fontId="2" fillId="0" borderId="0" xfId="0" applyNumberFormat="1" applyFont="1" applyAlignment="1">
      <alignment horizontal="right" vertical="center" indent="1"/>
    </xf>
    <xf numFmtId="49" fontId="2" fillId="2" borderId="0" xfId="0" applyNumberFormat="1" applyFont="1" applyFill="1" applyAlignment="1" applyProtection="1">
      <alignment horizontal="left" vertical="center"/>
      <protection locked="0"/>
    </xf>
    <xf numFmtId="0" fontId="2" fillId="2" borderId="0" xfId="0" applyFont="1" applyFill="1" applyAlignment="1" applyProtection="1">
      <alignment horizontal="left" vertical="center" indent="1"/>
      <protection locked="0"/>
    </xf>
    <xf numFmtId="49" fontId="2" fillId="2" borderId="0" xfId="0" applyNumberFormat="1" applyFont="1" applyFill="1" applyAlignment="1" applyProtection="1">
      <alignment horizontal="left" vertical="center" indent="1"/>
      <protection locked="0"/>
    </xf>
    <xf numFmtId="164" fontId="2" fillId="2" borderId="0" xfId="0" applyNumberFormat="1" applyFont="1" applyFill="1" applyAlignment="1" applyProtection="1">
      <alignment horizontal="right" vertical="center" indent="1"/>
      <protection locked="0"/>
    </xf>
    <xf numFmtId="164" fontId="2" fillId="2" borderId="0" xfId="0" applyNumberFormat="1" applyFont="1" applyFill="1" applyAlignment="1">
      <alignment horizontal="right" vertical="center" indent="1"/>
    </xf>
    <xf numFmtId="0" fontId="23" fillId="2" borderId="0" xfId="1" applyFont="1" applyFill="1" applyAlignment="1">
      <alignment vertical="center"/>
    </xf>
    <xf numFmtId="164" fontId="19" fillId="0" borderId="0" xfId="1" applyNumberFormat="1" applyFont="1" applyAlignment="1" applyProtection="1">
      <alignment horizontal="right" indent="1"/>
      <protection locked="0"/>
    </xf>
    <xf numFmtId="164" fontId="19" fillId="0" borderId="0" xfId="1" applyNumberFormat="1" applyFont="1" applyAlignment="1">
      <alignment horizontal="right" indent="1"/>
    </xf>
    <xf numFmtId="164" fontId="3" fillId="0" borderId="0" xfId="1" applyNumberFormat="1" applyFont="1" applyAlignment="1">
      <alignment horizontal="right" indent="1"/>
    </xf>
    <xf numFmtId="0" fontId="4" fillId="0" borderId="0" xfId="0" applyFont="1" applyAlignment="1">
      <alignment vertical="center"/>
    </xf>
    <xf numFmtId="49" fontId="13" fillId="0" borderId="0" xfId="1" applyNumberFormat="1" applyFont="1" applyAlignment="1">
      <alignment horizontal="left" vertical="center"/>
    </xf>
    <xf numFmtId="0" fontId="15" fillId="3" borderId="0" xfId="1" applyFont="1" applyFill="1" applyAlignment="1">
      <alignment horizontal="left" vertical="center" indent="1"/>
    </xf>
    <xf numFmtId="0" fontId="8" fillId="2" borderId="0" xfId="0" applyFont="1" applyFill="1" applyAlignment="1">
      <alignment horizontal="left" vertical="center" wrapText="1"/>
    </xf>
    <xf numFmtId="0" fontId="3" fillId="3" borderId="0" xfId="0" applyFont="1" applyFill="1" applyAlignment="1">
      <alignment horizontal="left" vertical="center"/>
    </xf>
    <xf numFmtId="49" fontId="7" fillId="0" borderId="0" xfId="1" applyNumberFormat="1" applyFont="1" applyAlignment="1" applyProtection="1">
      <alignment horizontal="left"/>
      <protection locked="0"/>
    </xf>
    <xf numFmtId="164" fontId="7" fillId="0" borderId="0" xfId="1" applyNumberFormat="1" applyFont="1" applyAlignment="1" applyProtection="1">
      <alignment horizontal="right" indent="1"/>
      <protection locked="0"/>
    </xf>
    <xf numFmtId="164" fontId="13" fillId="2" borderId="0" xfId="1" applyNumberFormat="1" applyFont="1" applyFill="1" applyAlignment="1">
      <alignment horizontal="right" indent="1"/>
    </xf>
    <xf numFmtId="164" fontId="7" fillId="0" borderId="24" xfId="1" applyNumberFormat="1" applyFont="1" applyBorder="1" applyAlignment="1" applyProtection="1">
      <alignment horizontal="right" vertical="center" wrapText="1" indent="1"/>
      <protection locked="0"/>
    </xf>
    <xf numFmtId="164" fontId="7" fillId="2" borderId="0" xfId="1" applyNumberFormat="1" applyFont="1" applyFill="1" applyAlignment="1">
      <alignment horizontal="right" vertical="center" wrapText="1" indent="1"/>
    </xf>
    <xf numFmtId="164" fontId="7" fillId="3" borderId="24" xfId="1" applyNumberFormat="1" applyFont="1" applyFill="1" applyBorder="1" applyAlignment="1">
      <alignment horizontal="right" vertical="center" indent="1"/>
    </xf>
    <xf numFmtId="164" fontId="7" fillId="3" borderId="21" xfId="1" applyNumberFormat="1" applyFont="1" applyFill="1" applyBorder="1" applyAlignment="1">
      <alignment horizontal="right" vertical="center" indent="1"/>
    </xf>
    <xf numFmtId="164" fontId="7" fillId="0" borderId="21" xfId="1" applyNumberFormat="1" applyFont="1" applyBorder="1" applyAlignment="1" applyProtection="1">
      <alignment horizontal="right" vertical="center" indent="1"/>
      <protection locked="0"/>
    </xf>
    <xf numFmtId="164" fontId="13" fillId="2" borderId="16" xfId="1" applyNumberFormat="1" applyFont="1" applyFill="1" applyBorder="1" applyAlignment="1">
      <alignment horizontal="right" vertical="center" indent="1"/>
    </xf>
    <xf numFmtId="164" fontId="7" fillId="0" borderId="24" xfId="1" applyNumberFormat="1" applyFont="1" applyBorder="1" applyAlignment="1" applyProtection="1">
      <alignment horizontal="right" vertical="center" indent="1"/>
      <protection locked="0"/>
    </xf>
    <xf numFmtId="164" fontId="25" fillId="3" borderId="0" xfId="1" applyNumberFormat="1" applyFont="1" applyFill="1" applyAlignment="1">
      <alignment horizontal="right" vertical="center" indent="1"/>
    </xf>
    <xf numFmtId="164" fontId="26" fillId="2" borderId="0" xfId="1" applyNumberFormat="1" applyFont="1" applyFill="1" applyAlignment="1">
      <alignment horizontal="right" vertical="center" indent="1"/>
    </xf>
    <xf numFmtId="0" fontId="1" fillId="4" borderId="0" xfId="0" applyFont="1" applyFill="1" applyAlignment="1">
      <alignment horizontal="left" vertical="center"/>
    </xf>
    <xf numFmtId="0" fontId="2" fillId="4" borderId="0" xfId="0" applyFont="1" applyFill="1" applyAlignment="1">
      <alignment vertical="center"/>
    </xf>
    <xf numFmtId="0" fontId="12" fillId="4" borderId="0" xfId="1" applyFont="1" applyFill="1" applyAlignment="1">
      <alignment vertical="center"/>
    </xf>
    <xf numFmtId="164" fontId="3" fillId="4" borderId="0" xfId="1" applyNumberFormat="1" applyFont="1" applyFill="1" applyAlignment="1">
      <alignment horizontal="right" vertical="center" indent="1"/>
    </xf>
    <xf numFmtId="164" fontId="2" fillId="0" borderId="0" xfId="0" applyNumberFormat="1" applyFont="1" applyAlignment="1">
      <alignment vertical="center"/>
    </xf>
    <xf numFmtId="164" fontId="0" fillId="0" borderId="0" xfId="0" applyNumberFormat="1"/>
    <xf numFmtId="0" fontId="28" fillId="0" borderId="0" xfId="0" applyFont="1" applyAlignment="1">
      <alignment vertical="center"/>
    </xf>
    <xf numFmtId="0" fontId="28" fillId="2" borderId="0" xfId="0" applyFont="1" applyFill="1" applyAlignment="1">
      <alignment vertical="center"/>
    </xf>
    <xf numFmtId="164" fontId="11" fillId="3" borderId="17" xfId="1" applyNumberFormat="1" applyFont="1" applyFill="1" applyBorder="1" applyAlignment="1">
      <alignment horizontal="right" vertical="center" indent="1"/>
    </xf>
    <xf numFmtId="164" fontId="12" fillId="2" borderId="18" xfId="1" applyNumberFormat="1" applyFont="1" applyFill="1" applyBorder="1" applyAlignment="1">
      <alignment horizontal="right" vertical="center" indent="1"/>
    </xf>
    <xf numFmtId="164" fontId="12" fillId="2" borderId="19" xfId="1" applyNumberFormat="1" applyFont="1" applyFill="1" applyBorder="1" applyAlignment="1">
      <alignment horizontal="right" vertical="center" indent="1"/>
    </xf>
    <xf numFmtId="164" fontId="9" fillId="3" borderId="35" xfId="1" applyNumberFormat="1" applyFont="1" applyFill="1" applyBorder="1" applyAlignment="1">
      <alignment horizontal="right" vertical="center" indent="1"/>
    </xf>
    <xf numFmtId="164" fontId="9" fillId="3" borderId="46" xfId="1" applyNumberFormat="1" applyFont="1" applyFill="1" applyBorder="1" applyAlignment="1">
      <alignment horizontal="right" vertical="center" indent="1"/>
    </xf>
    <xf numFmtId="3" fontId="3" fillId="2" borderId="0" xfId="1" applyNumberFormat="1" applyFont="1" applyFill="1" applyAlignment="1">
      <alignment horizontal="center" vertical="center"/>
    </xf>
    <xf numFmtId="164" fontId="7" fillId="0" borderId="0" xfId="1" applyNumberFormat="1" applyFont="1" applyAlignment="1" applyProtection="1">
      <alignment horizontal="right" vertical="center"/>
      <protection locked="0"/>
    </xf>
    <xf numFmtId="164" fontId="7" fillId="0" borderId="0" xfId="1" applyNumberFormat="1" applyFont="1" applyAlignment="1" applyProtection="1">
      <alignment horizontal="right" vertical="center" indent="1"/>
      <protection locked="0"/>
    </xf>
    <xf numFmtId="164" fontId="7" fillId="2" borderId="0" xfId="1" applyNumberFormat="1" applyFont="1" applyFill="1" applyAlignment="1">
      <alignment horizontal="right" vertical="center" indent="1"/>
    </xf>
    <xf numFmtId="0" fontId="8" fillId="2" borderId="0" xfId="0" applyFont="1" applyFill="1" applyAlignment="1">
      <alignment horizontal="left" vertical="center" wrapText="1"/>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9" fillId="2" borderId="4" xfId="0" applyFont="1" applyFill="1" applyBorder="1" applyAlignment="1" applyProtection="1">
      <alignment horizontal="left" vertical="center" indent="1"/>
      <protection locked="0"/>
    </xf>
    <xf numFmtId="0" fontId="9" fillId="2" borderId="5" xfId="0" applyFont="1" applyFill="1" applyBorder="1" applyAlignment="1" applyProtection="1">
      <alignment horizontal="left" vertical="center" indent="1"/>
      <protection locked="0"/>
    </xf>
    <xf numFmtId="0" fontId="9" fillId="2" borderId="7" xfId="0" applyFont="1" applyFill="1" applyBorder="1" applyAlignment="1" applyProtection="1">
      <alignment horizontal="left" vertical="center" indent="1"/>
      <protection locked="0"/>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8" fillId="3" borderId="4" xfId="0" applyFont="1" applyFill="1" applyBorder="1" applyAlignment="1">
      <alignment horizontal="left" vertical="center" indent="1"/>
    </xf>
    <xf numFmtId="0" fontId="8" fillId="3" borderId="5" xfId="0" applyFont="1" applyFill="1" applyBorder="1" applyAlignment="1">
      <alignment horizontal="left" vertical="center" indent="1"/>
    </xf>
    <xf numFmtId="0" fontId="8" fillId="3" borderId="7" xfId="0" applyFont="1" applyFill="1" applyBorder="1" applyAlignment="1">
      <alignment horizontal="left" vertical="center" indent="1"/>
    </xf>
    <xf numFmtId="0" fontId="3" fillId="2" borderId="0" xfId="1" applyFont="1" applyFill="1" applyAlignment="1">
      <alignment horizontal="left" vertical="center"/>
    </xf>
    <xf numFmtId="0" fontId="8" fillId="3" borderId="26" xfId="1" applyFont="1" applyFill="1" applyBorder="1" applyAlignment="1">
      <alignment horizontal="left" vertical="center" indent="1"/>
    </xf>
    <xf numFmtId="0" fontId="8" fillId="3" borderId="27" xfId="1" applyFont="1" applyFill="1" applyBorder="1" applyAlignment="1">
      <alignment horizontal="left" vertical="center" indent="1"/>
    </xf>
    <xf numFmtId="0" fontId="8" fillId="3" borderId="29" xfId="1" applyFont="1" applyFill="1" applyBorder="1" applyAlignment="1">
      <alignment horizontal="left" vertical="center" indent="1"/>
    </xf>
    <xf numFmtId="0" fontId="8" fillId="3" borderId="30" xfId="1" applyFont="1" applyFill="1" applyBorder="1" applyAlignment="1">
      <alignment horizontal="left" vertical="center" indent="1"/>
    </xf>
    <xf numFmtId="0" fontId="8" fillId="3" borderId="32" xfId="1" applyFont="1" applyFill="1" applyBorder="1" applyAlignment="1">
      <alignment horizontal="left" vertical="center" indent="1"/>
    </xf>
    <xf numFmtId="0" fontId="8" fillId="3" borderId="33" xfId="1" applyFont="1" applyFill="1" applyBorder="1" applyAlignment="1">
      <alignment horizontal="left" vertical="center" indent="1"/>
    </xf>
    <xf numFmtId="0" fontId="8" fillId="3" borderId="35" xfId="1" applyFont="1" applyFill="1" applyBorder="1" applyAlignment="1">
      <alignment horizontal="left" vertical="center" indent="1"/>
    </xf>
    <xf numFmtId="0" fontId="8" fillId="3" borderId="36" xfId="1" applyFont="1" applyFill="1" applyBorder="1" applyAlignment="1">
      <alignment horizontal="left" vertical="center" indent="1"/>
    </xf>
    <xf numFmtId="0" fontId="12" fillId="3" borderId="1" xfId="1" applyFont="1" applyFill="1" applyBorder="1" applyAlignment="1">
      <alignment horizontal="left" vertical="center" indent="1"/>
    </xf>
    <xf numFmtId="0" fontId="12" fillId="3" borderId="3" xfId="1" applyFont="1" applyFill="1" applyBorder="1" applyAlignment="1">
      <alignment horizontal="left" vertical="center" indent="1"/>
    </xf>
    <xf numFmtId="0" fontId="3" fillId="3" borderId="8" xfId="0" applyFont="1" applyFill="1" applyBorder="1" applyAlignment="1">
      <alignment horizontal="left" vertical="center"/>
    </xf>
    <xf numFmtId="0" fontId="3" fillId="2" borderId="9" xfId="1" applyFont="1" applyFill="1" applyBorder="1" applyAlignment="1">
      <alignment horizontal="center" vertical="center" wrapText="1"/>
    </xf>
    <xf numFmtId="0" fontId="3" fillId="2" borderId="14" xfId="1" applyFont="1" applyFill="1" applyBorder="1" applyAlignment="1">
      <alignment horizontal="center" vertical="center" wrapText="1"/>
    </xf>
    <xf numFmtId="0" fontId="3" fillId="3" borderId="1" xfId="1" applyFont="1" applyFill="1" applyBorder="1" applyAlignment="1">
      <alignment horizontal="left" vertical="center" wrapText="1" indent="1"/>
    </xf>
    <xf numFmtId="0" fontId="3" fillId="3" borderId="3" xfId="1" applyFont="1" applyFill="1" applyBorder="1" applyAlignment="1">
      <alignment horizontal="left" vertical="center" wrapText="1" indent="1"/>
    </xf>
    <xf numFmtId="0" fontId="3" fillId="3" borderId="1" xfId="1" applyFont="1" applyFill="1" applyBorder="1" applyAlignment="1">
      <alignment horizontal="left" vertical="center" indent="1"/>
    </xf>
    <xf numFmtId="0" fontId="3" fillId="3" borderId="3" xfId="1" applyFont="1" applyFill="1" applyBorder="1" applyAlignment="1">
      <alignment horizontal="left" vertical="center" indent="1"/>
    </xf>
    <xf numFmtId="0" fontId="14" fillId="2" borderId="9"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5" fillId="3" borderId="1" xfId="1" applyFont="1" applyFill="1" applyBorder="1" applyAlignment="1">
      <alignment horizontal="left" vertical="center" indent="1"/>
    </xf>
    <xf numFmtId="0" fontId="15" fillId="3" borderId="3" xfId="1" applyFont="1" applyFill="1" applyBorder="1" applyAlignment="1">
      <alignment horizontal="left" vertical="center" indent="1"/>
    </xf>
    <xf numFmtId="0" fontId="11" fillId="3" borderId="1" xfId="1" applyFont="1" applyFill="1" applyBorder="1" applyAlignment="1">
      <alignment horizontal="left" vertical="center" indent="1"/>
    </xf>
    <xf numFmtId="0" fontId="11" fillId="3" borderId="3" xfId="1" applyFont="1" applyFill="1" applyBorder="1" applyAlignment="1">
      <alignment horizontal="left" vertical="center" indent="1"/>
    </xf>
    <xf numFmtId="0" fontId="12" fillId="3" borderId="1" xfId="1" applyFont="1" applyFill="1" applyBorder="1" applyAlignment="1">
      <alignment horizontal="left" vertical="center"/>
    </xf>
    <xf numFmtId="0" fontId="12" fillId="3" borderId="2" xfId="1" applyFont="1" applyFill="1" applyBorder="1" applyAlignment="1">
      <alignment horizontal="left" vertical="center"/>
    </xf>
    <xf numFmtId="0" fontId="12" fillId="3" borderId="3" xfId="1" applyFont="1" applyFill="1" applyBorder="1" applyAlignment="1">
      <alignment horizontal="left" vertical="center"/>
    </xf>
    <xf numFmtId="0" fontId="3" fillId="2" borderId="0" xfId="0" applyFont="1" applyFill="1" applyAlignment="1">
      <alignment horizontal="center" vertical="center"/>
    </xf>
    <xf numFmtId="164" fontId="9" fillId="3" borderId="35" xfId="0" applyNumberFormat="1" applyFont="1" applyFill="1" applyBorder="1" applyAlignment="1">
      <alignment horizontal="right" vertical="center" indent="1"/>
    </xf>
    <xf numFmtId="164" fontId="9" fillId="3" borderId="45" xfId="0" applyNumberFormat="1" applyFont="1" applyFill="1" applyBorder="1" applyAlignment="1">
      <alignment horizontal="right" vertical="center" indent="1"/>
    </xf>
    <xf numFmtId="164" fontId="9" fillId="3" borderId="36" xfId="0" applyNumberFormat="1" applyFont="1" applyFill="1" applyBorder="1" applyAlignment="1">
      <alignment horizontal="right" vertical="center" indent="1"/>
    </xf>
    <xf numFmtId="49" fontId="20" fillId="0" borderId="0" xfId="0" applyNumberFormat="1" applyFont="1" applyAlignment="1">
      <alignment horizontal="center" vertical="center"/>
    </xf>
    <xf numFmtId="0" fontId="12" fillId="2" borderId="2" xfId="1" applyFont="1" applyFill="1" applyBorder="1" applyAlignment="1">
      <alignment horizontal="left" vertical="center"/>
    </xf>
    <xf numFmtId="164" fontId="0" fillId="2" borderId="2" xfId="0" applyNumberFormat="1" applyFill="1" applyBorder="1" applyAlignment="1">
      <alignment horizontal="right" vertical="center" indent="1"/>
    </xf>
    <xf numFmtId="49" fontId="2" fillId="2" borderId="8" xfId="0" applyNumberFormat="1"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indent="1"/>
      <protection locked="0"/>
    </xf>
    <xf numFmtId="0" fontId="2" fillId="2" borderId="2" xfId="0" applyFont="1" applyFill="1" applyBorder="1" applyAlignment="1" applyProtection="1">
      <alignment horizontal="left" vertical="center" indent="1"/>
      <protection locked="0"/>
    </xf>
    <xf numFmtId="0" fontId="2" fillId="2" borderId="3" xfId="0" applyFont="1" applyFill="1" applyBorder="1" applyAlignment="1" applyProtection="1">
      <alignment horizontal="left" vertical="center" indent="1"/>
      <protection locked="0"/>
    </xf>
    <xf numFmtId="49" fontId="7" fillId="2" borderId="1" xfId="0" applyNumberFormat="1" applyFont="1" applyFill="1" applyBorder="1" applyAlignment="1" applyProtection="1">
      <alignment horizontal="left" vertical="center" indent="1"/>
      <protection locked="0"/>
    </xf>
    <xf numFmtId="49" fontId="7" fillId="2" borderId="2" xfId="0" applyNumberFormat="1" applyFont="1" applyFill="1" applyBorder="1" applyAlignment="1" applyProtection="1">
      <alignment horizontal="left" vertical="center" indent="1"/>
      <protection locked="0"/>
    </xf>
    <xf numFmtId="49" fontId="7" fillId="2" borderId="3" xfId="0" applyNumberFormat="1" applyFont="1" applyFill="1" applyBorder="1" applyAlignment="1" applyProtection="1">
      <alignment horizontal="left" vertical="center" indent="1"/>
      <protection locked="0"/>
    </xf>
    <xf numFmtId="164" fontId="7" fillId="2" borderId="1" xfId="0" applyNumberFormat="1" applyFont="1" applyFill="1" applyBorder="1" applyAlignment="1" applyProtection="1">
      <alignment horizontal="right" vertical="center" indent="1"/>
      <protection locked="0"/>
    </xf>
    <xf numFmtId="164" fontId="7" fillId="2" borderId="2" xfId="0" applyNumberFormat="1" applyFont="1" applyFill="1" applyBorder="1" applyAlignment="1" applyProtection="1">
      <alignment horizontal="right" vertical="center" indent="1"/>
      <protection locked="0"/>
    </xf>
    <xf numFmtId="164" fontId="7" fillId="2" borderId="3" xfId="0" applyNumberFormat="1" applyFont="1" applyFill="1" applyBorder="1" applyAlignment="1" applyProtection="1">
      <alignment horizontal="right" vertical="center" indent="1"/>
      <protection locked="0"/>
    </xf>
    <xf numFmtId="164" fontId="2" fillId="3" borderId="1" xfId="0" applyNumberFormat="1" applyFont="1" applyFill="1" applyBorder="1" applyAlignment="1">
      <alignment horizontal="right" vertical="center" indent="1"/>
    </xf>
    <xf numFmtId="164" fontId="2" fillId="3" borderId="2" xfId="0" applyNumberFormat="1" applyFont="1" applyFill="1" applyBorder="1" applyAlignment="1">
      <alignment horizontal="right" vertical="center" indent="1"/>
    </xf>
    <xf numFmtId="164" fontId="2" fillId="3" borderId="3" xfId="0" applyNumberFormat="1" applyFont="1" applyFill="1" applyBorder="1" applyAlignment="1">
      <alignment horizontal="right" vertical="center" indent="1"/>
    </xf>
    <xf numFmtId="0" fontId="8" fillId="2" borderId="0" xfId="0" applyFont="1" applyFill="1" applyAlignment="1">
      <alignment horizontal="left" vertical="center"/>
    </xf>
    <xf numFmtId="0" fontId="13" fillId="3" borderId="1" xfId="0" applyFont="1" applyFill="1" applyBorder="1" applyAlignment="1">
      <alignment horizontal="left" vertical="center" indent="1"/>
    </xf>
    <xf numFmtId="0" fontId="13" fillId="3" borderId="2" xfId="0" applyFont="1" applyFill="1" applyBorder="1" applyAlignment="1">
      <alignment horizontal="left" vertical="center" indent="1"/>
    </xf>
    <xf numFmtId="0" fontId="13" fillId="3" borderId="3" xfId="0" applyFont="1" applyFill="1" applyBorder="1" applyAlignment="1">
      <alignment horizontal="left" vertical="center" indent="1"/>
    </xf>
    <xf numFmtId="43" fontId="2" fillId="3" borderId="1" xfId="2" applyFont="1" applyFill="1" applyBorder="1" applyAlignment="1">
      <alignment horizontal="left" vertical="center" indent="1"/>
    </xf>
    <xf numFmtId="43" fontId="2" fillId="3" borderId="2" xfId="2" applyFont="1" applyFill="1" applyBorder="1" applyAlignment="1">
      <alignment horizontal="left" vertical="center" indent="1"/>
    </xf>
    <xf numFmtId="43" fontId="2" fillId="3" borderId="3" xfId="2" applyFont="1" applyFill="1" applyBorder="1" applyAlignment="1">
      <alignment horizontal="left" vertical="center" indent="1"/>
    </xf>
    <xf numFmtId="164" fontId="19" fillId="2" borderId="1" xfId="0" applyNumberFormat="1" applyFont="1" applyFill="1" applyBorder="1" applyAlignment="1" applyProtection="1">
      <alignment horizontal="right" vertical="center" indent="1"/>
      <protection locked="0"/>
    </xf>
    <xf numFmtId="164" fontId="19" fillId="2" borderId="2" xfId="0" applyNumberFormat="1" applyFont="1" applyFill="1" applyBorder="1" applyAlignment="1" applyProtection="1">
      <alignment horizontal="right" vertical="center" indent="1"/>
      <protection locked="0"/>
    </xf>
    <xf numFmtId="164" fontId="19" fillId="2" borderId="3" xfId="0" applyNumberFormat="1" applyFont="1" applyFill="1" applyBorder="1" applyAlignment="1" applyProtection="1">
      <alignment horizontal="right" vertical="center" indent="1"/>
      <protection locked="0"/>
    </xf>
    <xf numFmtId="0" fontId="3" fillId="2" borderId="0" xfId="0" applyFont="1" applyFill="1" applyAlignment="1">
      <alignment horizontal="left" vertical="center" indent="1"/>
    </xf>
    <xf numFmtId="49" fontId="3" fillId="2" borderId="0" xfId="0" applyNumberFormat="1" applyFont="1" applyFill="1" applyAlignment="1">
      <alignment horizontal="left" vertical="center" indent="1"/>
    </xf>
    <xf numFmtId="164" fontId="19" fillId="3" borderId="35" xfId="0" applyNumberFormat="1" applyFont="1" applyFill="1" applyBorder="1" applyAlignment="1">
      <alignment horizontal="right" vertical="center" indent="1"/>
    </xf>
    <xf numFmtId="164" fontId="19" fillId="3" borderId="45" xfId="0" applyNumberFormat="1" applyFont="1" applyFill="1" applyBorder="1" applyAlignment="1">
      <alignment horizontal="right" vertical="center" indent="1"/>
    </xf>
    <xf numFmtId="164" fontId="19" fillId="3" borderId="36" xfId="0" applyNumberFormat="1" applyFont="1" applyFill="1" applyBorder="1" applyAlignment="1">
      <alignment horizontal="right" vertical="center" indent="1"/>
    </xf>
    <xf numFmtId="49" fontId="2" fillId="2" borderId="1" xfId="0" applyNumberFormat="1" applyFont="1" applyFill="1" applyBorder="1" applyAlignment="1" applyProtection="1">
      <alignment horizontal="left" vertical="center" indent="1"/>
      <protection locked="0"/>
    </xf>
    <xf numFmtId="49" fontId="2" fillId="2" borderId="2" xfId="0" applyNumberFormat="1" applyFont="1" applyFill="1" applyBorder="1" applyAlignment="1" applyProtection="1">
      <alignment horizontal="left" vertical="center" indent="1"/>
      <protection locked="0"/>
    </xf>
    <xf numFmtId="49" fontId="2" fillId="2" borderId="3" xfId="0" applyNumberFormat="1" applyFont="1" applyFill="1" applyBorder="1" applyAlignment="1" applyProtection="1">
      <alignment horizontal="left" vertical="center" indent="1"/>
      <protection locked="0"/>
    </xf>
    <xf numFmtId="164" fontId="2" fillId="2" borderId="1" xfId="0" applyNumberFormat="1" applyFont="1" applyFill="1" applyBorder="1" applyAlignment="1" applyProtection="1">
      <alignment horizontal="right" vertical="center" indent="1"/>
      <protection locked="0"/>
    </xf>
    <xf numFmtId="164" fontId="2" fillId="2" borderId="2" xfId="0" applyNumberFormat="1" applyFont="1" applyFill="1" applyBorder="1" applyAlignment="1" applyProtection="1">
      <alignment horizontal="right" vertical="center" indent="1"/>
      <protection locked="0"/>
    </xf>
    <xf numFmtId="164" fontId="2" fillId="2" borderId="3" xfId="0" applyNumberFormat="1" applyFont="1" applyFill="1" applyBorder="1" applyAlignment="1" applyProtection="1">
      <alignment horizontal="right" vertical="center" indent="1"/>
      <protection locked="0"/>
    </xf>
    <xf numFmtId="164" fontId="3" fillId="3" borderId="35" xfId="0" applyNumberFormat="1" applyFont="1" applyFill="1" applyBorder="1" applyAlignment="1">
      <alignment horizontal="right" vertical="center" indent="1"/>
    </xf>
    <xf numFmtId="164" fontId="3" fillId="3" borderId="45" xfId="0" applyNumberFormat="1" applyFont="1" applyFill="1" applyBorder="1" applyAlignment="1">
      <alignment horizontal="right" vertical="center" indent="1"/>
    </xf>
    <xf numFmtId="164" fontId="3" fillId="3" borderId="36" xfId="0" applyNumberFormat="1" applyFont="1" applyFill="1" applyBorder="1" applyAlignment="1">
      <alignment horizontal="right" vertical="center" indent="1"/>
    </xf>
    <xf numFmtId="164" fontId="26" fillId="4" borderId="1" xfId="0" applyNumberFormat="1" applyFont="1" applyFill="1" applyBorder="1" applyAlignment="1">
      <alignment horizontal="right" vertical="center" indent="1"/>
    </xf>
    <xf numFmtId="164" fontId="26" fillId="4" borderId="2" xfId="0" applyNumberFormat="1" applyFont="1" applyFill="1" applyBorder="1" applyAlignment="1">
      <alignment horizontal="right" vertical="center" indent="1"/>
    </xf>
    <xf numFmtId="164" fontId="26" fillId="4" borderId="3" xfId="0" applyNumberFormat="1" applyFont="1" applyFill="1" applyBorder="1" applyAlignment="1">
      <alignment horizontal="right" vertical="center" indent="1"/>
    </xf>
    <xf numFmtId="0" fontId="27" fillId="4" borderId="0" xfId="0" applyFont="1" applyFill="1" applyAlignment="1">
      <alignment horizontal="left"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7" xfId="0" applyFont="1" applyFill="1" applyBorder="1" applyAlignment="1">
      <alignment horizontal="left"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12" fillId="3" borderId="37" xfId="0" applyFont="1" applyFill="1" applyBorder="1" applyAlignment="1">
      <alignment horizontal="left" vertical="center"/>
    </xf>
    <xf numFmtId="0" fontId="12" fillId="3" borderId="38" xfId="0" applyFont="1" applyFill="1" applyBorder="1" applyAlignment="1">
      <alignment horizontal="left" vertical="center"/>
    </xf>
    <xf numFmtId="0" fontId="12" fillId="3" borderId="39" xfId="0" applyFont="1" applyFill="1" applyBorder="1" applyAlignment="1">
      <alignment horizontal="left" vertical="center"/>
    </xf>
    <xf numFmtId="0" fontId="12" fillId="3" borderId="40" xfId="0" applyFont="1" applyFill="1" applyBorder="1" applyAlignment="1">
      <alignment horizontal="left" vertical="center"/>
    </xf>
    <xf numFmtId="0" fontId="12" fillId="3" borderId="41" xfId="0" applyFont="1" applyFill="1" applyBorder="1" applyAlignment="1">
      <alignment horizontal="left" vertical="center"/>
    </xf>
    <xf numFmtId="0" fontId="12" fillId="3" borderId="42" xfId="0" applyFont="1" applyFill="1" applyBorder="1" applyAlignment="1">
      <alignment horizontal="left" vertical="center"/>
    </xf>
    <xf numFmtId="0" fontId="18" fillId="2" borderId="0" xfId="0" applyFont="1" applyFill="1" applyAlignment="1">
      <alignment horizontal="left" vertical="center" wrapText="1"/>
    </xf>
    <xf numFmtId="0" fontId="18" fillId="2" borderId="26"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33" xfId="0" applyFont="1" applyFill="1" applyBorder="1" applyAlignment="1">
      <alignment horizontal="center" vertical="center" wrapText="1"/>
    </xf>
  </cellXfs>
  <cellStyles count="3">
    <cellStyle name="Millares" xfId="2" builtinId="3"/>
    <cellStyle name="Normal" xfId="0" builtinId="0"/>
    <cellStyle name="Normal 2" xfId="1" xr:uid="{CCE8DBE4-3077-4B8C-A6FA-51EB609D42C0}"/>
  </cellStyles>
  <dxfs count="5">
    <dxf>
      <fill>
        <patternFill>
          <bgColor theme="5" tint="0.39994506668294322"/>
        </patternFill>
      </fill>
    </dxf>
    <dxf>
      <fill>
        <patternFill>
          <bgColor theme="5" tint="0.39994506668294322"/>
        </patternFill>
      </fill>
    </dxf>
    <dxf>
      <font>
        <b/>
        <i val="0"/>
        <color rgb="FFFF0000"/>
        <name val="Cambria"/>
        <scheme val="none"/>
      </font>
      <border>
        <left style="thin">
          <color rgb="FF00793D"/>
        </left>
        <right style="thin">
          <color rgb="FF00793D"/>
        </right>
        <top style="thin">
          <color rgb="FF00793D"/>
        </top>
        <bottom style="thin">
          <color rgb="FF00793D"/>
        </bottom>
      </border>
    </dxf>
    <dxf>
      <fill>
        <patternFill>
          <bgColor theme="5" tint="0.39994506668294322"/>
        </patternFill>
      </fill>
    </dxf>
    <dxf>
      <font>
        <b/>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1</xdr:row>
      <xdr:rowOff>45720</xdr:rowOff>
    </xdr:from>
    <xdr:to>
      <xdr:col>10</xdr:col>
      <xdr:colOff>95250</xdr:colOff>
      <xdr:row>5</xdr:row>
      <xdr:rowOff>77871</xdr:rowOff>
    </xdr:to>
    <xdr:pic>
      <xdr:nvPicPr>
        <xdr:cNvPr id="2" name="Imagen 1">
          <a:extLst>
            <a:ext uri="{FF2B5EF4-FFF2-40B4-BE49-F238E27FC236}">
              <a16:creationId xmlns:a16="http://schemas.microsoft.com/office/drawing/2014/main" id="{834C04B0-AD33-4364-9C88-9F2B89BAA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144780" y="217170"/>
          <a:ext cx="1093470" cy="717951"/>
        </a:xfrm>
        <a:prstGeom prst="rect">
          <a:avLst/>
        </a:prstGeom>
        <a:solidFill>
          <a:srgbClr val="FFFFFF">
            <a:alpha val="0"/>
          </a:srgbClr>
        </a:solidFill>
        <a:ln>
          <a:noFill/>
        </a:ln>
      </xdr:spPr>
    </xdr:pic>
    <xdr:clientData/>
  </xdr:twoCellAnchor>
  <xdr:twoCellAnchor editAs="oneCell">
    <xdr:from>
      <xdr:col>1</xdr:col>
      <xdr:colOff>40005</xdr:colOff>
      <xdr:row>0</xdr:row>
      <xdr:rowOff>45720</xdr:rowOff>
    </xdr:from>
    <xdr:to>
      <xdr:col>14</xdr:col>
      <xdr:colOff>4445</xdr:colOff>
      <xdr:row>5</xdr:row>
      <xdr:rowOff>94615</xdr:rowOff>
    </xdr:to>
    <xdr:pic>
      <xdr:nvPicPr>
        <xdr:cNvPr id="3" name="Imagen 2">
          <a:extLst>
            <a:ext uri="{FF2B5EF4-FFF2-40B4-BE49-F238E27FC236}">
              <a16:creationId xmlns:a16="http://schemas.microsoft.com/office/drawing/2014/main" id="{7832B084-B153-4147-8E88-DC672169EF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154305" y="45720"/>
          <a:ext cx="1507490" cy="906145"/>
        </a:xfrm>
        <a:prstGeom prst="rect">
          <a:avLst/>
        </a:prstGeom>
        <a:solidFill>
          <a:srgbClr val="FFFFFF">
            <a:alpha val="0"/>
          </a:srgbClr>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0</xdr:rowOff>
    </xdr:from>
    <xdr:to>
      <xdr:col>2</xdr:col>
      <xdr:colOff>1115060</xdr:colOff>
      <xdr:row>4</xdr:row>
      <xdr:rowOff>136525</xdr:rowOff>
    </xdr:to>
    <xdr:pic>
      <xdr:nvPicPr>
        <xdr:cNvPr id="2" name="Imagen 1">
          <a:extLst>
            <a:ext uri="{FF2B5EF4-FFF2-40B4-BE49-F238E27FC236}">
              <a16:creationId xmlns:a16="http://schemas.microsoft.com/office/drawing/2014/main" id="{83677140-DA1C-42BE-A27A-9E968B252E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twoCellAnchor editAs="oneCell">
    <xdr:from>
      <xdr:col>0</xdr:col>
      <xdr:colOff>60960</xdr:colOff>
      <xdr:row>0</xdr:row>
      <xdr:rowOff>0</xdr:rowOff>
    </xdr:from>
    <xdr:to>
      <xdr:col>2</xdr:col>
      <xdr:colOff>1191260</xdr:colOff>
      <xdr:row>6</xdr:row>
      <xdr:rowOff>12700</xdr:rowOff>
    </xdr:to>
    <xdr:pic>
      <xdr:nvPicPr>
        <xdr:cNvPr id="3" name="Imagen 2">
          <a:extLst>
            <a:ext uri="{FF2B5EF4-FFF2-40B4-BE49-F238E27FC236}">
              <a16:creationId xmlns:a16="http://schemas.microsoft.com/office/drawing/2014/main" id="{A7F351B1-7E7C-4FAA-ABA3-2AD5022D87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0</xdr:row>
      <xdr:rowOff>0</xdr:rowOff>
    </xdr:from>
    <xdr:to>
      <xdr:col>2</xdr:col>
      <xdr:colOff>1115060</xdr:colOff>
      <xdr:row>4</xdr:row>
      <xdr:rowOff>41275</xdr:rowOff>
    </xdr:to>
    <xdr:pic>
      <xdr:nvPicPr>
        <xdr:cNvPr id="2" name="Imagen 1">
          <a:extLst>
            <a:ext uri="{FF2B5EF4-FFF2-40B4-BE49-F238E27FC236}">
              <a16:creationId xmlns:a16="http://schemas.microsoft.com/office/drawing/2014/main" id="{E8BEA21F-499F-47F4-9B34-C6EFE5B67F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twoCellAnchor editAs="oneCell">
    <xdr:from>
      <xdr:col>0</xdr:col>
      <xdr:colOff>60960</xdr:colOff>
      <xdr:row>0</xdr:row>
      <xdr:rowOff>0</xdr:rowOff>
    </xdr:from>
    <xdr:to>
      <xdr:col>2</xdr:col>
      <xdr:colOff>1191260</xdr:colOff>
      <xdr:row>5</xdr:row>
      <xdr:rowOff>50800</xdr:rowOff>
    </xdr:to>
    <xdr:pic>
      <xdr:nvPicPr>
        <xdr:cNvPr id="3" name="Imagen 2">
          <a:extLst>
            <a:ext uri="{FF2B5EF4-FFF2-40B4-BE49-F238E27FC236}">
              <a16:creationId xmlns:a16="http://schemas.microsoft.com/office/drawing/2014/main" id="{D68EF34A-F0DA-4D2A-8AF3-6A57D8A0AD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2</xdr:col>
      <xdr:colOff>1092200</xdr:colOff>
      <xdr:row>4</xdr:row>
      <xdr:rowOff>41275</xdr:rowOff>
    </xdr:to>
    <xdr:pic>
      <xdr:nvPicPr>
        <xdr:cNvPr id="2" name="Imagen 1">
          <a:extLst>
            <a:ext uri="{FF2B5EF4-FFF2-40B4-BE49-F238E27FC236}">
              <a16:creationId xmlns:a16="http://schemas.microsoft.com/office/drawing/2014/main" id="{2DD83A53-8C30-4EC5-99CB-C096158FBF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38100" y="0"/>
          <a:ext cx="1501775" cy="908050"/>
        </a:xfrm>
        <a:prstGeom prst="rect">
          <a:avLst/>
        </a:prstGeom>
        <a:solidFill>
          <a:srgbClr val="FFFFFF">
            <a:alpha val="0"/>
          </a:srgbClr>
        </a:solidFill>
        <a:ln>
          <a:noFill/>
        </a:ln>
      </xdr:spPr>
    </xdr:pic>
    <xdr:clientData/>
  </xdr:twoCellAnchor>
  <xdr:twoCellAnchor editAs="oneCell">
    <xdr:from>
      <xdr:col>0</xdr:col>
      <xdr:colOff>38100</xdr:colOff>
      <xdr:row>0</xdr:row>
      <xdr:rowOff>0</xdr:rowOff>
    </xdr:from>
    <xdr:to>
      <xdr:col>2</xdr:col>
      <xdr:colOff>1168400</xdr:colOff>
      <xdr:row>5</xdr:row>
      <xdr:rowOff>50800</xdr:rowOff>
    </xdr:to>
    <xdr:pic>
      <xdr:nvPicPr>
        <xdr:cNvPr id="3" name="Imagen 2">
          <a:extLst>
            <a:ext uri="{FF2B5EF4-FFF2-40B4-BE49-F238E27FC236}">
              <a16:creationId xmlns:a16="http://schemas.microsoft.com/office/drawing/2014/main" id="{C0EE6ADF-EE42-422A-8AC7-E285D62482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38100" y="0"/>
          <a:ext cx="1501775" cy="908050"/>
        </a:xfrm>
        <a:prstGeom prst="rect">
          <a:avLst/>
        </a:prstGeom>
        <a:solidFill>
          <a:srgbClr val="FFFFFF">
            <a:alpha val="0"/>
          </a:srgbClr>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137160</xdr:colOff>
      <xdr:row>0</xdr:row>
      <xdr:rowOff>15240</xdr:rowOff>
    </xdr:from>
    <xdr:to>
      <xdr:col>2</xdr:col>
      <xdr:colOff>1191260</xdr:colOff>
      <xdr:row>4</xdr:row>
      <xdr:rowOff>56515</xdr:rowOff>
    </xdr:to>
    <xdr:pic>
      <xdr:nvPicPr>
        <xdr:cNvPr id="2" name="Imagen 1">
          <a:extLst>
            <a:ext uri="{FF2B5EF4-FFF2-40B4-BE49-F238E27FC236}">
              <a16:creationId xmlns:a16="http://schemas.microsoft.com/office/drawing/2014/main" id="{9C71C713-A440-4438-B935-49D5309D40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137160" y="15240"/>
          <a:ext cx="1501775" cy="908050"/>
        </a:xfrm>
        <a:prstGeom prst="rect">
          <a:avLst/>
        </a:prstGeom>
        <a:solidFill>
          <a:srgbClr val="FFFFFF">
            <a:alpha val="0"/>
          </a:srgbClr>
        </a:solidFill>
        <a:ln>
          <a:noFill/>
        </a:ln>
      </xdr:spPr>
    </xdr:pic>
    <xdr:clientData/>
  </xdr:twoCellAnchor>
  <xdr:twoCellAnchor editAs="oneCell">
    <xdr:from>
      <xdr:col>0</xdr:col>
      <xdr:colOff>137160</xdr:colOff>
      <xdr:row>0</xdr:row>
      <xdr:rowOff>15240</xdr:rowOff>
    </xdr:from>
    <xdr:to>
      <xdr:col>2</xdr:col>
      <xdr:colOff>1267460</xdr:colOff>
      <xdr:row>5</xdr:row>
      <xdr:rowOff>66040</xdr:rowOff>
    </xdr:to>
    <xdr:pic>
      <xdr:nvPicPr>
        <xdr:cNvPr id="3" name="Imagen 2">
          <a:extLst>
            <a:ext uri="{FF2B5EF4-FFF2-40B4-BE49-F238E27FC236}">
              <a16:creationId xmlns:a16="http://schemas.microsoft.com/office/drawing/2014/main" id="{DF915810-E56D-4E81-BF95-C3E32BB014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137160" y="15240"/>
          <a:ext cx="1501775" cy="908050"/>
        </a:xfrm>
        <a:prstGeom prst="rect">
          <a:avLst/>
        </a:prstGeom>
        <a:solidFill>
          <a:srgbClr val="FFFFFF">
            <a:alpha val="0"/>
          </a:srgbClr>
        </a:solid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83820</xdr:colOff>
      <xdr:row>0</xdr:row>
      <xdr:rowOff>0</xdr:rowOff>
    </xdr:from>
    <xdr:to>
      <xdr:col>13</xdr:col>
      <xdr:colOff>48260</xdr:colOff>
      <xdr:row>6</xdr:row>
      <xdr:rowOff>20320</xdr:rowOff>
    </xdr:to>
    <xdr:pic>
      <xdr:nvPicPr>
        <xdr:cNvPr id="2" name="Imagen 1">
          <a:extLst>
            <a:ext uri="{FF2B5EF4-FFF2-40B4-BE49-F238E27FC236}">
              <a16:creationId xmlns:a16="http://schemas.microsoft.com/office/drawing/2014/main" id="{43E3F733-5F71-47BC-8AB9-B619D2F08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83820" y="0"/>
          <a:ext cx="1511300" cy="927100"/>
        </a:xfrm>
        <a:prstGeom prst="rect">
          <a:avLst/>
        </a:prstGeom>
        <a:solidFill>
          <a:srgbClr val="FFFFFF">
            <a:alpha val="0"/>
          </a:srgbClr>
        </a:solid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ictoria.fernandez.a\AppData\Local\Microsoft\Windows\INetCache\Content.Outlook\8IZ0UK72\ppto%20desarrollo.xlsx" TargetMode="External"/><Relationship Id="rId1" Type="http://schemas.openxmlformats.org/officeDocument/2006/relationships/externalLinkPath" Target="file:///C:\Users\victoria.fernandez.a\AppData\Local\Microsoft\Windows\INetCache\Content.Outlook\8IZ0UK72\ppto%20desarrol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_Generales"/>
      <sheetName val="BL_1"/>
      <sheetName val="BL_2"/>
      <sheetName val="BL_3"/>
      <sheetName val="BL_4"/>
      <sheetName val="BL_5"/>
      <sheetName val="BL_6"/>
      <sheetName val="BL_7"/>
      <sheetName val="Plan Financiación"/>
    </sheetNames>
    <sheetDataSet>
      <sheetData sheetId="0" refreshError="1">
        <row r="10">
          <cell r="N10">
            <v>2024</v>
          </cell>
          <cell r="AA10" t="str">
            <v>DESARROLLO DE PROYECTOS DE OBRAS AUDIOVISUALES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E652-ECF6-4B7C-8905-5E2463F43C5A}">
  <dimension ref="A4:A15"/>
  <sheetViews>
    <sheetView workbookViewId="0">
      <selection activeCell="A14" sqref="A14"/>
    </sheetView>
  </sheetViews>
  <sheetFormatPr baseColWidth="10" defaultRowHeight="14.4" x14ac:dyDescent="0.3"/>
  <sheetData>
    <row r="4" spans="1:1" x14ac:dyDescent="0.3">
      <c r="A4" t="s">
        <v>117</v>
      </c>
    </row>
    <row r="5" spans="1:1" x14ac:dyDescent="0.3">
      <c r="A5" t="s">
        <v>118</v>
      </c>
    </row>
    <row r="8" spans="1:1" x14ac:dyDescent="0.3">
      <c r="A8" t="s">
        <v>127</v>
      </c>
    </row>
    <row r="9" spans="1:1" x14ac:dyDescent="0.3">
      <c r="A9" t="s">
        <v>116</v>
      </c>
    </row>
    <row r="10" spans="1:1" x14ac:dyDescent="0.3">
      <c r="A10" t="s">
        <v>128</v>
      </c>
    </row>
    <row r="13" spans="1:1" x14ac:dyDescent="0.3">
      <c r="A13" s="142">
        <v>50000</v>
      </c>
    </row>
    <row r="15" spans="1:1" x14ac:dyDescent="0.3">
      <c r="A15" s="142">
        <f>BL_4!E31*40/100</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FF9FF-5A27-42BB-B675-8E5345D0EFF9}">
  <dimension ref="A2:BP50"/>
  <sheetViews>
    <sheetView topLeftCell="A16" workbookViewId="0">
      <selection activeCell="BC22" sqref="BC22:BP22"/>
    </sheetView>
  </sheetViews>
  <sheetFormatPr baseColWidth="10" defaultColWidth="1.6640625" defaultRowHeight="13.8" x14ac:dyDescent="0.3"/>
  <cols>
    <col min="1" max="2" width="1.6640625" style="1"/>
    <col min="3" max="3" width="1.6640625" style="2"/>
    <col min="4" max="5" width="1.6640625" style="1"/>
    <col min="6" max="6" width="1.6640625" style="2"/>
    <col min="7" max="7" width="1.6640625" style="1"/>
    <col min="8" max="8" width="1.6640625" style="2"/>
    <col min="9" max="12" width="1.6640625" style="1"/>
    <col min="13" max="13" width="2.5546875" style="1" customWidth="1"/>
    <col min="14" max="16384" width="1.6640625" style="1"/>
  </cols>
  <sheetData>
    <row r="2" spans="1:68" x14ac:dyDescent="0.3">
      <c r="D2" s="3"/>
      <c r="E2" s="2"/>
      <c r="G2" s="3"/>
      <c r="I2" s="2"/>
    </row>
    <row r="3" spans="1:68" x14ac:dyDescent="0.3">
      <c r="D3" s="4"/>
      <c r="E3" s="4"/>
      <c r="F3" s="4"/>
      <c r="G3" s="4"/>
      <c r="H3" s="4"/>
      <c r="I3" s="4"/>
    </row>
    <row r="4" spans="1:68" x14ac:dyDescent="0.3">
      <c r="D4" s="3"/>
      <c r="E4" s="2"/>
      <c r="G4" s="2"/>
      <c r="I4" s="3"/>
    </row>
    <row r="5" spans="1:68" x14ac:dyDescent="0.3">
      <c r="D5" s="4"/>
      <c r="E5" s="4"/>
      <c r="F5" s="4"/>
      <c r="G5" s="4"/>
      <c r="H5" s="4"/>
      <c r="I5" s="5"/>
    </row>
    <row r="7" spans="1:68" ht="18" x14ac:dyDescent="0.3">
      <c r="B7" s="161" t="s">
        <v>0</v>
      </c>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3"/>
    </row>
    <row r="8" spans="1:68" x14ac:dyDescent="0.3">
      <c r="A8" s="6"/>
      <c r="B8" s="6"/>
      <c r="C8" s="7"/>
      <c r="D8" s="8"/>
      <c r="E8" s="8"/>
      <c r="F8" s="9"/>
      <c r="G8" s="8"/>
      <c r="H8" s="9"/>
      <c r="I8" s="8"/>
      <c r="J8" s="6"/>
    </row>
    <row r="9" spans="1:68" s="11" customFormat="1" ht="15" customHeight="1" x14ac:dyDescent="0.3">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row>
    <row r="10" spans="1:68" s="11" customFormat="1" ht="15" customHeight="1" x14ac:dyDescent="0.3">
      <c r="A10" s="10"/>
      <c r="B10" s="12" t="s">
        <v>1</v>
      </c>
      <c r="C10" s="10"/>
      <c r="D10" s="10"/>
      <c r="E10" s="10"/>
      <c r="F10" s="10"/>
      <c r="G10" s="10"/>
      <c r="H10" s="10"/>
      <c r="I10" s="10"/>
      <c r="J10" s="10"/>
      <c r="K10" s="10"/>
      <c r="L10" s="10"/>
      <c r="M10" s="10"/>
      <c r="N10" s="164">
        <v>2024</v>
      </c>
      <c r="O10" s="165"/>
      <c r="P10" s="165"/>
      <c r="Q10" s="165"/>
      <c r="R10" s="165"/>
      <c r="S10" s="165"/>
      <c r="T10" s="13"/>
      <c r="U10" s="10"/>
      <c r="V10" s="10"/>
      <c r="W10" s="12" t="s">
        <v>2</v>
      </c>
      <c r="X10" s="10"/>
      <c r="Y10" s="10"/>
      <c r="Z10" s="10"/>
      <c r="AA10" s="164" t="s">
        <v>3</v>
      </c>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6"/>
    </row>
    <row r="11" spans="1:68" s="11" customFormat="1" ht="9.75" customHeight="1" x14ac:dyDescent="0.3">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row>
    <row r="12" spans="1:68" s="11" customFormat="1" ht="15" customHeight="1" x14ac:dyDescent="0.3">
      <c r="A12" s="10"/>
      <c r="B12" s="12" t="s">
        <v>4</v>
      </c>
      <c r="C12" s="10"/>
      <c r="D12" s="10"/>
      <c r="E12" s="10"/>
      <c r="F12" s="10"/>
      <c r="G12" s="10"/>
      <c r="H12" s="10"/>
      <c r="I12" s="10"/>
      <c r="J12" s="10"/>
      <c r="K12" s="10"/>
      <c r="L12" s="10"/>
      <c r="M12" s="10"/>
      <c r="N12" s="158"/>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60"/>
    </row>
    <row r="13" spans="1:68" s="11" customFormat="1" ht="9.75" customHeight="1" x14ac:dyDescent="0.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row>
    <row r="14" spans="1:68" s="11" customFormat="1" ht="15" customHeight="1" x14ac:dyDescent="0.3">
      <c r="A14" s="10"/>
      <c r="B14" s="12" t="s">
        <v>5</v>
      </c>
      <c r="C14" s="10"/>
      <c r="D14" s="10"/>
      <c r="E14" s="10"/>
      <c r="F14" s="10"/>
      <c r="G14" s="10"/>
      <c r="H14" s="10"/>
      <c r="I14" s="10"/>
      <c r="J14" s="10"/>
      <c r="K14" s="10"/>
      <c r="L14" s="10"/>
      <c r="M14" s="10"/>
      <c r="N14" s="158"/>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60"/>
    </row>
    <row r="15" spans="1:68" s="11" customFormat="1" ht="9.75" customHeight="1" x14ac:dyDescent="0.3">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row>
    <row r="16" spans="1:68" s="11" customFormat="1" ht="15" customHeight="1" x14ac:dyDescent="0.3">
      <c r="A16" s="10"/>
      <c r="B16" s="12" t="s">
        <v>6</v>
      </c>
      <c r="C16" s="10"/>
      <c r="D16" s="10"/>
      <c r="E16" s="10"/>
      <c r="F16" s="10"/>
      <c r="G16" s="10"/>
      <c r="H16" s="10"/>
      <c r="I16" s="10"/>
      <c r="J16" s="10"/>
      <c r="K16" s="10"/>
      <c r="L16" s="155"/>
      <c r="M16" s="156"/>
      <c r="N16" s="156"/>
      <c r="O16" s="157"/>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row>
    <row r="17" spans="1:68" s="11" customFormat="1" ht="9.75" customHeight="1" x14ac:dyDescent="0.3">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row>
    <row r="18" spans="1:68" s="11" customFormat="1" ht="15" customHeight="1" x14ac:dyDescent="0.3">
      <c r="A18" s="10"/>
      <c r="B18" s="12" t="s">
        <v>7</v>
      </c>
      <c r="C18" s="10"/>
      <c r="D18" s="10"/>
      <c r="E18" s="10"/>
      <c r="F18" s="10"/>
      <c r="G18" s="10"/>
      <c r="H18" s="10"/>
      <c r="I18" s="10"/>
      <c r="J18" s="10"/>
      <c r="K18" s="10"/>
      <c r="L18" s="10"/>
      <c r="M18" s="158"/>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60"/>
      <c r="AS18" s="14"/>
      <c r="AT18" s="15" t="s">
        <v>8</v>
      </c>
      <c r="AU18" s="14"/>
      <c r="AV18" s="14"/>
      <c r="AW18" s="14"/>
      <c r="AX18" s="14"/>
      <c r="AY18" s="14"/>
      <c r="AZ18" s="14"/>
      <c r="BA18" s="14"/>
      <c r="BB18" s="14"/>
      <c r="BC18" s="158"/>
      <c r="BD18" s="159"/>
      <c r="BE18" s="159"/>
      <c r="BF18" s="159"/>
      <c r="BG18" s="159"/>
      <c r="BH18" s="159"/>
      <c r="BI18" s="159"/>
      <c r="BJ18" s="159"/>
      <c r="BK18" s="159"/>
      <c r="BL18" s="159"/>
      <c r="BM18" s="159"/>
      <c r="BN18" s="159"/>
      <c r="BO18" s="159"/>
      <c r="BP18" s="160"/>
    </row>
    <row r="19" spans="1:68" s="11" customFormat="1" ht="9.75" customHeight="1" x14ac:dyDescent="0.3">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row>
    <row r="20" spans="1:68" s="11" customFormat="1" ht="15" customHeight="1" x14ac:dyDescent="0.3">
      <c r="A20" s="10"/>
      <c r="B20" s="12" t="s">
        <v>9</v>
      </c>
      <c r="C20" s="10"/>
      <c r="D20" s="10"/>
      <c r="E20" s="10"/>
      <c r="F20" s="10"/>
      <c r="G20" s="10"/>
      <c r="H20" s="10"/>
      <c r="I20" s="10"/>
      <c r="J20" s="10"/>
      <c r="K20" s="10"/>
      <c r="L20" s="10"/>
      <c r="M20" s="158"/>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60"/>
      <c r="AS20" s="14"/>
      <c r="AT20" s="15" t="s">
        <v>8</v>
      </c>
      <c r="AU20" s="14"/>
      <c r="AV20" s="14"/>
      <c r="AW20" s="14"/>
      <c r="AX20" s="14"/>
      <c r="AY20" s="14"/>
      <c r="AZ20" s="14"/>
      <c r="BA20" s="14"/>
      <c r="BB20" s="14"/>
      <c r="BC20" s="158"/>
      <c r="BD20" s="159"/>
      <c r="BE20" s="159"/>
      <c r="BF20" s="159"/>
      <c r="BG20" s="159"/>
      <c r="BH20" s="159"/>
      <c r="BI20" s="159"/>
      <c r="BJ20" s="159"/>
      <c r="BK20" s="159"/>
      <c r="BL20" s="159"/>
      <c r="BM20" s="159"/>
      <c r="BN20" s="159"/>
      <c r="BO20" s="159"/>
      <c r="BP20" s="160"/>
    </row>
    <row r="21" spans="1:68" s="11" customFormat="1" ht="9.75" customHeight="1" x14ac:dyDescent="0.3">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row>
    <row r="22" spans="1:68" s="11" customFormat="1" ht="15" customHeight="1" x14ac:dyDescent="0.3">
      <c r="A22" s="10"/>
      <c r="B22" s="12" t="s">
        <v>10</v>
      </c>
      <c r="C22" s="10"/>
      <c r="D22" s="10"/>
      <c r="E22" s="10"/>
      <c r="F22" s="10"/>
      <c r="G22" s="10"/>
      <c r="H22" s="10"/>
      <c r="I22" s="10"/>
      <c r="J22" s="10"/>
      <c r="K22" s="10"/>
      <c r="L22" s="10"/>
      <c r="M22" s="158"/>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60"/>
      <c r="AS22" s="14"/>
      <c r="AT22" s="15" t="s">
        <v>8</v>
      </c>
      <c r="AU22" s="14"/>
      <c r="AV22" s="14"/>
      <c r="AW22" s="14"/>
      <c r="AX22" s="14"/>
      <c r="AY22" s="14"/>
      <c r="AZ22" s="14"/>
      <c r="BA22" s="14"/>
      <c r="BB22" s="14"/>
      <c r="BC22" s="158"/>
      <c r="BD22" s="159"/>
      <c r="BE22" s="159"/>
      <c r="BF22" s="159"/>
      <c r="BG22" s="159"/>
      <c r="BH22" s="159"/>
      <c r="BI22" s="159"/>
      <c r="BJ22" s="159"/>
      <c r="BK22" s="159"/>
      <c r="BL22" s="159"/>
      <c r="BM22" s="159"/>
      <c r="BN22" s="159"/>
      <c r="BO22" s="159"/>
      <c r="BP22" s="160"/>
    </row>
    <row r="23" spans="1:68" s="11" customFormat="1" ht="9.75" customHeight="1" x14ac:dyDescent="0.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row>
    <row r="24" spans="1:68" s="11" customFormat="1" ht="15" customHeight="1" x14ac:dyDescent="0.3">
      <c r="A24" s="10"/>
      <c r="B24" s="12" t="s">
        <v>11</v>
      </c>
      <c r="C24" s="10"/>
      <c r="D24" s="10"/>
      <c r="E24" s="10"/>
      <c r="F24" s="10"/>
      <c r="G24" s="10"/>
      <c r="H24" s="10"/>
      <c r="I24" s="10"/>
      <c r="J24" s="155"/>
      <c r="K24" s="156"/>
      <c r="L24" s="156"/>
      <c r="M24" s="157"/>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row>
    <row r="25" spans="1:68" s="11" customFormat="1" ht="27" customHeight="1" x14ac:dyDescent="0.3">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row>
    <row r="26" spans="1:68" s="11" customFormat="1" ht="15.6" x14ac:dyDescent="0.3">
      <c r="A26" s="10"/>
      <c r="B26" s="16" t="s">
        <v>12</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row>
    <row r="27" spans="1:68" s="11" customFormat="1" ht="6.75" customHeight="1" x14ac:dyDescent="0.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row>
    <row r="28" spans="1:68" s="11" customFormat="1" ht="15" customHeight="1" x14ac:dyDescent="0.3">
      <c r="A28" s="10"/>
      <c r="B28" s="12" t="s">
        <v>13</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7"/>
      <c r="BO28" s="17"/>
      <c r="BP28" s="17"/>
    </row>
    <row r="29" spans="1:68" s="11" customFormat="1" ht="15" customHeight="1" x14ac:dyDescent="0.3">
      <c r="A29" s="10"/>
      <c r="B29" s="12" t="s">
        <v>14</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7"/>
      <c r="BO29" s="17"/>
      <c r="BP29" s="17"/>
    </row>
    <row r="30" spans="1:68" s="11" customFormat="1" ht="15" customHeight="1" x14ac:dyDescent="0.3">
      <c r="A30" s="10"/>
      <c r="B30" s="12" t="s">
        <v>15</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7"/>
      <c r="BO30" s="17"/>
      <c r="BP30" s="17"/>
    </row>
    <row r="31" spans="1:68" s="11" customFormat="1" ht="42" customHeight="1" x14ac:dyDescent="0.3">
      <c r="A31" s="12"/>
      <c r="B31" s="12" t="s">
        <v>34</v>
      </c>
      <c r="C31" s="154" t="s">
        <v>108</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23"/>
      <c r="BM31" s="123"/>
    </row>
    <row r="32" spans="1:68" s="11" customFormat="1" ht="15" customHeight="1" x14ac:dyDescent="0.3">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row>
    <row r="33" spans="1:68" s="11" customFormat="1" ht="15" customHeight="1" x14ac:dyDescent="0.3">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row>
    <row r="34" spans="1:68" s="11" customFormat="1" ht="15" customHeight="1" x14ac:dyDescent="0.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row>
    <row r="35" spans="1:68" s="11" customFormat="1" ht="15" customHeight="1" x14ac:dyDescent="0.3">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row>
    <row r="36" spans="1:68" s="11" customFormat="1" ht="15" customHeight="1" x14ac:dyDescent="0.3">
      <c r="A36" s="10"/>
      <c r="B36" s="12"/>
      <c r="C36" s="12"/>
      <c r="D36" s="12"/>
      <c r="E36" s="12"/>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row>
    <row r="37" spans="1:68" s="11" customFormat="1" ht="15" customHeight="1" x14ac:dyDescent="0.3">
      <c r="A37" s="10"/>
      <c r="B37" s="10"/>
      <c r="C37" s="10"/>
      <c r="D37" s="10"/>
      <c r="E37" s="10"/>
      <c r="F37" s="10"/>
      <c r="G37" s="10"/>
      <c r="H37" s="10"/>
      <c r="I37" s="10"/>
      <c r="J37" s="10"/>
      <c r="K37" s="10"/>
      <c r="L37" s="10"/>
      <c r="M37" s="10"/>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9"/>
      <c r="BO37" s="19"/>
      <c r="BP37" s="19"/>
    </row>
    <row r="38" spans="1:68" s="19" customFormat="1" ht="14.4" x14ac:dyDescent="0.3">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row>
    <row r="39" spans="1:68" s="19" customFormat="1" ht="14.4" x14ac:dyDescent="0.3">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row>
    <row r="40" spans="1:68" s="19" customFormat="1" ht="14.4" x14ac:dyDescent="0.3">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row>
    <row r="41" spans="1:68" s="19" customFormat="1" ht="14.4" x14ac:dyDescent="0.3">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row>
    <row r="42" spans="1:68" s="19" customFormat="1" ht="14.4" x14ac:dyDescent="0.3">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row>
    <row r="43" spans="1:68" s="19" customFormat="1" ht="14.4" x14ac:dyDescent="0.3">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row>
    <row r="44" spans="1:68" s="19" customFormat="1" ht="14.4" x14ac:dyDescent="0.3">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row>
    <row r="45" spans="1:68" s="19" customFormat="1" ht="14.4" x14ac:dyDescent="0.3">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row>
    <row r="46" spans="1:68" s="19" customFormat="1" ht="14.4" x14ac:dyDescent="0.3">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row>
    <row r="47" spans="1:68" s="19" customFormat="1" ht="14.4" x14ac:dyDescent="0.3">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row>
    <row r="48" spans="1:68" s="19" customFormat="1" ht="14.4" x14ac:dyDescent="0.3">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row>
    <row r="49" spans="1:68" s="19" customFormat="1" ht="14.4" x14ac:dyDescent="0.3">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row>
    <row r="50" spans="1:68" s="19" customFormat="1" ht="14.4" x14ac:dyDescent="0.3">
      <c r="A50" s="18"/>
      <c r="B50" s="18"/>
      <c r="C50" s="18"/>
      <c r="D50" s="18"/>
      <c r="E50" s="18"/>
      <c r="F50" s="18"/>
      <c r="G50" s="18"/>
      <c r="H50" s="18"/>
      <c r="I50" s="18"/>
      <c r="J50" s="18"/>
      <c r="K50" s="18"/>
      <c r="L50" s="18"/>
      <c r="M50" s="18"/>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row>
  </sheetData>
  <sheetProtection algorithmName="SHA-512" hashValue="B4mertz75MJopK2DjX6pCBo66VPxXBgVUv6t0i/UVw6Sl5pBpG8eue8iPGnI+rmqIoaizka8L2LXko9I7tMQaA==" saltValue="gbR3Wc2PLxZQ5HO8qwIgYA==" spinCount="100000" sheet="1" objects="1" scenarios="1"/>
  <mergeCells count="14">
    <mergeCell ref="L16:O16"/>
    <mergeCell ref="B7:BP7"/>
    <mergeCell ref="N10:S10"/>
    <mergeCell ref="AA10:BP10"/>
    <mergeCell ref="N12:BP12"/>
    <mergeCell ref="N14:BP14"/>
    <mergeCell ref="C31:BK31"/>
    <mergeCell ref="J24:M24"/>
    <mergeCell ref="M18:AR18"/>
    <mergeCell ref="BC18:BP18"/>
    <mergeCell ref="M20:AR20"/>
    <mergeCell ref="BC20:BP20"/>
    <mergeCell ref="M22:AR22"/>
    <mergeCell ref="BC22:BP22"/>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F11C878-2555-4703-B34F-BA9A0F288FF8}">
          <x14:formula1>
            <xm:f>Hoja1!$A$3:$A$5</xm:f>
          </x14:formula1>
          <xm:sqref>J24:M24 L16:O16</xm:sqref>
        </x14:dataValidation>
        <x14:dataValidation type="list" allowBlank="1" showInputMessage="1" showErrorMessage="1" xr:uid="{482C51B9-980D-4D7B-BE53-AAE18F4A9A93}">
          <x14:formula1>
            <xm:f>Hoja1!$A$7:$A$10</xm:f>
          </x14:formula1>
          <xm:sqref>BC18:BP18 BC20:BP20 BC22:BP22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11961-FC94-4BB2-A1C4-80CF62B5AE4F}">
  <dimension ref="A1:M74"/>
  <sheetViews>
    <sheetView tabSelected="1" topLeftCell="C1" workbookViewId="0">
      <selection activeCell="G39" sqref="G39"/>
    </sheetView>
  </sheetViews>
  <sheetFormatPr baseColWidth="10" defaultColWidth="10.88671875" defaultRowHeight="13.8" x14ac:dyDescent="0.3"/>
  <cols>
    <col min="1" max="1" width="2.44140625" style="1" customWidth="1"/>
    <col min="2" max="2" width="3.109375" style="1" customWidth="1"/>
    <col min="3" max="3" width="48.33203125" style="1" customWidth="1"/>
    <col min="4" max="4" width="1.44140625" style="2" customWidth="1"/>
    <col min="5" max="5" width="35.5546875" style="20" customWidth="1"/>
    <col min="6" max="6" width="1.44140625" style="1" customWidth="1"/>
    <col min="7" max="7" width="20.6640625" style="1" customWidth="1"/>
    <col min="8" max="8" width="1.44140625" style="2" customWidth="1"/>
    <col min="9" max="9" width="17.44140625" style="2" customWidth="1"/>
    <col min="10" max="10" width="23.6640625" style="1" customWidth="1"/>
    <col min="11" max="11" width="1.44140625" style="2" customWidth="1"/>
    <col min="12" max="12" width="17.44140625" style="1" customWidth="1"/>
    <col min="13" max="16384" width="10.88671875" style="1"/>
  </cols>
  <sheetData>
    <row r="1" spans="1:13" ht="3.75" customHeight="1" x14ac:dyDescent="0.3"/>
    <row r="2" spans="1:13" x14ac:dyDescent="0.3">
      <c r="G2" s="21" t="s">
        <v>16</v>
      </c>
      <c r="J2" s="21" t="s">
        <v>17</v>
      </c>
    </row>
    <row r="3" spans="1:13" ht="15" customHeight="1" x14ac:dyDescent="0.3">
      <c r="G3" s="22">
        <f>Datos_Generales!N12</f>
        <v>0</v>
      </c>
      <c r="H3" s="4"/>
      <c r="I3" s="4"/>
      <c r="J3" s="178">
        <f>Datos_Generales!N14</f>
        <v>0</v>
      </c>
      <c r="K3" s="178"/>
      <c r="L3" s="178"/>
    </row>
    <row r="4" spans="1:13" ht="14.25" customHeight="1" x14ac:dyDescent="0.3">
      <c r="G4" s="21" t="s">
        <v>18</v>
      </c>
      <c r="L4" s="21" t="s">
        <v>19</v>
      </c>
    </row>
    <row r="5" spans="1:13" ht="15" customHeight="1" x14ac:dyDescent="0.3">
      <c r="G5" s="178" t="str">
        <f>IF([1]Datos_Generales!$AA$10="","",[1]Datos_Generales!$AA$10)</f>
        <v>DESARROLLO DE PROYECTOS DE OBRAS AUDIOVISUALES</v>
      </c>
      <c r="H5" s="178"/>
      <c r="I5" s="178"/>
      <c r="J5" s="178"/>
      <c r="K5" s="4"/>
      <c r="L5" s="23">
        <f>IF([1]Datos_Generales!$N$10="","",[1]Datos_Generales!$N$10)</f>
        <v>2024</v>
      </c>
    </row>
    <row r="6" spans="1:13" ht="9" customHeight="1" x14ac:dyDescent="0.3"/>
    <row r="7" spans="1:13" ht="9" customHeight="1" x14ac:dyDescent="0.3"/>
    <row r="8" spans="1:13" ht="15.6" x14ac:dyDescent="0.3">
      <c r="A8" s="6"/>
      <c r="B8" s="24" t="s">
        <v>20</v>
      </c>
      <c r="D8" s="25"/>
      <c r="E8" s="26"/>
      <c r="F8" s="26"/>
      <c r="G8" s="27"/>
      <c r="H8" s="9"/>
      <c r="I8" s="9"/>
      <c r="J8" s="8"/>
      <c r="K8" s="9"/>
      <c r="L8" s="8"/>
      <c r="M8" s="6"/>
    </row>
    <row r="9" spans="1:13" ht="6" customHeight="1" thickBot="1" x14ac:dyDescent="0.35">
      <c r="A9" s="6"/>
      <c r="B9" s="6"/>
      <c r="C9" s="6"/>
      <c r="D9" s="7"/>
      <c r="E9" s="28"/>
      <c r="F9" s="6"/>
      <c r="G9" s="8"/>
      <c r="H9" s="9"/>
      <c r="I9" s="9"/>
      <c r="J9" s="8"/>
      <c r="K9" s="9"/>
      <c r="L9" s="8"/>
      <c r="M9" s="6"/>
    </row>
    <row r="10" spans="1:13" ht="27" customHeight="1" thickBot="1" x14ac:dyDescent="0.35">
      <c r="A10" s="6"/>
      <c r="B10" s="6"/>
      <c r="C10" s="29"/>
      <c r="D10" s="30"/>
      <c r="E10" s="179" t="s">
        <v>21</v>
      </c>
      <c r="F10" s="29"/>
      <c r="G10" s="31" t="s">
        <v>22</v>
      </c>
      <c r="H10" s="32"/>
      <c r="I10" s="31" t="s">
        <v>106</v>
      </c>
      <c r="J10" s="33" t="s">
        <v>23</v>
      </c>
      <c r="K10" s="34"/>
      <c r="L10" s="33" t="s">
        <v>69</v>
      </c>
    </row>
    <row r="11" spans="1:13" ht="14.4" thickBot="1" x14ac:dyDescent="0.35">
      <c r="A11" s="6"/>
      <c r="B11" s="6"/>
      <c r="E11" s="180"/>
      <c r="F11" s="35"/>
      <c r="G11" s="36" t="s">
        <v>25</v>
      </c>
      <c r="H11" s="37"/>
      <c r="I11" s="36" t="s">
        <v>25</v>
      </c>
      <c r="J11" s="36" t="s">
        <v>26</v>
      </c>
      <c r="K11" s="38"/>
      <c r="L11" s="36" t="s">
        <v>26</v>
      </c>
    </row>
    <row r="12" spans="1:13" ht="5.25" customHeight="1" x14ac:dyDescent="0.3">
      <c r="A12" s="6"/>
      <c r="B12" s="6"/>
      <c r="E12" s="1"/>
      <c r="F12" s="35"/>
      <c r="G12" s="39"/>
      <c r="H12" s="38"/>
      <c r="I12" s="39"/>
      <c r="J12" s="39"/>
      <c r="K12" s="38"/>
      <c r="L12" s="40"/>
    </row>
    <row r="13" spans="1:13" ht="5.25" customHeight="1" thickBot="1" x14ac:dyDescent="0.35">
      <c r="A13" s="6"/>
      <c r="B13" s="6"/>
      <c r="E13" s="1"/>
      <c r="F13" s="35"/>
      <c r="G13" s="39"/>
      <c r="H13" s="38"/>
      <c r="I13" s="39"/>
      <c r="J13" s="39"/>
      <c r="K13" s="38"/>
      <c r="L13" s="40"/>
    </row>
    <row r="14" spans="1:13" s="2" customFormat="1" ht="30.6" customHeight="1" thickBot="1" x14ac:dyDescent="0.35">
      <c r="A14" s="7"/>
      <c r="B14" s="181" t="s">
        <v>27</v>
      </c>
      <c r="C14" s="182"/>
      <c r="D14" s="41"/>
      <c r="E14" s="42"/>
      <c r="F14" s="35"/>
      <c r="G14" s="43">
        <f>+SUM(G17:G34)</f>
        <v>0</v>
      </c>
      <c r="H14" s="44"/>
      <c r="I14" s="43">
        <f>+SUM(I17:I34)</f>
        <v>0</v>
      </c>
      <c r="J14" s="43">
        <f>+SUM(J17:J34)</f>
        <v>0</v>
      </c>
      <c r="K14" s="45"/>
      <c r="L14" s="46">
        <f>G14+J14</f>
        <v>0</v>
      </c>
    </row>
    <row r="15" spans="1:13" s="2" customFormat="1" ht="15" customHeight="1" x14ac:dyDescent="0.3">
      <c r="A15" s="7"/>
      <c r="B15" s="47"/>
      <c r="C15" s="27"/>
      <c r="F15" s="48"/>
      <c r="G15" s="40"/>
      <c r="H15" s="38"/>
      <c r="I15" s="40"/>
      <c r="J15" s="40"/>
      <c r="K15" s="38"/>
      <c r="L15" s="40"/>
    </row>
    <row r="16" spans="1:13" s="2" customFormat="1" ht="15" customHeight="1" thickBot="1" x14ac:dyDescent="0.3">
      <c r="A16" s="7"/>
      <c r="B16" s="7"/>
      <c r="C16" s="49"/>
      <c r="F16" s="48"/>
      <c r="G16" s="40"/>
      <c r="H16" s="38"/>
      <c r="I16" s="40"/>
      <c r="J16" s="40"/>
      <c r="K16" s="38"/>
      <c r="L16" s="40"/>
    </row>
    <row r="17" spans="1:12" s="2" customFormat="1" ht="15" customHeight="1" thickBot="1" x14ac:dyDescent="0.35">
      <c r="A17" s="7"/>
      <c r="B17" s="50" t="s">
        <v>28</v>
      </c>
      <c r="C17" s="51" t="s">
        <v>29</v>
      </c>
      <c r="E17" s="42"/>
      <c r="F17" s="52"/>
      <c r="G17" s="53"/>
      <c r="H17" s="54"/>
      <c r="I17" s="53"/>
      <c r="J17" s="53"/>
      <c r="K17" s="55"/>
      <c r="L17" s="56">
        <f t="shared" ref="L17:L34" si="0">+G17+J17</f>
        <v>0</v>
      </c>
    </row>
    <row r="18" spans="1:12" s="2" customFormat="1" ht="15" customHeight="1" thickBot="1" x14ac:dyDescent="0.35">
      <c r="A18" s="7"/>
      <c r="B18" s="50" t="s">
        <v>30</v>
      </c>
      <c r="C18" s="51" t="s">
        <v>31</v>
      </c>
      <c r="E18" s="42"/>
      <c r="F18" s="52"/>
      <c r="G18" s="57"/>
      <c r="H18" s="54"/>
      <c r="I18" s="57"/>
      <c r="J18" s="57"/>
      <c r="K18" s="55"/>
      <c r="L18" s="58">
        <f t="shared" si="0"/>
        <v>0</v>
      </c>
    </row>
    <row r="19" spans="1:12" s="2" customFormat="1" ht="15" customHeight="1" thickBot="1" x14ac:dyDescent="0.35">
      <c r="A19" s="7"/>
      <c r="B19" s="50" t="s">
        <v>32</v>
      </c>
      <c r="C19" s="51" t="s">
        <v>33</v>
      </c>
      <c r="E19" s="42"/>
      <c r="F19" s="52"/>
      <c r="G19" s="57"/>
      <c r="H19" s="54"/>
      <c r="I19" s="57"/>
      <c r="J19" s="57"/>
      <c r="K19" s="55"/>
      <c r="L19" s="58">
        <f t="shared" si="0"/>
        <v>0</v>
      </c>
    </row>
    <row r="20" spans="1:12" s="2" customFormat="1" ht="15" customHeight="1" thickBot="1" x14ac:dyDescent="0.35">
      <c r="A20" s="7"/>
      <c r="B20" s="50" t="s">
        <v>34</v>
      </c>
      <c r="C20" s="51" t="s">
        <v>35</v>
      </c>
      <c r="E20" s="42"/>
      <c r="F20" s="52"/>
      <c r="G20" s="57"/>
      <c r="H20" s="54"/>
      <c r="I20" s="57"/>
      <c r="J20" s="57"/>
      <c r="K20" s="55"/>
      <c r="L20" s="58">
        <f t="shared" si="0"/>
        <v>0</v>
      </c>
    </row>
    <row r="21" spans="1:12" s="2" customFormat="1" ht="15" customHeight="1" thickBot="1" x14ac:dyDescent="0.35">
      <c r="A21" s="7"/>
      <c r="B21" s="50" t="s">
        <v>36</v>
      </c>
      <c r="C21" s="51" t="s">
        <v>37</v>
      </c>
      <c r="E21" s="42"/>
      <c r="F21" s="52"/>
      <c r="G21" s="57"/>
      <c r="H21" s="54"/>
      <c r="I21" s="57"/>
      <c r="J21" s="57"/>
      <c r="K21" s="55"/>
      <c r="L21" s="58">
        <f t="shared" si="0"/>
        <v>0</v>
      </c>
    </row>
    <row r="22" spans="1:12" s="2" customFormat="1" ht="15" customHeight="1" thickBot="1" x14ac:dyDescent="0.35">
      <c r="A22" s="7"/>
      <c r="B22" s="50" t="s">
        <v>38</v>
      </c>
      <c r="C22" s="51" t="s">
        <v>39</v>
      </c>
      <c r="E22" s="42"/>
      <c r="F22" s="52"/>
      <c r="G22" s="57"/>
      <c r="H22" s="54"/>
      <c r="I22" s="57"/>
      <c r="J22" s="57"/>
      <c r="K22" s="55"/>
      <c r="L22" s="58">
        <f t="shared" si="0"/>
        <v>0</v>
      </c>
    </row>
    <row r="23" spans="1:12" s="2" customFormat="1" ht="15" customHeight="1" thickBot="1" x14ac:dyDescent="0.35">
      <c r="A23" s="7"/>
      <c r="B23" s="50" t="s">
        <v>40</v>
      </c>
      <c r="C23" s="51" t="s">
        <v>41</v>
      </c>
      <c r="E23" s="42"/>
      <c r="F23" s="52"/>
      <c r="G23" s="57"/>
      <c r="H23" s="54"/>
      <c r="I23" s="57"/>
      <c r="J23" s="57"/>
      <c r="K23" s="55"/>
      <c r="L23" s="58">
        <f t="shared" si="0"/>
        <v>0</v>
      </c>
    </row>
    <row r="24" spans="1:12" s="2" customFormat="1" ht="15" customHeight="1" thickBot="1" x14ac:dyDescent="0.35">
      <c r="A24" s="7"/>
      <c r="B24" s="50" t="s">
        <v>42</v>
      </c>
      <c r="C24" s="51" t="s">
        <v>43</v>
      </c>
      <c r="E24" s="42"/>
      <c r="F24" s="52"/>
      <c r="G24" s="57"/>
      <c r="H24" s="54"/>
      <c r="I24" s="57"/>
      <c r="J24" s="57"/>
      <c r="K24" s="55"/>
      <c r="L24" s="58">
        <f t="shared" si="0"/>
        <v>0</v>
      </c>
    </row>
    <row r="25" spans="1:12" s="2" customFormat="1" ht="15" customHeight="1" thickBot="1" x14ac:dyDescent="0.35">
      <c r="A25" s="7"/>
      <c r="B25" s="50" t="s">
        <v>44</v>
      </c>
      <c r="C25" s="51" t="s">
        <v>45</v>
      </c>
      <c r="E25" s="42"/>
      <c r="F25" s="52"/>
      <c r="G25" s="57"/>
      <c r="H25" s="54">
        <v>45</v>
      </c>
      <c r="I25" s="57"/>
      <c r="J25" s="57"/>
      <c r="K25" s="55"/>
      <c r="L25" s="58">
        <f t="shared" si="0"/>
        <v>0</v>
      </c>
    </row>
    <row r="26" spans="1:12" s="2" customFormat="1" ht="15" customHeight="1" thickBot="1" x14ac:dyDescent="0.35">
      <c r="A26" s="7"/>
      <c r="B26" s="50" t="s">
        <v>46</v>
      </c>
      <c r="C26" s="51" t="s">
        <v>47</v>
      </c>
      <c r="E26" s="42"/>
      <c r="F26" s="52"/>
      <c r="G26" s="57"/>
      <c r="H26" s="54"/>
      <c r="I26" s="57"/>
      <c r="J26" s="57"/>
      <c r="K26" s="55"/>
      <c r="L26" s="58">
        <f t="shared" si="0"/>
        <v>0</v>
      </c>
    </row>
    <row r="27" spans="1:12" s="2" customFormat="1" ht="15" customHeight="1" thickBot="1" x14ac:dyDescent="0.35">
      <c r="A27" s="7"/>
      <c r="B27" s="50" t="s">
        <v>48</v>
      </c>
      <c r="C27" s="51" t="s">
        <v>49</v>
      </c>
      <c r="E27" s="42"/>
      <c r="F27" s="52"/>
      <c r="G27" s="57"/>
      <c r="H27" s="54"/>
      <c r="I27" s="57"/>
      <c r="J27" s="57"/>
      <c r="K27" s="55"/>
      <c r="L27" s="58">
        <f t="shared" si="0"/>
        <v>0</v>
      </c>
    </row>
    <row r="28" spans="1:12" s="2" customFormat="1" ht="15" customHeight="1" thickBot="1" x14ac:dyDescent="0.35">
      <c r="A28" s="7"/>
      <c r="B28" s="50" t="s">
        <v>50</v>
      </c>
      <c r="C28" s="51" t="s">
        <v>51</v>
      </c>
      <c r="E28" s="42"/>
      <c r="F28" s="52"/>
      <c r="G28" s="57"/>
      <c r="H28" s="54"/>
      <c r="I28" s="57"/>
      <c r="J28" s="57"/>
      <c r="K28" s="55"/>
      <c r="L28" s="58">
        <f t="shared" si="0"/>
        <v>0</v>
      </c>
    </row>
    <row r="29" spans="1:12" s="2" customFormat="1" ht="15" customHeight="1" thickBot="1" x14ac:dyDescent="0.35">
      <c r="A29" s="7"/>
      <c r="B29" s="50" t="s">
        <v>52</v>
      </c>
      <c r="C29" s="51" t="s">
        <v>53</v>
      </c>
      <c r="E29" s="42"/>
      <c r="F29" s="52"/>
      <c r="G29" s="57"/>
      <c r="H29" s="54"/>
      <c r="I29" s="57"/>
      <c r="J29" s="57"/>
      <c r="K29" s="55"/>
      <c r="L29" s="58">
        <f t="shared" si="0"/>
        <v>0</v>
      </c>
    </row>
    <row r="30" spans="1:12" s="2" customFormat="1" ht="15" customHeight="1" thickBot="1" x14ac:dyDescent="0.35">
      <c r="A30" s="7"/>
      <c r="B30" s="50" t="s">
        <v>54</v>
      </c>
      <c r="C30" s="51" t="s">
        <v>55</v>
      </c>
      <c r="E30" s="42"/>
      <c r="F30" s="52"/>
      <c r="G30" s="57"/>
      <c r="H30" s="54"/>
      <c r="I30" s="57"/>
      <c r="J30" s="57"/>
      <c r="K30" s="55"/>
      <c r="L30" s="58">
        <f t="shared" si="0"/>
        <v>0</v>
      </c>
    </row>
    <row r="31" spans="1:12" s="2" customFormat="1" ht="15" customHeight="1" thickBot="1" x14ac:dyDescent="0.35">
      <c r="A31" s="7"/>
      <c r="B31" s="50" t="s">
        <v>56</v>
      </c>
      <c r="C31" s="59"/>
      <c r="E31" s="42"/>
      <c r="F31" s="52"/>
      <c r="G31" s="57"/>
      <c r="H31" s="54"/>
      <c r="I31" s="57"/>
      <c r="J31" s="57"/>
      <c r="K31" s="55"/>
      <c r="L31" s="58">
        <f t="shared" si="0"/>
        <v>0</v>
      </c>
    </row>
    <row r="32" spans="1:12" s="2" customFormat="1" ht="15" customHeight="1" thickBot="1" x14ac:dyDescent="0.35">
      <c r="A32" s="7"/>
      <c r="B32" s="50" t="s">
        <v>57</v>
      </c>
      <c r="C32" s="60"/>
      <c r="E32" s="42"/>
      <c r="F32" s="52"/>
      <c r="G32" s="57"/>
      <c r="H32" s="54"/>
      <c r="I32" s="57"/>
      <c r="J32" s="57"/>
      <c r="K32" s="55"/>
      <c r="L32" s="58">
        <f t="shared" si="0"/>
        <v>0</v>
      </c>
    </row>
    <row r="33" spans="1:12" s="2" customFormat="1" ht="15" customHeight="1" thickBot="1" x14ac:dyDescent="0.35">
      <c r="A33" s="7"/>
      <c r="B33" s="50" t="s">
        <v>58</v>
      </c>
      <c r="C33" s="60"/>
      <c r="E33" s="42"/>
      <c r="F33" s="52"/>
      <c r="G33" s="57"/>
      <c r="H33" s="54"/>
      <c r="I33" s="57"/>
      <c r="J33" s="57"/>
      <c r="K33" s="55"/>
      <c r="L33" s="58">
        <f t="shared" si="0"/>
        <v>0</v>
      </c>
    </row>
    <row r="34" spans="1:12" s="2" customFormat="1" ht="15" customHeight="1" thickBot="1" x14ac:dyDescent="0.35">
      <c r="A34" s="7"/>
      <c r="B34" s="50" t="s">
        <v>59</v>
      </c>
      <c r="C34" s="60"/>
      <c r="E34" s="42"/>
      <c r="F34" s="52"/>
      <c r="G34" s="57"/>
      <c r="H34" s="54"/>
      <c r="I34" s="57"/>
      <c r="J34" s="57"/>
      <c r="K34" s="55"/>
      <c r="L34" s="58">
        <f t="shared" si="0"/>
        <v>0</v>
      </c>
    </row>
    <row r="35" spans="1:12" s="2" customFormat="1" ht="16.5" customHeight="1" thickBot="1" x14ac:dyDescent="0.35">
      <c r="A35" s="7"/>
      <c r="B35" s="7"/>
      <c r="F35" s="48"/>
      <c r="G35" s="61"/>
      <c r="H35" s="38"/>
      <c r="I35" s="61"/>
      <c r="J35" s="61"/>
      <c r="K35" s="38"/>
      <c r="L35" s="61"/>
    </row>
    <row r="36" spans="1:12" ht="17.100000000000001" customHeight="1" thickBot="1" x14ac:dyDescent="0.35">
      <c r="A36" s="7"/>
      <c r="B36" s="183" t="s">
        <v>60</v>
      </c>
      <c r="C36" s="184"/>
      <c r="D36" s="41"/>
      <c r="E36" s="62"/>
      <c r="F36" s="35"/>
      <c r="G36" s="43">
        <f>+SUM(G39:G50)</f>
        <v>0</v>
      </c>
      <c r="H36" s="44"/>
      <c r="I36" s="43">
        <f>+SUM(I39:I50)</f>
        <v>0</v>
      </c>
      <c r="J36" s="43">
        <f>+SUM(J39:J50)</f>
        <v>0</v>
      </c>
      <c r="K36" s="45"/>
      <c r="L36" s="46">
        <f>G36+J36</f>
        <v>0</v>
      </c>
    </row>
    <row r="37" spans="1:12" s="2" customFormat="1" ht="15" customHeight="1" x14ac:dyDescent="0.3">
      <c r="A37" s="7"/>
      <c r="B37" s="47" t="s">
        <v>61</v>
      </c>
      <c r="C37" s="27"/>
      <c r="F37" s="48"/>
      <c r="G37" s="40"/>
      <c r="H37" s="38"/>
      <c r="I37" s="40"/>
      <c r="J37" s="40"/>
      <c r="K37" s="38"/>
      <c r="L37" s="40"/>
    </row>
    <row r="38" spans="1:12" s="2" customFormat="1" ht="14.4" thickBot="1" x14ac:dyDescent="0.3">
      <c r="A38" s="7"/>
      <c r="B38" s="7"/>
      <c r="C38" s="49" t="s">
        <v>62</v>
      </c>
      <c r="D38" s="63"/>
      <c r="E38" s="64" t="s">
        <v>21</v>
      </c>
      <c r="F38" s="63"/>
      <c r="G38" s="65"/>
      <c r="H38" s="66"/>
      <c r="I38" s="65"/>
      <c r="J38" s="65"/>
      <c r="K38" s="66"/>
      <c r="L38" s="65"/>
    </row>
    <row r="39" spans="1:12" ht="15" customHeight="1" x14ac:dyDescent="0.3">
      <c r="A39" s="6"/>
      <c r="B39" s="50" t="s">
        <v>28</v>
      </c>
      <c r="C39" s="59"/>
      <c r="D39" s="67"/>
      <c r="E39" s="59"/>
      <c r="F39" s="52"/>
      <c r="G39" s="53"/>
      <c r="H39" s="54"/>
      <c r="I39" s="53"/>
      <c r="J39" s="53"/>
      <c r="K39" s="55"/>
      <c r="L39" s="58">
        <f>G39+J39</f>
        <v>0</v>
      </c>
    </row>
    <row r="40" spans="1:12" ht="15" customHeight="1" x14ac:dyDescent="0.3">
      <c r="A40" s="6"/>
      <c r="B40" s="50" t="s">
        <v>30</v>
      </c>
      <c r="C40" s="59"/>
      <c r="D40" s="67"/>
      <c r="E40" s="59"/>
      <c r="F40" s="52"/>
      <c r="G40" s="57"/>
      <c r="H40" s="54"/>
      <c r="I40" s="57"/>
      <c r="J40" s="57"/>
      <c r="K40" s="55"/>
      <c r="L40" s="58">
        <f t="shared" ref="L40:L61" si="1">G40+J40</f>
        <v>0</v>
      </c>
    </row>
    <row r="41" spans="1:12" ht="15" customHeight="1" x14ac:dyDescent="0.3">
      <c r="A41" s="6"/>
      <c r="B41" s="50" t="s">
        <v>32</v>
      </c>
      <c r="C41" s="59"/>
      <c r="D41" s="70"/>
      <c r="E41" s="59"/>
      <c r="F41" s="52"/>
      <c r="G41" s="57"/>
      <c r="H41" s="54"/>
      <c r="I41" s="57"/>
      <c r="J41" s="57"/>
      <c r="K41" s="55"/>
      <c r="L41" s="58">
        <f t="shared" si="1"/>
        <v>0</v>
      </c>
    </row>
    <row r="42" spans="1:12" ht="15" customHeight="1" x14ac:dyDescent="0.3">
      <c r="B42" s="50" t="s">
        <v>34</v>
      </c>
      <c r="C42" s="59"/>
      <c r="D42" s="70"/>
      <c r="E42" s="59"/>
      <c r="F42" s="52"/>
      <c r="G42" s="57"/>
      <c r="H42" s="54"/>
      <c r="I42" s="57"/>
      <c r="J42" s="57"/>
      <c r="K42" s="55"/>
      <c r="L42" s="58">
        <f t="shared" si="1"/>
        <v>0</v>
      </c>
    </row>
    <row r="43" spans="1:12" ht="15" customHeight="1" x14ac:dyDescent="0.3">
      <c r="B43" s="50" t="s">
        <v>36</v>
      </c>
      <c r="C43" s="59"/>
      <c r="D43" s="70"/>
      <c r="E43" s="59"/>
      <c r="F43" s="52"/>
      <c r="G43" s="57"/>
      <c r="H43" s="54"/>
      <c r="I43" s="57"/>
      <c r="J43" s="57"/>
      <c r="K43" s="55"/>
      <c r="L43" s="58">
        <f t="shared" si="1"/>
        <v>0</v>
      </c>
    </row>
    <row r="44" spans="1:12" ht="15" customHeight="1" x14ac:dyDescent="0.3">
      <c r="B44" s="50" t="s">
        <v>38</v>
      </c>
      <c r="C44" s="59"/>
      <c r="D44" s="70"/>
      <c r="E44" s="59"/>
      <c r="F44" s="52"/>
      <c r="G44" s="57"/>
      <c r="H44" s="54"/>
      <c r="I44" s="57"/>
      <c r="J44" s="57"/>
      <c r="K44" s="55"/>
      <c r="L44" s="58">
        <f t="shared" si="1"/>
        <v>0</v>
      </c>
    </row>
    <row r="45" spans="1:12" ht="15" customHeight="1" x14ac:dyDescent="0.3">
      <c r="B45" s="50" t="s">
        <v>40</v>
      </c>
      <c r="C45" s="59"/>
      <c r="D45" s="70"/>
      <c r="E45" s="59"/>
      <c r="F45" s="52"/>
      <c r="G45" s="57"/>
      <c r="H45" s="54"/>
      <c r="I45" s="57"/>
      <c r="J45" s="57"/>
      <c r="K45" s="55"/>
      <c r="L45" s="58">
        <f t="shared" si="1"/>
        <v>0</v>
      </c>
    </row>
    <row r="46" spans="1:12" ht="15" customHeight="1" x14ac:dyDescent="0.3">
      <c r="B46" s="50" t="s">
        <v>42</v>
      </c>
      <c r="C46" s="59"/>
      <c r="D46" s="70"/>
      <c r="E46" s="59"/>
      <c r="F46" s="52"/>
      <c r="G46" s="57"/>
      <c r="H46" s="54"/>
      <c r="I46" s="57"/>
      <c r="J46" s="57"/>
      <c r="K46" s="55"/>
      <c r="L46" s="58">
        <f t="shared" si="1"/>
        <v>0</v>
      </c>
    </row>
    <row r="47" spans="1:12" ht="15" customHeight="1" x14ac:dyDescent="0.3">
      <c r="B47" s="50" t="s">
        <v>44</v>
      </c>
      <c r="C47" s="59"/>
      <c r="D47" s="70"/>
      <c r="E47" s="59"/>
      <c r="F47" s="52"/>
      <c r="G47" s="57"/>
      <c r="H47" s="54"/>
      <c r="I47" s="57"/>
      <c r="J47" s="57"/>
      <c r="K47" s="55"/>
      <c r="L47" s="58">
        <f t="shared" si="1"/>
        <v>0</v>
      </c>
    </row>
    <row r="48" spans="1:12" ht="15" customHeight="1" x14ac:dyDescent="0.3">
      <c r="B48" s="50" t="s">
        <v>46</v>
      </c>
      <c r="C48" s="59"/>
      <c r="D48" s="70"/>
      <c r="E48" s="59"/>
      <c r="F48" s="52"/>
      <c r="G48" s="57"/>
      <c r="H48" s="54"/>
      <c r="I48" s="57"/>
      <c r="J48" s="57"/>
      <c r="K48" s="55"/>
      <c r="L48" s="58">
        <f t="shared" si="1"/>
        <v>0</v>
      </c>
    </row>
    <row r="49" spans="1:12" ht="15" customHeight="1" x14ac:dyDescent="0.3">
      <c r="B49" s="50" t="s">
        <v>48</v>
      </c>
      <c r="C49" s="59"/>
      <c r="D49" s="70"/>
      <c r="E49" s="59"/>
      <c r="F49" s="52"/>
      <c r="G49" s="57"/>
      <c r="H49" s="54"/>
      <c r="I49" s="57"/>
      <c r="J49" s="57"/>
      <c r="K49" s="55"/>
      <c r="L49" s="58">
        <f t="shared" si="1"/>
        <v>0</v>
      </c>
    </row>
    <row r="50" spans="1:12" ht="15" customHeight="1" x14ac:dyDescent="0.3">
      <c r="B50" s="50" t="s">
        <v>50</v>
      </c>
      <c r="C50" s="59"/>
      <c r="D50" s="71"/>
      <c r="E50" s="59"/>
      <c r="F50" s="52"/>
      <c r="G50" s="57"/>
      <c r="H50" s="54"/>
      <c r="I50" s="57"/>
      <c r="J50" s="57"/>
      <c r="K50" s="55"/>
      <c r="L50" s="58">
        <f t="shared" si="1"/>
        <v>0</v>
      </c>
    </row>
    <row r="51" spans="1:12" ht="15" customHeight="1" x14ac:dyDescent="0.3">
      <c r="B51" s="50" t="s">
        <v>52</v>
      </c>
      <c r="C51" s="59"/>
      <c r="D51" s="71"/>
      <c r="E51" s="59"/>
      <c r="F51" s="52"/>
      <c r="G51" s="57"/>
      <c r="H51" s="54"/>
      <c r="I51" s="57"/>
      <c r="J51" s="57"/>
      <c r="K51" s="55"/>
      <c r="L51" s="58">
        <f t="shared" si="1"/>
        <v>0</v>
      </c>
    </row>
    <row r="52" spans="1:12" ht="15" customHeight="1" x14ac:dyDescent="0.3">
      <c r="B52" s="50" t="s">
        <v>54</v>
      </c>
      <c r="C52" s="59"/>
      <c r="D52" s="71"/>
      <c r="E52" s="59"/>
      <c r="F52" s="52"/>
      <c r="G52" s="57"/>
      <c r="H52" s="54"/>
      <c r="I52" s="57"/>
      <c r="J52" s="57"/>
      <c r="K52" s="55"/>
      <c r="L52" s="58">
        <f t="shared" si="1"/>
        <v>0</v>
      </c>
    </row>
    <row r="53" spans="1:12" ht="15" customHeight="1" x14ac:dyDescent="0.3">
      <c r="B53" s="50" t="s">
        <v>56</v>
      </c>
      <c r="C53" s="59"/>
      <c r="D53" s="71"/>
      <c r="E53" s="59"/>
      <c r="F53" s="52"/>
      <c r="G53" s="57"/>
      <c r="H53" s="54"/>
      <c r="I53" s="57"/>
      <c r="J53" s="57"/>
      <c r="K53" s="55"/>
      <c r="L53" s="58">
        <f t="shared" si="1"/>
        <v>0</v>
      </c>
    </row>
    <row r="54" spans="1:12" ht="15" customHeight="1" x14ac:dyDescent="0.3">
      <c r="B54" s="50" t="s">
        <v>57</v>
      </c>
      <c r="C54" s="59"/>
      <c r="D54" s="71"/>
      <c r="E54" s="59"/>
      <c r="F54" s="52"/>
      <c r="G54" s="57"/>
      <c r="H54" s="54"/>
      <c r="I54" s="57"/>
      <c r="J54" s="57"/>
      <c r="K54" s="55"/>
      <c r="L54" s="58">
        <f t="shared" si="1"/>
        <v>0</v>
      </c>
    </row>
    <row r="55" spans="1:12" ht="15" customHeight="1" x14ac:dyDescent="0.3">
      <c r="B55" s="50" t="s">
        <v>58</v>
      </c>
      <c r="C55" s="59"/>
      <c r="D55" s="71"/>
      <c r="E55" s="59"/>
      <c r="F55" s="52"/>
      <c r="G55" s="57"/>
      <c r="H55" s="54"/>
      <c r="I55" s="57"/>
      <c r="J55" s="57"/>
      <c r="K55" s="55"/>
      <c r="L55" s="58">
        <f t="shared" si="1"/>
        <v>0</v>
      </c>
    </row>
    <row r="56" spans="1:12" ht="15" customHeight="1" x14ac:dyDescent="0.3">
      <c r="B56" s="50" t="s">
        <v>59</v>
      </c>
      <c r="C56" s="59"/>
      <c r="D56" s="71"/>
      <c r="E56" s="59"/>
      <c r="F56" s="52"/>
      <c r="G56" s="57"/>
      <c r="H56" s="54"/>
      <c r="I56" s="57"/>
      <c r="J56" s="57"/>
      <c r="K56" s="55"/>
      <c r="L56" s="58">
        <f t="shared" si="1"/>
        <v>0</v>
      </c>
    </row>
    <row r="57" spans="1:12" ht="15" customHeight="1" x14ac:dyDescent="0.3">
      <c r="B57" s="50" t="s">
        <v>119</v>
      </c>
      <c r="C57" s="59"/>
      <c r="D57" s="71"/>
      <c r="E57" s="59"/>
      <c r="F57" s="52"/>
      <c r="G57" s="57"/>
      <c r="H57" s="54"/>
      <c r="I57" s="57"/>
      <c r="J57" s="57"/>
      <c r="K57" s="55"/>
      <c r="L57" s="58">
        <f t="shared" si="1"/>
        <v>0</v>
      </c>
    </row>
    <row r="58" spans="1:12" ht="15" customHeight="1" x14ac:dyDescent="0.3">
      <c r="B58" s="50" t="s">
        <v>120</v>
      </c>
      <c r="C58" s="59"/>
      <c r="D58" s="71"/>
      <c r="E58" s="59"/>
      <c r="F58" s="52"/>
      <c r="G58" s="57"/>
      <c r="H58" s="54"/>
      <c r="I58" s="57"/>
      <c r="J58" s="57"/>
      <c r="K58" s="55"/>
      <c r="L58" s="58">
        <f t="shared" si="1"/>
        <v>0</v>
      </c>
    </row>
    <row r="59" spans="1:12" ht="15" customHeight="1" x14ac:dyDescent="0.3">
      <c r="B59" s="50" t="s">
        <v>121</v>
      </c>
      <c r="C59" s="59"/>
      <c r="D59" s="71"/>
      <c r="E59" s="59"/>
      <c r="F59" s="52"/>
      <c r="G59" s="57"/>
      <c r="H59" s="54"/>
      <c r="I59" s="57"/>
      <c r="J59" s="57"/>
      <c r="K59" s="55"/>
      <c r="L59" s="58">
        <f t="shared" si="1"/>
        <v>0</v>
      </c>
    </row>
    <row r="60" spans="1:12" ht="15" customHeight="1" x14ac:dyDescent="0.3">
      <c r="B60" s="50" t="s">
        <v>122</v>
      </c>
      <c r="C60" s="59"/>
      <c r="D60" s="71"/>
      <c r="E60" s="59"/>
      <c r="F60" s="52"/>
      <c r="G60" s="57"/>
      <c r="H60" s="54"/>
      <c r="I60" s="57"/>
      <c r="J60" s="57"/>
      <c r="K60" s="55"/>
      <c r="L60" s="58">
        <f t="shared" si="1"/>
        <v>0</v>
      </c>
    </row>
    <row r="61" spans="1:12" ht="15" customHeight="1" x14ac:dyDescent="0.3">
      <c r="B61" s="50" t="s">
        <v>123</v>
      </c>
      <c r="C61" s="59"/>
      <c r="D61" s="71"/>
      <c r="E61" s="59"/>
      <c r="F61" s="52"/>
      <c r="G61" s="57"/>
      <c r="H61" s="54"/>
      <c r="I61" s="57"/>
      <c r="J61" s="57"/>
      <c r="K61" s="55"/>
      <c r="L61" s="58">
        <f t="shared" si="1"/>
        <v>0</v>
      </c>
    </row>
    <row r="62" spans="1:12" ht="15" customHeight="1" x14ac:dyDescent="0.3">
      <c r="B62" s="50"/>
      <c r="C62" s="125"/>
      <c r="D62" s="71"/>
      <c r="E62" s="125"/>
      <c r="F62" s="52"/>
      <c r="G62" s="126"/>
      <c r="H62" s="54"/>
      <c r="I62" s="126"/>
      <c r="J62" s="126"/>
      <c r="K62" s="127"/>
      <c r="L62" s="126"/>
    </row>
    <row r="63" spans="1:12" s="2" customFormat="1" ht="20.25" customHeight="1" thickBot="1" x14ac:dyDescent="0.35">
      <c r="A63" s="7"/>
      <c r="B63" s="7"/>
      <c r="F63" s="48"/>
      <c r="G63" s="40"/>
      <c r="H63" s="38"/>
      <c r="I63" s="40"/>
      <c r="J63" s="40"/>
      <c r="K63" s="38"/>
      <c r="L63" s="40"/>
    </row>
    <row r="64" spans="1:12" ht="17.100000000000001" customHeight="1" thickBot="1" x14ac:dyDescent="0.35">
      <c r="A64" s="7"/>
      <c r="B64" s="176" t="s">
        <v>63</v>
      </c>
      <c r="C64" s="177"/>
      <c r="D64" s="41"/>
      <c r="E64" s="41"/>
      <c r="F64" s="35"/>
      <c r="G64" s="43">
        <f>G66</f>
        <v>0</v>
      </c>
      <c r="H64" s="44"/>
      <c r="I64" s="43">
        <f>I66</f>
        <v>0</v>
      </c>
      <c r="J64" s="43">
        <f>J66</f>
        <v>0</v>
      </c>
      <c r="K64" s="45"/>
      <c r="L64" s="43">
        <f>+G64+J64</f>
        <v>0</v>
      </c>
    </row>
    <row r="65" spans="1:12" s="120" customFormat="1" ht="13.95" customHeight="1" x14ac:dyDescent="0.3">
      <c r="A65" s="116"/>
      <c r="D65" s="41"/>
      <c r="E65" s="41"/>
      <c r="F65" s="35"/>
      <c r="G65" s="117"/>
      <c r="H65" s="118"/>
      <c r="I65" s="117"/>
      <c r="J65" s="117"/>
      <c r="K65" s="119"/>
      <c r="L65" s="118"/>
    </row>
    <row r="66" spans="1:12" s="2" customFormat="1" ht="25.2" customHeight="1" thickBot="1" x14ac:dyDescent="0.35">
      <c r="A66" s="7"/>
      <c r="B66" s="121" t="s">
        <v>28</v>
      </c>
      <c r="C66" s="88" t="s">
        <v>64</v>
      </c>
      <c r="F66" s="48"/>
      <c r="G66" s="128"/>
      <c r="H66" s="129">
        <v>580</v>
      </c>
      <c r="I66" s="128"/>
      <c r="J66" s="128"/>
      <c r="K66" s="55"/>
      <c r="L66" s="130">
        <f>L64</f>
        <v>0</v>
      </c>
    </row>
    <row r="67" spans="1:12" ht="18" customHeight="1" thickBot="1" x14ac:dyDescent="0.35">
      <c r="B67" s="73"/>
      <c r="C67" s="73"/>
      <c r="D67" s="74"/>
      <c r="E67" s="75"/>
      <c r="F67" s="73"/>
      <c r="G67" s="73"/>
      <c r="H67" s="74"/>
      <c r="I67" s="73"/>
      <c r="J67" s="73"/>
      <c r="K67" s="74"/>
      <c r="L67" s="73"/>
    </row>
    <row r="68" spans="1:12" ht="3.75" customHeight="1" x14ac:dyDescent="0.3">
      <c r="I68" s="1"/>
    </row>
    <row r="69" spans="1:12" ht="28.5" customHeight="1" thickBot="1" x14ac:dyDescent="0.35">
      <c r="B69" s="167" t="s">
        <v>65</v>
      </c>
      <c r="C69" s="167"/>
      <c r="D69" s="167"/>
      <c r="E69" s="167"/>
      <c r="I69" s="1"/>
    </row>
    <row r="70" spans="1:12" ht="17.100000000000001" customHeight="1" x14ac:dyDescent="0.3">
      <c r="A70" s="7"/>
      <c r="B70" s="168" t="s">
        <v>66</v>
      </c>
      <c r="C70" s="169"/>
      <c r="D70" s="41"/>
      <c r="E70" s="76"/>
      <c r="F70" s="35"/>
      <c r="G70" s="77">
        <f>G14</f>
        <v>0</v>
      </c>
      <c r="H70" s="78"/>
      <c r="I70" s="77">
        <f>I14</f>
        <v>0</v>
      </c>
      <c r="J70" s="79">
        <f>J14</f>
        <v>0</v>
      </c>
      <c r="K70" s="80"/>
      <c r="L70" s="79">
        <f>G70+J70</f>
        <v>0</v>
      </c>
    </row>
    <row r="71" spans="1:12" ht="17.100000000000001" customHeight="1" x14ac:dyDescent="0.3">
      <c r="A71" s="7"/>
      <c r="B71" s="170" t="s">
        <v>67</v>
      </c>
      <c r="C71" s="171"/>
      <c r="D71" s="41"/>
      <c r="E71" s="76"/>
      <c r="F71" s="35"/>
      <c r="G71" s="81">
        <f>G36</f>
        <v>0</v>
      </c>
      <c r="H71" s="78"/>
      <c r="I71" s="81">
        <f>I36</f>
        <v>0</v>
      </c>
      <c r="J71" s="82">
        <f>+J36</f>
        <v>0</v>
      </c>
      <c r="K71" s="80"/>
      <c r="L71" s="82">
        <f>G71+J71</f>
        <v>0</v>
      </c>
    </row>
    <row r="72" spans="1:12" ht="17.100000000000001" customHeight="1" thickBot="1" x14ac:dyDescent="0.35">
      <c r="A72" s="7"/>
      <c r="B72" s="172" t="s">
        <v>68</v>
      </c>
      <c r="C72" s="173"/>
      <c r="D72" s="41"/>
      <c r="E72" s="76"/>
      <c r="F72" s="35"/>
      <c r="G72" s="83">
        <f>G64</f>
        <v>0</v>
      </c>
      <c r="H72" s="78"/>
      <c r="I72" s="83">
        <f>I64</f>
        <v>0</v>
      </c>
      <c r="J72" s="84">
        <f>+J64</f>
        <v>0</v>
      </c>
      <c r="K72" s="80"/>
      <c r="L72" s="84">
        <f>G72+J72</f>
        <v>0</v>
      </c>
    </row>
    <row r="73" spans="1:12" ht="4.5" customHeight="1" thickBot="1" x14ac:dyDescent="0.35">
      <c r="B73" s="85"/>
      <c r="C73" s="85"/>
      <c r="E73" s="86"/>
      <c r="I73" s="1"/>
    </row>
    <row r="74" spans="1:12" ht="17.100000000000001" customHeight="1" thickBot="1" x14ac:dyDescent="0.35">
      <c r="A74" s="7"/>
      <c r="B74" s="174" t="s">
        <v>69</v>
      </c>
      <c r="C74" s="175"/>
      <c r="D74" s="41"/>
      <c r="E74" s="76"/>
      <c r="F74" s="35"/>
      <c r="G74" s="43">
        <f>G70+G71+G72</f>
        <v>0</v>
      </c>
      <c r="H74" s="44"/>
      <c r="I74" s="43">
        <f>I70+I71+I72</f>
        <v>0</v>
      </c>
      <c r="J74" s="43">
        <f>ROUND(SUM(J70:J72),2)</f>
        <v>0</v>
      </c>
      <c r="K74" s="45"/>
      <c r="L74" s="46">
        <f>+G74+J74</f>
        <v>0</v>
      </c>
    </row>
  </sheetData>
  <sheetProtection algorithmName="SHA-512" hashValue="mkgikELHt7HTRbDpgqYDVDOjZsK9pYl9s0R1EnGWqN6eZNfgmrSp8K+KZOvYsp2kPalUwU8TAZG2mmVXXEYpgg==" saltValue="zrxbqMexQr5UjLB9vq2zfQ==" spinCount="100000" sheet="1" objects="1" scenarios="1"/>
  <mergeCells count="11">
    <mergeCell ref="B64:C64"/>
    <mergeCell ref="J3:L3"/>
    <mergeCell ref="G5:J5"/>
    <mergeCell ref="E10:E11"/>
    <mergeCell ref="B14:C14"/>
    <mergeCell ref="B36:C36"/>
    <mergeCell ref="B69:E69"/>
    <mergeCell ref="B70:C70"/>
    <mergeCell ref="B71:C71"/>
    <mergeCell ref="B72:C72"/>
    <mergeCell ref="B74:C74"/>
  </mergeCells>
  <dataValidations count="3">
    <dataValidation type="decimal" operator="greaterThanOrEqual" allowBlank="1" showInputMessage="1" showErrorMessage="1" sqref="G64 I64:J64" xr:uid="{5E8C7E23-C521-48FB-BEC2-0BAB29169ED8}">
      <formula1>-200000</formula1>
    </dataValidation>
    <dataValidation type="decimal" operator="greaterThanOrEqual" allowBlank="1" showInputMessage="1" showErrorMessage="1" sqref="I17:J34 G17:G34 G64:G66 I64:J66 G39:G62 I39:J62" xr:uid="{2789D652-F01E-4686-AF74-0A76B7DB9B74}">
      <formula1>0</formula1>
    </dataValidation>
    <dataValidation type="whole" operator="greaterThanOrEqual" allowBlank="1" showInputMessage="1" showErrorMessage="1" sqref="E17:E34" xr:uid="{10D02C4B-4482-43C1-A883-C53D1F7FA855}">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E50FF-E22D-425A-8202-3D55D381927E}">
  <dimension ref="A2:M27"/>
  <sheetViews>
    <sheetView workbookViewId="0">
      <selection activeCell="C17" sqref="C17"/>
    </sheetView>
  </sheetViews>
  <sheetFormatPr baseColWidth="10" defaultColWidth="10.88671875" defaultRowHeight="13.8" x14ac:dyDescent="0.3"/>
  <cols>
    <col min="1" max="1" width="2.44140625" style="1" customWidth="1"/>
    <col min="2" max="2" width="3.109375" style="1" customWidth="1"/>
    <col min="3" max="3" width="48.33203125" style="1" customWidth="1"/>
    <col min="4" max="4" width="1.44140625" style="2" customWidth="1"/>
    <col min="5" max="5" width="14" style="20" customWidth="1"/>
    <col min="6" max="6" width="1.44140625" style="1" customWidth="1"/>
    <col min="7" max="8" width="17.5546875" style="1" customWidth="1"/>
    <col min="9" max="9" width="1.44140625" style="2" customWidth="1"/>
    <col min="10" max="10" width="18" style="1" customWidth="1"/>
    <col min="11" max="11" width="1.44140625" style="2" customWidth="1"/>
    <col min="12" max="12" width="17.44140625" style="1" customWidth="1"/>
    <col min="13" max="16384" width="10.88671875" style="1"/>
  </cols>
  <sheetData>
    <row r="2" spans="1:13" x14ac:dyDescent="0.3">
      <c r="G2" s="21" t="s">
        <v>16</v>
      </c>
      <c r="H2" s="21"/>
      <c r="J2" s="21" t="s">
        <v>17</v>
      </c>
    </row>
    <row r="3" spans="1:13" x14ac:dyDescent="0.3">
      <c r="G3" s="22">
        <f>Datos_Generales!N12</f>
        <v>0</v>
      </c>
      <c r="H3" s="124"/>
      <c r="I3" s="4"/>
      <c r="J3" s="178">
        <f>Datos_Generales!N14</f>
        <v>0</v>
      </c>
      <c r="K3" s="178"/>
      <c r="L3" s="178"/>
    </row>
    <row r="4" spans="1:13" x14ac:dyDescent="0.3">
      <c r="G4" s="21" t="s">
        <v>18</v>
      </c>
      <c r="H4" s="21"/>
      <c r="L4" s="21" t="s">
        <v>19</v>
      </c>
    </row>
    <row r="5" spans="1:13" x14ac:dyDescent="0.3">
      <c r="G5" s="178" t="str">
        <f>IF([1]Datos_Generales!$AA$10="","",[1]Datos_Generales!$AA$10)</f>
        <v>DESARROLLO DE PROYECTOS DE OBRAS AUDIOVISUALES</v>
      </c>
      <c r="H5" s="178"/>
      <c r="I5" s="178"/>
      <c r="J5" s="178"/>
      <c r="K5" s="4"/>
      <c r="L5" s="23">
        <f>IF([1]Datos_Generales!$N$10="","",[1]Datos_Generales!$N$10)</f>
        <v>2024</v>
      </c>
    </row>
    <row r="8" spans="1:13" ht="15.6" x14ac:dyDescent="0.3">
      <c r="A8" s="6"/>
      <c r="B8" s="24" t="s">
        <v>70</v>
      </c>
      <c r="D8" s="25"/>
      <c r="E8" s="26"/>
      <c r="F8" s="26"/>
      <c r="G8" s="27"/>
      <c r="H8" s="27"/>
      <c r="I8" s="9"/>
      <c r="J8" s="8"/>
      <c r="K8" s="9"/>
      <c r="L8" s="8"/>
      <c r="M8" s="6"/>
    </row>
    <row r="9" spans="1:13" ht="14.4" thickBot="1" x14ac:dyDescent="0.35">
      <c r="A9" s="6"/>
      <c r="B9" s="6"/>
      <c r="C9" s="6"/>
      <c r="D9" s="7"/>
      <c r="E9" s="28"/>
      <c r="F9" s="6"/>
      <c r="G9" s="8"/>
      <c r="H9" s="8"/>
      <c r="I9" s="9"/>
      <c r="J9" s="8"/>
      <c r="K9" s="9"/>
      <c r="L9" s="8"/>
      <c r="M9" s="6"/>
    </row>
    <row r="10" spans="1:13" ht="28.2" thickBot="1" x14ac:dyDescent="0.35">
      <c r="A10" s="6"/>
      <c r="B10" s="6"/>
      <c r="C10" s="29"/>
      <c r="D10" s="30"/>
      <c r="E10" s="185" t="s">
        <v>71</v>
      </c>
      <c r="F10" s="29"/>
      <c r="G10" s="31" t="s">
        <v>72</v>
      </c>
      <c r="H10" s="31" t="s">
        <v>106</v>
      </c>
      <c r="I10" s="32"/>
      <c r="J10" s="33" t="s">
        <v>23</v>
      </c>
      <c r="K10" s="34"/>
      <c r="L10" s="33" t="s">
        <v>131</v>
      </c>
    </row>
    <row r="11" spans="1:13" ht="14.4" thickBot="1" x14ac:dyDescent="0.35">
      <c r="A11" s="6"/>
      <c r="B11" s="6"/>
      <c r="E11" s="186"/>
      <c r="F11" s="35"/>
      <c r="G11" s="36" t="s">
        <v>25</v>
      </c>
      <c r="H11" s="36" t="s">
        <v>25</v>
      </c>
      <c r="I11" s="37"/>
      <c r="J11" s="36" t="s">
        <v>26</v>
      </c>
      <c r="K11" s="38"/>
      <c r="L11" s="36" t="s">
        <v>26</v>
      </c>
    </row>
    <row r="12" spans="1:13" x14ac:dyDescent="0.3">
      <c r="A12" s="6"/>
      <c r="B12" s="6"/>
      <c r="E12" s="1"/>
      <c r="F12" s="35"/>
      <c r="G12" s="39"/>
      <c r="H12" s="39"/>
      <c r="I12" s="38"/>
      <c r="J12" s="39"/>
      <c r="K12" s="38"/>
      <c r="L12" s="40"/>
    </row>
    <row r="13" spans="1:13" ht="14.4" thickBot="1" x14ac:dyDescent="0.35">
      <c r="A13" s="6"/>
      <c r="B13" s="6"/>
      <c r="E13" s="1"/>
      <c r="F13" s="35"/>
      <c r="G13" s="39"/>
      <c r="H13" s="39"/>
      <c r="I13" s="38"/>
      <c r="J13" s="39"/>
      <c r="K13" s="38"/>
      <c r="L13" s="40"/>
    </row>
    <row r="14" spans="1:13" s="2" customFormat="1" ht="16.2" thickBot="1" x14ac:dyDescent="0.35">
      <c r="A14" s="7"/>
      <c r="B14" s="176" t="s">
        <v>73</v>
      </c>
      <c r="C14" s="177"/>
      <c r="D14" s="41"/>
      <c r="E14" s="42"/>
      <c r="F14" s="35"/>
      <c r="G14" s="43">
        <f>SUM(G17:G26)</f>
        <v>0</v>
      </c>
      <c r="H14" s="43">
        <f>SUM(H17:H26)</f>
        <v>0</v>
      </c>
      <c r="I14" s="44"/>
      <c r="J14" s="43">
        <f>SUM(J17:J26)</f>
        <v>0</v>
      </c>
      <c r="K14" s="45"/>
      <c r="L14" s="46">
        <f>G14+J14</f>
        <v>0</v>
      </c>
    </row>
    <row r="15" spans="1:13" s="2" customFormat="1" x14ac:dyDescent="0.3">
      <c r="A15" s="7"/>
      <c r="B15" s="47"/>
      <c r="C15" s="27"/>
      <c r="F15" s="48"/>
      <c r="G15" s="40"/>
      <c r="H15" s="40"/>
      <c r="I15" s="38"/>
      <c r="J15" s="40"/>
      <c r="K15" s="38"/>
      <c r="L15" s="40"/>
    </row>
    <row r="16" spans="1:13" s="2" customFormat="1" ht="14.4" thickBot="1" x14ac:dyDescent="0.3">
      <c r="A16" s="7"/>
      <c r="B16" s="7"/>
      <c r="C16" s="49"/>
      <c r="F16" s="48"/>
      <c r="G16" s="40"/>
      <c r="H16" s="40"/>
      <c r="I16" s="38"/>
      <c r="J16" s="40"/>
      <c r="K16" s="38"/>
      <c r="L16" s="40"/>
    </row>
    <row r="17" spans="1:12" s="2" customFormat="1" x14ac:dyDescent="0.3">
      <c r="A17" s="7"/>
      <c r="B17" s="50" t="s">
        <v>28</v>
      </c>
      <c r="C17" s="51" t="s">
        <v>74</v>
      </c>
      <c r="E17" s="68"/>
      <c r="F17" s="52"/>
      <c r="G17" s="53"/>
      <c r="H17" s="53"/>
      <c r="I17" s="54"/>
      <c r="J17" s="53"/>
      <c r="K17" s="55"/>
      <c r="L17" s="56">
        <f t="shared" ref="L17:L26" si="0">+G17+J17</f>
        <v>0</v>
      </c>
    </row>
    <row r="18" spans="1:12" s="2" customFormat="1" x14ac:dyDescent="0.3">
      <c r="A18" s="7"/>
      <c r="B18" s="50" t="s">
        <v>30</v>
      </c>
      <c r="C18" s="51" t="s">
        <v>75</v>
      </c>
      <c r="E18" s="69"/>
      <c r="F18" s="52"/>
      <c r="G18" s="57"/>
      <c r="H18" s="57"/>
      <c r="I18" s="54"/>
      <c r="J18" s="57"/>
      <c r="K18" s="55"/>
      <c r="L18" s="58">
        <f t="shared" si="0"/>
        <v>0</v>
      </c>
    </row>
    <row r="19" spans="1:12" s="2" customFormat="1" x14ac:dyDescent="0.3">
      <c r="A19" s="7"/>
      <c r="B19" s="50" t="s">
        <v>32</v>
      </c>
      <c r="C19" s="59"/>
      <c r="E19" s="69"/>
      <c r="F19" s="52"/>
      <c r="G19" s="57"/>
      <c r="H19" s="57"/>
      <c r="I19" s="54"/>
      <c r="J19" s="57"/>
      <c r="K19" s="55"/>
      <c r="L19" s="58">
        <f t="shared" si="0"/>
        <v>0</v>
      </c>
    </row>
    <row r="20" spans="1:12" s="2" customFormat="1" x14ac:dyDescent="0.3">
      <c r="A20" s="7"/>
      <c r="B20" s="50" t="s">
        <v>34</v>
      </c>
      <c r="C20" s="59"/>
      <c r="E20" s="69"/>
      <c r="F20" s="52"/>
      <c r="G20" s="57"/>
      <c r="H20" s="57"/>
      <c r="I20" s="54"/>
      <c r="J20" s="57"/>
      <c r="K20" s="55"/>
      <c r="L20" s="58">
        <f t="shared" si="0"/>
        <v>0</v>
      </c>
    </row>
    <row r="21" spans="1:12" s="2" customFormat="1" x14ac:dyDescent="0.3">
      <c r="A21" s="7"/>
      <c r="B21" s="50" t="s">
        <v>36</v>
      </c>
      <c r="C21" s="60"/>
      <c r="E21" s="69"/>
      <c r="F21" s="52"/>
      <c r="G21" s="57"/>
      <c r="H21" s="57"/>
      <c r="I21" s="54"/>
      <c r="J21" s="57"/>
      <c r="K21" s="55"/>
      <c r="L21" s="58">
        <f t="shared" si="0"/>
        <v>0</v>
      </c>
    </row>
    <row r="22" spans="1:12" s="2" customFormat="1" x14ac:dyDescent="0.3">
      <c r="A22" s="7"/>
      <c r="B22" s="50" t="s">
        <v>38</v>
      </c>
      <c r="C22" s="60"/>
      <c r="E22" s="69"/>
      <c r="F22" s="52"/>
      <c r="G22" s="57"/>
      <c r="H22" s="57"/>
      <c r="I22" s="54"/>
      <c r="J22" s="57"/>
      <c r="K22" s="55"/>
      <c r="L22" s="58">
        <f t="shared" si="0"/>
        <v>0</v>
      </c>
    </row>
    <row r="23" spans="1:12" s="2" customFormat="1" x14ac:dyDescent="0.3">
      <c r="A23" s="7"/>
      <c r="B23" s="50" t="s">
        <v>40</v>
      </c>
      <c r="C23" s="60"/>
      <c r="E23" s="69"/>
      <c r="F23" s="52"/>
      <c r="G23" s="57"/>
      <c r="H23" s="57"/>
      <c r="I23" s="54"/>
      <c r="J23" s="57"/>
      <c r="K23" s="55"/>
      <c r="L23" s="58">
        <f t="shared" si="0"/>
        <v>0</v>
      </c>
    </row>
    <row r="24" spans="1:12" s="2" customFormat="1" x14ac:dyDescent="0.3">
      <c r="A24" s="7"/>
      <c r="B24" s="50" t="s">
        <v>42</v>
      </c>
      <c r="C24" s="59"/>
      <c r="E24" s="69"/>
      <c r="F24" s="52"/>
      <c r="G24" s="57"/>
      <c r="H24" s="57"/>
      <c r="I24" s="54"/>
      <c r="J24" s="57"/>
      <c r="K24" s="55"/>
      <c r="L24" s="58">
        <f t="shared" si="0"/>
        <v>0</v>
      </c>
    </row>
    <row r="25" spans="1:12" s="2" customFormat="1" x14ac:dyDescent="0.3">
      <c r="A25" s="7"/>
      <c r="B25" s="50" t="s">
        <v>44</v>
      </c>
      <c r="C25" s="59"/>
      <c r="E25" s="69"/>
      <c r="F25" s="52"/>
      <c r="G25" s="57"/>
      <c r="H25" s="57"/>
      <c r="I25" s="54"/>
      <c r="J25" s="57"/>
      <c r="K25" s="55"/>
      <c r="L25" s="58">
        <f t="shared" si="0"/>
        <v>0</v>
      </c>
    </row>
    <row r="26" spans="1:12" s="2" customFormat="1" x14ac:dyDescent="0.3">
      <c r="A26" s="7"/>
      <c r="B26" s="50" t="s">
        <v>46</v>
      </c>
      <c r="C26" s="60"/>
      <c r="E26" s="69"/>
      <c r="F26" s="52"/>
      <c r="G26" s="57"/>
      <c r="H26" s="57"/>
      <c r="I26" s="54"/>
      <c r="J26" s="57"/>
      <c r="K26" s="55"/>
      <c r="L26" s="58">
        <f t="shared" si="0"/>
        <v>0</v>
      </c>
    </row>
    <row r="27" spans="1:12" s="2" customFormat="1" x14ac:dyDescent="0.3">
      <c r="A27" s="7"/>
      <c r="B27" s="7"/>
      <c r="F27" s="48"/>
      <c r="G27" s="40"/>
      <c r="H27" s="40"/>
      <c r="I27" s="38"/>
      <c r="J27" s="40"/>
      <c r="K27" s="38"/>
      <c r="L27" s="40"/>
    </row>
  </sheetData>
  <sheetProtection algorithmName="SHA-512" hashValue="xc6UjWGKDKzGJav0bj9zzymnjf7VEe+GHgOD8ljKKKus9+u3FQsr0Ir6e+ybnAF3I5273dCiPLUXTMzK3CHoJw==" saltValue="kWj7FhJWSPPYQq4kjs7iyw==" spinCount="100000" sheet="1" objects="1" scenarios="1"/>
  <mergeCells count="4">
    <mergeCell ref="J3:L3"/>
    <mergeCell ref="G5:J5"/>
    <mergeCell ref="E10:E11"/>
    <mergeCell ref="B14:C14"/>
  </mergeCells>
  <dataValidations count="2">
    <dataValidation type="decimal" operator="greaterThanOrEqual" allowBlank="1" showInputMessage="1" showErrorMessage="1" sqref="J17:J26 G17:H26" xr:uid="{8A879638-8F34-40F5-B32D-9309F82FCF2A}">
      <formula1>-20000</formula1>
    </dataValidation>
    <dataValidation type="whole" operator="greaterThanOrEqual" allowBlank="1" showInputMessage="1" showErrorMessage="1" sqref="E17:E26" xr:uid="{4DBFEB2A-4A08-4214-A69E-1D534782786C}">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3C56-5239-43D4-9103-AD708BB11CFC}">
  <dimension ref="A2:M32"/>
  <sheetViews>
    <sheetView topLeftCell="A18" workbookViewId="0">
      <selection activeCell="C18" sqref="C18"/>
    </sheetView>
  </sheetViews>
  <sheetFormatPr baseColWidth="10" defaultColWidth="10.88671875" defaultRowHeight="13.8" x14ac:dyDescent="0.3"/>
  <cols>
    <col min="1" max="1" width="2.44140625" style="1" customWidth="1"/>
    <col min="2" max="2" width="3.109375" style="1" customWidth="1"/>
    <col min="3" max="3" width="48.33203125" style="1" customWidth="1"/>
    <col min="4" max="4" width="1.44140625" style="2" customWidth="1"/>
    <col min="5" max="5" width="20" style="20" customWidth="1"/>
    <col min="6" max="6" width="1.44140625" style="1" customWidth="1"/>
    <col min="7" max="8" width="22.6640625" style="1" customWidth="1"/>
    <col min="9" max="9" width="2.6640625" style="2" customWidth="1"/>
    <col min="10" max="10" width="26" style="1" customWidth="1"/>
    <col min="11" max="11" width="1.44140625" style="2" customWidth="1"/>
    <col min="12" max="12" width="17.44140625" style="1" customWidth="1"/>
    <col min="13" max="16384" width="10.88671875" style="1"/>
  </cols>
  <sheetData>
    <row r="2" spans="1:13" x14ac:dyDescent="0.3">
      <c r="G2" s="21" t="s">
        <v>16</v>
      </c>
      <c r="H2" s="21"/>
      <c r="J2" s="21" t="s">
        <v>17</v>
      </c>
    </row>
    <row r="3" spans="1:13" x14ac:dyDescent="0.3">
      <c r="G3" s="22">
        <f>Datos_Generales!N12</f>
        <v>0</v>
      </c>
      <c r="H3" s="124"/>
      <c r="I3" s="4"/>
      <c r="J3" s="178">
        <f>Datos_Generales!N14</f>
        <v>0</v>
      </c>
      <c r="K3" s="178"/>
      <c r="L3" s="178"/>
    </row>
    <row r="4" spans="1:13" x14ac:dyDescent="0.3">
      <c r="G4" s="21" t="s">
        <v>18</v>
      </c>
      <c r="H4" s="21"/>
      <c r="L4" s="21" t="s">
        <v>19</v>
      </c>
    </row>
    <row r="5" spans="1:13" x14ac:dyDescent="0.3">
      <c r="G5" s="178" t="str">
        <f>IF([1]Datos_Generales!$AA$10="","",[1]Datos_Generales!$AA$10)</f>
        <v>DESARROLLO DE PROYECTOS DE OBRAS AUDIOVISUALES</v>
      </c>
      <c r="H5" s="178"/>
      <c r="I5" s="178"/>
      <c r="J5" s="178"/>
      <c r="K5" s="4"/>
      <c r="L5" s="23">
        <f>IF([1]Datos_Generales!$N$10="","",[1]Datos_Generales!$N$10)</f>
        <v>2024</v>
      </c>
    </row>
    <row r="8" spans="1:13" ht="15.6" x14ac:dyDescent="0.3">
      <c r="A8" s="6"/>
      <c r="B8" s="24" t="s">
        <v>76</v>
      </c>
      <c r="D8" s="25"/>
      <c r="E8" s="26"/>
      <c r="F8" s="26"/>
      <c r="G8" s="27"/>
      <c r="H8" s="27"/>
      <c r="I8" s="9"/>
      <c r="J8" s="8"/>
      <c r="K8" s="9"/>
      <c r="L8" s="8"/>
      <c r="M8" s="6"/>
    </row>
    <row r="9" spans="1:13" ht="14.4" thickBot="1" x14ac:dyDescent="0.35">
      <c r="A9" s="6"/>
      <c r="B9" s="6"/>
      <c r="C9" s="6"/>
      <c r="D9" s="7"/>
      <c r="E9" s="28"/>
      <c r="F9" s="6"/>
      <c r="G9" s="8"/>
      <c r="H9" s="8"/>
      <c r="I9" s="9"/>
      <c r="J9" s="8"/>
      <c r="K9" s="9"/>
      <c r="L9" s="8"/>
      <c r="M9" s="6"/>
    </row>
    <row r="10" spans="1:13" ht="42" thickBot="1" x14ac:dyDescent="0.35">
      <c r="A10" s="6"/>
      <c r="B10" s="6"/>
      <c r="C10" s="29"/>
      <c r="D10" s="30"/>
      <c r="E10" s="179" t="s">
        <v>71</v>
      </c>
      <c r="F10" s="29"/>
      <c r="G10" s="31" t="s">
        <v>77</v>
      </c>
      <c r="H10" s="31" t="s">
        <v>106</v>
      </c>
      <c r="I10" s="150"/>
      <c r="J10" s="31" t="s">
        <v>23</v>
      </c>
      <c r="K10" s="34"/>
      <c r="L10" s="33" t="s">
        <v>130</v>
      </c>
    </row>
    <row r="11" spans="1:13" ht="14.4" thickBot="1" x14ac:dyDescent="0.35">
      <c r="A11" s="6"/>
      <c r="B11" s="6"/>
      <c r="E11" s="180"/>
      <c r="F11" s="35"/>
      <c r="G11" s="36" t="s">
        <v>25</v>
      </c>
      <c r="H11" s="36" t="s">
        <v>25</v>
      </c>
      <c r="I11" s="38"/>
      <c r="J11" s="36" t="s">
        <v>26</v>
      </c>
      <c r="K11" s="38"/>
      <c r="L11" s="36" t="s">
        <v>26</v>
      </c>
    </row>
    <row r="12" spans="1:13" x14ac:dyDescent="0.3">
      <c r="A12" s="6"/>
      <c r="B12" s="6"/>
      <c r="E12" s="1"/>
      <c r="F12" s="35"/>
      <c r="G12" s="39"/>
      <c r="H12" s="39"/>
      <c r="I12" s="38"/>
      <c r="J12" s="39"/>
      <c r="K12" s="38"/>
      <c r="L12" s="40"/>
    </row>
    <row r="13" spans="1:13" ht="14.4" thickBot="1" x14ac:dyDescent="0.35">
      <c r="A13" s="6"/>
      <c r="B13" s="6"/>
      <c r="E13" s="1"/>
      <c r="F13" s="35"/>
      <c r="G13" s="39"/>
      <c r="H13" s="39"/>
      <c r="I13" s="38"/>
      <c r="J13" s="39"/>
      <c r="K13" s="38"/>
      <c r="L13" s="40"/>
    </row>
    <row r="14" spans="1:13" s="2" customFormat="1" ht="16.2" thickBot="1" x14ac:dyDescent="0.35">
      <c r="A14" s="7"/>
      <c r="B14" s="176" t="s">
        <v>78</v>
      </c>
      <c r="C14" s="177"/>
      <c r="D14" s="41"/>
      <c r="E14" s="42"/>
      <c r="F14" s="35"/>
      <c r="G14" s="43">
        <f>SUM(G17:G31)</f>
        <v>0</v>
      </c>
      <c r="H14" s="148">
        <f>SUM(H17:H31)</f>
        <v>0</v>
      </c>
      <c r="I14" s="92"/>
      <c r="J14" s="149">
        <f>SUM(J17:J31)</f>
        <v>0</v>
      </c>
      <c r="K14" s="45"/>
      <c r="L14" s="46">
        <f>G14+J14</f>
        <v>0</v>
      </c>
    </row>
    <row r="15" spans="1:13" s="2" customFormat="1" x14ac:dyDescent="0.3">
      <c r="A15" s="7"/>
      <c r="B15" s="47"/>
      <c r="C15" s="27"/>
      <c r="F15" s="48"/>
      <c r="G15" s="40"/>
      <c r="H15" s="40"/>
      <c r="I15" s="38"/>
      <c r="J15" s="40"/>
      <c r="K15" s="38"/>
      <c r="L15" s="40"/>
    </row>
    <row r="16" spans="1:13" s="2" customFormat="1" ht="14.4" thickBot="1" x14ac:dyDescent="0.3">
      <c r="A16" s="7"/>
      <c r="B16" s="7"/>
      <c r="C16" s="49"/>
      <c r="F16" s="48"/>
      <c r="G16" s="40"/>
      <c r="H16" s="40"/>
      <c r="I16" s="38"/>
      <c r="J16" s="40"/>
      <c r="K16" s="38"/>
      <c r="L16" s="40"/>
    </row>
    <row r="17" spans="1:12" s="2" customFormat="1" ht="27.6" x14ac:dyDescent="0.3">
      <c r="A17" s="7"/>
      <c r="B17" s="87" t="s">
        <v>28</v>
      </c>
      <c r="C17" s="88" t="s">
        <v>104</v>
      </c>
      <c r="E17" s="89"/>
      <c r="F17" s="90"/>
      <c r="G17" s="90"/>
      <c r="H17" s="90"/>
      <c r="I17" s="151"/>
      <c r="J17" s="90"/>
      <c r="K17" s="91"/>
      <c r="L17" s="131">
        <f>G17+J17</f>
        <v>0</v>
      </c>
    </row>
    <row r="18" spans="1:12" s="2" customFormat="1" x14ac:dyDescent="0.3">
      <c r="A18" s="7"/>
      <c r="B18" s="50" t="s">
        <v>30</v>
      </c>
      <c r="C18" s="51" t="s">
        <v>103</v>
      </c>
      <c r="E18" s="69"/>
      <c r="F18" s="132"/>
      <c r="G18" s="132"/>
      <c r="H18" s="132"/>
      <c r="I18" s="152"/>
      <c r="J18" s="132"/>
      <c r="K18" s="133"/>
      <c r="L18" s="131">
        <f t="shared" ref="L18:L31" si="0">G18+J18</f>
        <v>0</v>
      </c>
    </row>
    <row r="19" spans="1:12" s="2" customFormat="1" x14ac:dyDescent="0.3">
      <c r="A19" s="7"/>
      <c r="B19" s="50" t="s">
        <v>32</v>
      </c>
      <c r="C19" s="51" t="s">
        <v>110</v>
      </c>
      <c r="E19" s="69"/>
      <c r="F19" s="132"/>
      <c r="G19" s="132"/>
      <c r="H19" s="132"/>
      <c r="I19" s="152"/>
      <c r="J19" s="132"/>
      <c r="K19" s="133"/>
      <c r="L19" s="131">
        <f t="shared" si="0"/>
        <v>0</v>
      </c>
    </row>
    <row r="20" spans="1:12" s="2" customFormat="1" x14ac:dyDescent="0.3">
      <c r="A20" s="7"/>
      <c r="B20" s="50" t="s">
        <v>34</v>
      </c>
      <c r="C20" s="51" t="s">
        <v>79</v>
      </c>
      <c r="E20" s="69"/>
      <c r="F20" s="132"/>
      <c r="G20" s="132"/>
      <c r="H20" s="132"/>
      <c r="I20" s="152"/>
      <c r="J20" s="132"/>
      <c r="K20" s="133"/>
      <c r="L20" s="131">
        <f t="shared" si="0"/>
        <v>0</v>
      </c>
    </row>
    <row r="21" spans="1:12" s="2" customFormat="1" x14ac:dyDescent="0.3">
      <c r="A21" s="7"/>
      <c r="B21" s="50" t="s">
        <v>36</v>
      </c>
      <c r="C21" s="51" t="s">
        <v>80</v>
      </c>
      <c r="E21" s="69"/>
      <c r="F21" s="132"/>
      <c r="G21" s="132"/>
      <c r="H21" s="132"/>
      <c r="I21" s="152"/>
      <c r="J21" s="132"/>
      <c r="K21" s="133"/>
      <c r="L21" s="131">
        <f t="shared" si="0"/>
        <v>0</v>
      </c>
    </row>
    <row r="22" spans="1:12" s="2" customFormat="1" x14ac:dyDescent="0.3">
      <c r="A22" s="7"/>
      <c r="B22" s="50" t="s">
        <v>38</v>
      </c>
      <c r="C22" s="51" t="s">
        <v>111</v>
      </c>
      <c r="E22" s="69"/>
      <c r="F22" s="132"/>
      <c r="G22" s="132"/>
      <c r="H22" s="132"/>
      <c r="I22" s="152"/>
      <c r="J22" s="132"/>
      <c r="K22" s="133"/>
      <c r="L22" s="131">
        <f t="shared" si="0"/>
        <v>0</v>
      </c>
    </row>
    <row r="23" spans="1:12" s="2" customFormat="1" x14ac:dyDescent="0.3">
      <c r="A23" s="7"/>
      <c r="B23" s="50" t="s">
        <v>40</v>
      </c>
      <c r="C23" s="59"/>
      <c r="E23" s="69"/>
      <c r="F23" s="132"/>
      <c r="G23" s="132"/>
      <c r="H23" s="132"/>
      <c r="I23" s="152"/>
      <c r="J23" s="132"/>
      <c r="K23" s="133"/>
      <c r="L23" s="131">
        <f t="shared" si="0"/>
        <v>0</v>
      </c>
    </row>
    <row r="24" spans="1:12" s="2" customFormat="1" x14ac:dyDescent="0.3">
      <c r="A24" s="7"/>
      <c r="B24" s="50" t="s">
        <v>42</v>
      </c>
      <c r="C24" s="59"/>
      <c r="E24" s="69"/>
      <c r="F24" s="52"/>
      <c r="G24" s="132"/>
      <c r="H24" s="132"/>
      <c r="I24" s="153"/>
      <c r="J24" s="132"/>
      <c r="K24" s="133"/>
      <c r="L24" s="131">
        <f t="shared" si="0"/>
        <v>0</v>
      </c>
    </row>
    <row r="25" spans="1:12" s="2" customFormat="1" x14ac:dyDescent="0.3">
      <c r="A25" s="7"/>
      <c r="B25" s="50" t="s">
        <v>44</v>
      </c>
      <c r="C25" s="59"/>
      <c r="E25" s="69"/>
      <c r="F25" s="52"/>
      <c r="G25" s="132"/>
      <c r="H25" s="132"/>
      <c r="I25" s="153"/>
      <c r="J25" s="132"/>
      <c r="K25" s="133"/>
      <c r="L25" s="131">
        <f t="shared" si="0"/>
        <v>0</v>
      </c>
    </row>
    <row r="26" spans="1:12" s="2" customFormat="1" x14ac:dyDescent="0.3">
      <c r="A26" s="7"/>
      <c r="B26" s="50" t="s">
        <v>46</v>
      </c>
      <c r="C26" s="59"/>
      <c r="E26" s="69"/>
      <c r="F26" s="52"/>
      <c r="G26" s="132"/>
      <c r="H26" s="132"/>
      <c r="I26" s="153"/>
      <c r="J26" s="132"/>
      <c r="K26" s="133"/>
      <c r="L26" s="131">
        <f t="shared" si="0"/>
        <v>0</v>
      </c>
    </row>
    <row r="27" spans="1:12" s="2" customFormat="1" x14ac:dyDescent="0.3">
      <c r="A27" s="7"/>
      <c r="B27" s="50" t="s">
        <v>48</v>
      </c>
      <c r="C27" s="60"/>
      <c r="E27" s="69"/>
      <c r="F27" s="52"/>
      <c r="G27" s="132"/>
      <c r="H27" s="132"/>
      <c r="I27" s="153"/>
      <c r="J27" s="132"/>
      <c r="K27" s="133"/>
      <c r="L27" s="131">
        <f t="shared" si="0"/>
        <v>0</v>
      </c>
    </row>
    <row r="28" spans="1:12" s="2" customFormat="1" x14ac:dyDescent="0.3">
      <c r="A28" s="7"/>
      <c r="B28" s="50" t="s">
        <v>50</v>
      </c>
      <c r="C28" s="59"/>
      <c r="E28" s="69"/>
      <c r="F28" s="52"/>
      <c r="G28" s="132"/>
      <c r="H28" s="132"/>
      <c r="I28" s="153"/>
      <c r="J28" s="132"/>
      <c r="K28" s="133"/>
      <c r="L28" s="131">
        <f t="shared" si="0"/>
        <v>0</v>
      </c>
    </row>
    <row r="29" spans="1:12" s="2" customFormat="1" x14ac:dyDescent="0.3">
      <c r="A29" s="7"/>
      <c r="B29" s="50" t="s">
        <v>52</v>
      </c>
      <c r="C29" s="59"/>
      <c r="E29" s="69"/>
      <c r="F29" s="52"/>
      <c r="G29" s="132"/>
      <c r="H29" s="132"/>
      <c r="I29" s="153"/>
      <c r="J29" s="132"/>
      <c r="K29" s="133"/>
      <c r="L29" s="131">
        <f t="shared" si="0"/>
        <v>0</v>
      </c>
    </row>
    <row r="30" spans="1:12" s="2" customFormat="1" x14ac:dyDescent="0.3">
      <c r="A30" s="7"/>
      <c r="B30" s="50" t="s">
        <v>54</v>
      </c>
      <c r="C30" s="60"/>
      <c r="E30" s="69"/>
      <c r="F30" s="52"/>
      <c r="G30" s="132"/>
      <c r="H30" s="132"/>
      <c r="I30" s="153"/>
      <c r="J30" s="132"/>
      <c r="K30" s="133"/>
      <c r="L30" s="131">
        <f t="shared" si="0"/>
        <v>0</v>
      </c>
    </row>
    <row r="31" spans="1:12" s="2" customFormat="1" ht="14.4" thickBot="1" x14ac:dyDescent="0.35">
      <c r="A31" s="7"/>
      <c r="B31" s="50" t="s">
        <v>56</v>
      </c>
      <c r="C31" s="60"/>
      <c r="D31" s="71"/>
      <c r="E31" s="72"/>
      <c r="F31" s="52"/>
      <c r="G31" s="134"/>
      <c r="H31" s="134"/>
      <c r="I31" s="153"/>
      <c r="J31" s="134"/>
      <c r="K31" s="133"/>
      <c r="L31" s="131">
        <f t="shared" si="0"/>
        <v>0</v>
      </c>
    </row>
    <row r="32" spans="1:12" s="2" customFormat="1" x14ac:dyDescent="0.3">
      <c r="A32" s="7"/>
      <c r="B32" s="7"/>
      <c r="F32" s="48"/>
      <c r="G32" s="40"/>
      <c r="H32" s="40"/>
      <c r="I32" s="38"/>
      <c r="J32" s="40"/>
      <c r="K32" s="38"/>
      <c r="L32" s="40"/>
    </row>
  </sheetData>
  <sheetProtection algorithmName="SHA-512" hashValue="AmP2p/hF74kfgioo3ifIaWq94tofqiUXAgQ45aZXf3MpJriUl9XDSOFYhsklaQBwYNQzHfFr6B74krdz34usGg==" saltValue="QY/GA8Z3BhAbFc4fPhEsSQ==" spinCount="100000" sheet="1" objects="1" scenarios="1"/>
  <mergeCells count="4">
    <mergeCell ref="J3:L3"/>
    <mergeCell ref="G5:J5"/>
    <mergeCell ref="E10:E11"/>
    <mergeCell ref="B14:C14"/>
  </mergeCells>
  <dataValidations count="2">
    <dataValidation type="whole" operator="greaterThanOrEqual" allowBlank="1" showInputMessage="1" showErrorMessage="1" sqref="E17:E31" xr:uid="{4649C77C-96C0-445F-A099-F530F0749A76}">
      <formula1>0</formula1>
    </dataValidation>
    <dataValidation type="decimal" operator="greaterThanOrEqual" allowBlank="1" showInputMessage="1" showErrorMessage="1" sqref="J24:J31 F17:G23 G24:H31 I17:I23" xr:uid="{DFF58F66-674A-4068-B87D-14746E2FB05C}">
      <formula1>-20000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CDEE-7180-471E-8E9F-A60A91AC393E}">
  <dimension ref="A2:K31"/>
  <sheetViews>
    <sheetView topLeftCell="A14" workbookViewId="0">
      <selection activeCell="F31" sqref="F31"/>
    </sheetView>
  </sheetViews>
  <sheetFormatPr baseColWidth="10" defaultColWidth="10.88671875" defaultRowHeight="13.8" x14ac:dyDescent="0.3"/>
  <cols>
    <col min="1" max="1" width="2.44140625" style="1" customWidth="1"/>
    <col min="2" max="2" width="3.109375" style="1" customWidth="1"/>
    <col min="3" max="3" width="65.33203125" style="1" customWidth="1"/>
    <col min="4" max="4" width="1.44140625" style="2" customWidth="1"/>
    <col min="5" max="6" width="24.6640625" style="1" customWidth="1"/>
    <col min="7" max="7" width="1.44140625" style="2" customWidth="1"/>
    <col min="8" max="8" width="19.6640625" style="1" customWidth="1"/>
    <col min="9" max="9" width="1.44140625" style="2" customWidth="1"/>
    <col min="10" max="10" width="17.44140625" style="1" customWidth="1"/>
    <col min="11" max="16384" width="10.88671875" style="1"/>
  </cols>
  <sheetData>
    <row r="2" spans="1:11" x14ac:dyDescent="0.3">
      <c r="E2" s="21" t="s">
        <v>16</v>
      </c>
      <c r="F2" s="21"/>
      <c r="H2" s="21" t="s">
        <v>17</v>
      </c>
    </row>
    <row r="3" spans="1:11" x14ac:dyDescent="0.3">
      <c r="E3" s="22">
        <f>Datos_Generales!N12</f>
        <v>0</v>
      </c>
      <c r="F3" s="124"/>
      <c r="G3" s="4"/>
      <c r="H3" s="178">
        <f>Datos_Generales!N14</f>
        <v>0</v>
      </c>
      <c r="I3" s="178"/>
      <c r="J3" s="178"/>
    </row>
    <row r="4" spans="1:11" x14ac:dyDescent="0.3">
      <c r="E4" s="21" t="s">
        <v>18</v>
      </c>
      <c r="F4" s="21"/>
      <c r="J4" s="21" t="s">
        <v>19</v>
      </c>
    </row>
    <row r="5" spans="1:11" x14ac:dyDescent="0.3">
      <c r="E5" s="178" t="str">
        <f>IF([1]Datos_Generales!$AA$10="","",[1]Datos_Generales!$AA$10)</f>
        <v>DESARROLLO DE PROYECTOS DE OBRAS AUDIOVISUALES</v>
      </c>
      <c r="F5" s="178"/>
      <c r="G5" s="178"/>
      <c r="H5" s="178"/>
      <c r="I5" s="4"/>
      <c r="J5" s="23">
        <f>IF([1]Datos_Generales!$N$10="","",[1]Datos_Generales!$N$10)</f>
        <v>2024</v>
      </c>
    </row>
    <row r="8" spans="1:11" ht="15.6" x14ac:dyDescent="0.3">
      <c r="A8" s="6"/>
      <c r="B8" s="24" t="s">
        <v>81</v>
      </c>
      <c r="D8" s="25"/>
      <c r="E8" s="27"/>
      <c r="F8" s="27"/>
      <c r="G8" s="9"/>
      <c r="H8" s="8"/>
      <c r="I8" s="9"/>
      <c r="J8" s="8"/>
      <c r="K8" s="6"/>
    </row>
    <row r="9" spans="1:11" ht="14.4" thickBot="1" x14ac:dyDescent="0.35">
      <c r="A9" s="6"/>
      <c r="B9" s="6"/>
      <c r="C9" s="6"/>
      <c r="D9" s="7"/>
      <c r="E9" s="8"/>
      <c r="F9" s="8"/>
      <c r="G9" s="9"/>
      <c r="H9" s="8"/>
      <c r="I9" s="9"/>
      <c r="J9" s="8"/>
      <c r="K9" s="6"/>
    </row>
    <row r="10" spans="1:11" ht="28.2" thickBot="1" x14ac:dyDescent="0.35">
      <c r="A10" s="6"/>
      <c r="D10" s="30"/>
      <c r="E10" s="31" t="s">
        <v>22</v>
      </c>
      <c r="F10" s="31" t="s">
        <v>106</v>
      </c>
      <c r="G10" s="32"/>
      <c r="H10" s="33" t="s">
        <v>23</v>
      </c>
      <c r="I10" s="34"/>
      <c r="J10" s="33" t="s">
        <v>24</v>
      </c>
    </row>
    <row r="11" spans="1:11" ht="14.4" thickBot="1" x14ac:dyDescent="0.35">
      <c r="A11" s="6"/>
      <c r="E11" s="36" t="s">
        <v>25</v>
      </c>
      <c r="F11" s="36" t="s">
        <v>25</v>
      </c>
      <c r="G11" s="37"/>
      <c r="H11" s="36" t="s">
        <v>26</v>
      </c>
      <c r="I11" s="38"/>
      <c r="J11" s="36" t="s">
        <v>26</v>
      </c>
    </row>
    <row r="12" spans="1:11" ht="14.4" thickBot="1" x14ac:dyDescent="0.35">
      <c r="A12" s="6"/>
      <c r="B12" s="6"/>
      <c r="E12" s="39"/>
      <c r="F12" s="39"/>
      <c r="G12" s="38"/>
      <c r="H12" s="39"/>
      <c r="I12" s="38"/>
      <c r="J12" s="40"/>
    </row>
    <row r="13" spans="1:11" s="2" customFormat="1" ht="16.2" thickBot="1" x14ac:dyDescent="0.35">
      <c r="A13" s="7"/>
      <c r="B13" s="187" t="s">
        <v>114</v>
      </c>
      <c r="C13" s="188"/>
      <c r="D13" s="41"/>
      <c r="E13" s="43">
        <f>BL_1!G14</f>
        <v>0</v>
      </c>
      <c r="F13" s="43">
        <f>BL_1!I14</f>
        <v>0</v>
      </c>
      <c r="G13" s="44">
        <v>30</v>
      </c>
      <c r="H13" s="43">
        <f>BL_1!J14</f>
        <v>0</v>
      </c>
      <c r="I13" s="45"/>
      <c r="J13" s="46">
        <f>E13+H13</f>
        <v>0</v>
      </c>
    </row>
    <row r="14" spans="1:11" s="2" customFormat="1" ht="27" customHeight="1" thickBot="1" x14ac:dyDescent="0.3">
      <c r="A14" s="7"/>
      <c r="B14" s="49"/>
      <c r="C14" s="49"/>
      <c r="D14" s="49"/>
      <c r="E14" s="49"/>
      <c r="F14" s="49"/>
      <c r="G14" s="49"/>
      <c r="H14" s="49"/>
      <c r="I14" s="49"/>
      <c r="J14" s="49"/>
    </row>
    <row r="15" spans="1:11" s="2" customFormat="1" ht="15" thickBot="1" x14ac:dyDescent="0.35">
      <c r="A15" s="7"/>
      <c r="B15" s="187" t="s">
        <v>112</v>
      </c>
      <c r="C15" s="188"/>
      <c r="E15" s="43">
        <f>BL_1!G36</f>
        <v>0</v>
      </c>
      <c r="F15" s="43">
        <f>BL_1!I36</f>
        <v>0</v>
      </c>
      <c r="G15" s="44">
        <v>30</v>
      </c>
      <c r="H15" s="43">
        <f>BL_1!J36</f>
        <v>0</v>
      </c>
      <c r="I15" s="45"/>
      <c r="J15" s="43">
        <f>E15+H15</f>
        <v>0</v>
      </c>
    </row>
    <row r="16" spans="1:11" s="2" customFormat="1" ht="27" customHeight="1" thickBot="1" x14ac:dyDescent="0.3">
      <c r="A16" s="7"/>
      <c r="B16" s="49"/>
      <c r="C16" s="49"/>
      <c r="D16" s="49"/>
      <c r="E16" s="49"/>
      <c r="F16" s="49"/>
      <c r="G16" s="49"/>
      <c r="H16" s="49"/>
      <c r="I16" s="49"/>
      <c r="J16" s="49"/>
    </row>
    <row r="17" spans="1:10" s="2" customFormat="1" ht="15" thickBot="1" x14ac:dyDescent="0.35">
      <c r="A17" s="7"/>
      <c r="B17" s="187" t="s">
        <v>113</v>
      </c>
      <c r="C17" s="188"/>
      <c r="E17" s="43">
        <f>BL_1!G64</f>
        <v>0</v>
      </c>
      <c r="F17" s="43">
        <f>BL_1!I64</f>
        <v>0</v>
      </c>
      <c r="G17" s="44">
        <v>30</v>
      </c>
      <c r="H17" s="43">
        <f>BL_1!J64</f>
        <v>0</v>
      </c>
      <c r="I17" s="45"/>
      <c r="J17" s="43">
        <f>E17+H17</f>
        <v>0</v>
      </c>
    </row>
    <row r="18" spans="1:10" s="2" customFormat="1" ht="27" customHeight="1" thickBot="1" x14ac:dyDescent="0.3">
      <c r="A18" s="7"/>
      <c r="B18" s="49"/>
      <c r="C18" s="49"/>
      <c r="D18" s="49"/>
      <c r="E18" s="49"/>
      <c r="F18" s="1"/>
      <c r="G18" s="92"/>
      <c r="H18" s="1"/>
      <c r="I18" s="92"/>
      <c r="J18" s="1"/>
    </row>
    <row r="19" spans="1:10" s="2" customFormat="1" ht="16.2" thickBot="1" x14ac:dyDescent="0.35">
      <c r="A19" s="7"/>
      <c r="B19" s="187" t="s">
        <v>70</v>
      </c>
      <c r="C19" s="188"/>
      <c r="D19" s="41"/>
      <c r="E19" s="43">
        <f>BL_2!G14</f>
        <v>0</v>
      </c>
      <c r="F19" s="43">
        <f>BL_2!H14</f>
        <v>0</v>
      </c>
      <c r="G19" s="44"/>
      <c r="H19" s="43">
        <f>BL_2!J14</f>
        <v>0</v>
      </c>
      <c r="I19" s="45"/>
      <c r="J19" s="46">
        <f>E19+H19</f>
        <v>0</v>
      </c>
    </row>
    <row r="20" spans="1:10" s="2" customFormat="1" ht="27" customHeight="1" thickBot="1" x14ac:dyDescent="0.3">
      <c r="A20" s="7"/>
      <c r="B20" s="7"/>
      <c r="C20" s="49"/>
      <c r="E20" s="40"/>
      <c r="F20" s="40"/>
      <c r="G20" s="38"/>
      <c r="H20" s="40"/>
      <c r="I20" s="38"/>
      <c r="J20" s="40"/>
    </row>
    <row r="21" spans="1:10" ht="16.2" thickBot="1" x14ac:dyDescent="0.35">
      <c r="B21" s="187" t="s">
        <v>76</v>
      </c>
      <c r="C21" s="188"/>
      <c r="D21" s="41"/>
      <c r="E21" s="43">
        <f>BL_3!G14</f>
        <v>0</v>
      </c>
      <c r="F21" s="43">
        <f>BL_3!H14</f>
        <v>0</v>
      </c>
      <c r="G21" s="44"/>
      <c r="H21" s="43">
        <f>BL_3!J14</f>
        <v>0</v>
      </c>
      <c r="I21" s="45"/>
      <c r="J21" s="46">
        <f>E21+H21</f>
        <v>0</v>
      </c>
    </row>
    <row r="22" spans="1:10" ht="27" customHeight="1" thickBot="1" x14ac:dyDescent="0.35">
      <c r="D22" s="41"/>
      <c r="G22" s="1"/>
      <c r="I22" s="1"/>
    </row>
    <row r="23" spans="1:10" ht="16.2" thickBot="1" x14ac:dyDescent="0.35">
      <c r="B23" s="187" t="s">
        <v>115</v>
      </c>
      <c r="C23" s="188"/>
      <c r="D23" s="41"/>
      <c r="E23" s="43">
        <f>E13+E15+E17+E19+E21</f>
        <v>0</v>
      </c>
      <c r="F23" s="43">
        <f>F13+F15+F17+F19+F21</f>
        <v>0</v>
      </c>
      <c r="G23" s="92"/>
      <c r="H23" s="43">
        <f>H13+H15+H17+H19+H21</f>
        <v>0</v>
      </c>
      <c r="I23" s="92"/>
      <c r="J23" s="46">
        <f>J13+J15+J17+J19+J21</f>
        <v>0</v>
      </c>
    </row>
    <row r="24" spans="1:10" ht="15.6" x14ac:dyDescent="0.3">
      <c r="B24" s="138"/>
      <c r="C24" s="138"/>
      <c r="D24" s="139"/>
      <c r="E24" s="138"/>
      <c r="F24" s="138"/>
      <c r="G24" s="138"/>
      <c r="H24" s="138"/>
      <c r="I24" s="138"/>
      <c r="J24" s="138"/>
    </row>
    <row r="25" spans="1:10" ht="15.6" x14ac:dyDescent="0.3">
      <c r="B25" s="138"/>
      <c r="C25" s="138"/>
      <c r="D25" s="139"/>
      <c r="E25" s="138"/>
      <c r="F25" s="138"/>
      <c r="G25" s="140"/>
      <c r="H25" s="138"/>
      <c r="I25" s="140"/>
      <c r="J25" s="138"/>
    </row>
    <row r="26" spans="1:10" ht="15" thickBot="1" x14ac:dyDescent="0.35">
      <c r="B26" s="122"/>
      <c r="C26" s="122" t="s">
        <v>105</v>
      </c>
      <c r="E26" s="135">
        <f>J23*15/100</f>
        <v>0</v>
      </c>
      <c r="F26" s="135">
        <f>J23*15/100</f>
        <v>0</v>
      </c>
      <c r="G26" s="136"/>
      <c r="H26" s="135">
        <f>J23*15/100</f>
        <v>0</v>
      </c>
      <c r="I26" s="136"/>
      <c r="J26" s="135">
        <f>J23*15/100</f>
        <v>0</v>
      </c>
    </row>
    <row r="27" spans="1:10" ht="15" thickBot="1" x14ac:dyDescent="0.35">
      <c r="B27" s="187" t="s">
        <v>124</v>
      </c>
      <c r="C27" s="188"/>
      <c r="E27" s="43" t="b">
        <f>IF(E15&lt;E26,E15,IF(E15&gt;E26,E26))</f>
        <v>0</v>
      </c>
      <c r="F27" s="43" t="b">
        <f>IF(F15&lt;F26,F15,IF(F15&gt;F26,F26))</f>
        <v>0</v>
      </c>
      <c r="G27" s="44">
        <v>30</v>
      </c>
      <c r="H27" s="43" t="b">
        <f>IF(H15&lt;H26,H15,IF(H15&gt;H26,H26))</f>
        <v>0</v>
      </c>
      <c r="I27" s="45"/>
      <c r="J27" s="43">
        <f>E27+H27</f>
        <v>0</v>
      </c>
    </row>
    <row r="28" spans="1:10" ht="15" thickBot="1" x14ac:dyDescent="0.35">
      <c r="B28" s="93"/>
      <c r="C28" s="93"/>
      <c r="D28" s="1"/>
      <c r="E28" s="94"/>
      <c r="F28" s="94"/>
      <c r="G28" s="95"/>
      <c r="H28" s="94"/>
      <c r="I28" s="95"/>
      <c r="J28" s="94"/>
    </row>
    <row r="29" spans="1:10" ht="15" thickBot="1" x14ac:dyDescent="0.35">
      <c r="B29" s="187" t="s">
        <v>125</v>
      </c>
      <c r="C29" s="188"/>
      <c r="E29" s="43" t="b">
        <f>IF(E17&lt;E26,E17,IF(E17&gt;E26,E26))</f>
        <v>0</v>
      </c>
      <c r="F29" s="43" t="b">
        <f>IF(F17&lt;F26,F17,IF(F17&gt;F26,F17))</f>
        <v>0</v>
      </c>
      <c r="G29" s="44">
        <v>30</v>
      </c>
      <c r="H29" s="43" t="b">
        <f>IF(H17&lt;H26,H17, IF(H17&gt;H26,H26))</f>
        <v>0</v>
      </c>
      <c r="I29" s="45"/>
      <c r="J29" s="43">
        <f>E29+H29</f>
        <v>0</v>
      </c>
    </row>
    <row r="30" spans="1:10" ht="14.4" thickBot="1" x14ac:dyDescent="0.35"/>
    <row r="31" spans="1:10" s="143" customFormat="1" ht="26.4" customHeight="1" thickBot="1" x14ac:dyDescent="0.35">
      <c r="B31" s="189" t="s">
        <v>107</v>
      </c>
      <c r="C31" s="190"/>
      <c r="D31" s="144"/>
      <c r="E31" s="145">
        <f>E13+E19+E21+E27+E29</f>
        <v>0</v>
      </c>
      <c r="F31" s="145">
        <f>F13+F19+F21+F27+F29</f>
        <v>0</v>
      </c>
      <c r="G31" s="146">
        <v>30</v>
      </c>
      <c r="H31" s="145">
        <f>H13+H19+H21+H27+H29</f>
        <v>0</v>
      </c>
      <c r="I31" s="147"/>
      <c r="J31" s="145">
        <f>E31+H31</f>
        <v>0</v>
      </c>
    </row>
  </sheetData>
  <sheetProtection algorithmName="SHA-512" hashValue="fiBtT/OFH0BTOsXz4u8iceZLA9Ttoukghj5OtSX2gfw0LYRDzmQZJd2Px+o5dXjh2xDBT73r/7GIBg5vbccSzw==" saltValue="9AsEsWDJI7r4Ji8+w1T0gg==" spinCount="100000" sheet="1" objects="1" scenarios="1"/>
  <mergeCells count="11">
    <mergeCell ref="B27:C27"/>
    <mergeCell ref="B29:C29"/>
    <mergeCell ref="B31:C31"/>
    <mergeCell ref="H3:J3"/>
    <mergeCell ref="E5:H5"/>
    <mergeCell ref="B13:C13"/>
    <mergeCell ref="B19:C19"/>
    <mergeCell ref="B21:C21"/>
    <mergeCell ref="B23:C23"/>
    <mergeCell ref="B15:C15"/>
    <mergeCell ref="B17:C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C9A74-5D55-44DA-BD59-B59ADC9D845A}">
  <dimension ref="A1:CJ67"/>
  <sheetViews>
    <sheetView topLeftCell="A42" workbookViewId="0">
      <selection activeCell="BR64" sqref="BR64:BZ64"/>
    </sheetView>
  </sheetViews>
  <sheetFormatPr baseColWidth="10" defaultColWidth="1.6640625" defaultRowHeight="13.8" x14ac:dyDescent="0.3"/>
  <cols>
    <col min="1" max="2" width="1.6640625" style="1"/>
    <col min="3" max="3" width="1.6640625" style="2"/>
    <col min="4" max="5" width="1.6640625" style="1"/>
    <col min="6" max="6" width="1.6640625" style="2"/>
    <col min="7" max="7" width="1.6640625" style="1"/>
    <col min="8" max="8" width="1.6640625" style="2"/>
    <col min="9" max="12" width="1.6640625" style="1"/>
    <col min="13" max="13" width="2.5546875" style="1" customWidth="1"/>
    <col min="14" max="14" width="5" style="1" bestFit="1" customWidth="1"/>
    <col min="15" max="39" width="1.6640625" style="1"/>
    <col min="40" max="48" width="1.44140625" style="1" customWidth="1"/>
    <col min="49" max="59" width="1.6640625" style="1"/>
    <col min="60" max="68" width="1.5546875" style="1" customWidth="1"/>
    <col min="69" max="69" width="1.6640625" style="1"/>
    <col min="70" max="78" width="1.88671875" style="1" customWidth="1"/>
    <col min="79" max="16384" width="1.6640625" style="1"/>
  </cols>
  <sheetData>
    <row r="1" spans="1:88" ht="3.75" customHeight="1" x14ac:dyDescent="0.3">
      <c r="C1" s="1"/>
      <c r="F1" s="1"/>
      <c r="H1" s="1"/>
    </row>
    <row r="2" spans="1:88" x14ac:dyDescent="0.3">
      <c r="C2" s="1"/>
      <c r="F2" s="1"/>
      <c r="H2" s="1"/>
    </row>
    <row r="3" spans="1:88" ht="15" customHeight="1" x14ac:dyDescent="0.3">
      <c r="C3" s="1"/>
      <c r="F3" s="1"/>
      <c r="H3" s="1"/>
    </row>
    <row r="4" spans="1:88" ht="14.25" customHeight="1" x14ac:dyDescent="0.3">
      <c r="C4" s="1"/>
      <c r="F4" s="1"/>
      <c r="H4" s="1"/>
    </row>
    <row r="5" spans="1:88" ht="15" customHeight="1" x14ac:dyDescent="0.3">
      <c r="C5" s="1"/>
      <c r="F5" s="1"/>
      <c r="H5" s="1"/>
    </row>
    <row r="6" spans="1:88" ht="10.5" customHeight="1" x14ac:dyDescent="0.3">
      <c r="C6" s="1"/>
      <c r="F6" s="1"/>
      <c r="H6" s="1"/>
    </row>
    <row r="7" spans="1:88" ht="10.5" customHeight="1" x14ac:dyDescent="0.3">
      <c r="C7" s="1"/>
      <c r="F7" s="1"/>
      <c r="H7" s="1"/>
    </row>
    <row r="8" spans="1:88" ht="15" customHeight="1" x14ac:dyDescent="0.3">
      <c r="B8" s="96" t="s">
        <v>82</v>
      </c>
      <c r="C8" s="96"/>
      <c r="D8" s="96"/>
      <c r="E8" s="96"/>
      <c r="F8" s="96"/>
      <c r="G8" s="96"/>
      <c r="H8" s="96"/>
      <c r="I8" s="96"/>
      <c r="J8" s="96"/>
      <c r="K8" s="96"/>
      <c r="L8" s="96"/>
    </row>
    <row r="9" spans="1:88" ht="9" customHeight="1" x14ac:dyDescent="0.3">
      <c r="A9" s="6"/>
      <c r="B9" s="6"/>
      <c r="C9" s="7"/>
      <c r="D9" s="8"/>
      <c r="E9" s="8"/>
      <c r="F9" s="9"/>
      <c r="G9" s="8"/>
      <c r="H9" s="9"/>
      <c r="I9" s="8"/>
      <c r="J9" s="6"/>
    </row>
    <row r="10" spans="1:88" ht="15.6" x14ac:dyDescent="0.3">
      <c r="B10" s="242" t="s">
        <v>83</v>
      </c>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3"/>
      <c r="BL10" s="243"/>
      <c r="BM10" s="243"/>
      <c r="BN10" s="243"/>
      <c r="BO10" s="243"/>
      <c r="BP10" s="243"/>
      <c r="BQ10" s="243"/>
      <c r="BR10" s="243"/>
      <c r="BS10" s="243"/>
      <c r="BT10" s="243"/>
      <c r="BU10" s="243"/>
      <c r="BV10" s="243"/>
      <c r="BW10" s="243"/>
      <c r="BX10" s="243"/>
      <c r="BY10" s="243"/>
      <c r="BZ10" s="243"/>
      <c r="CA10" s="243"/>
      <c r="CB10" s="243"/>
      <c r="CC10" s="243"/>
      <c r="CD10" s="243"/>
      <c r="CE10" s="243"/>
      <c r="CF10" s="243"/>
      <c r="CG10" s="243"/>
      <c r="CH10" s="243"/>
      <c r="CI10" s="243"/>
      <c r="CJ10" s="244"/>
    </row>
    <row r="11" spans="1:88" s="11" customFormat="1" ht="5.25" customHeight="1" x14ac:dyDescent="0.3">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Q11" s="10"/>
      <c r="BR11" s="10"/>
      <c r="BS11" s="10"/>
      <c r="BT11" s="10"/>
      <c r="BU11" s="10"/>
      <c r="BV11" s="10"/>
      <c r="BW11" s="10"/>
      <c r="BX11" s="10"/>
      <c r="BY11" s="10"/>
      <c r="BZ11" s="10"/>
      <c r="CA11" s="10"/>
      <c r="CB11" s="10"/>
      <c r="CC11" s="10"/>
      <c r="CD11" s="10"/>
      <c r="CE11" s="10"/>
      <c r="CF11" s="10"/>
      <c r="CG11" s="10"/>
      <c r="CH11" s="10"/>
      <c r="CI11" s="10"/>
      <c r="CJ11" s="10"/>
    </row>
    <row r="12" spans="1:88" s="11" customFormat="1" ht="15" customHeight="1" x14ac:dyDescent="0.3">
      <c r="A12" s="10"/>
      <c r="B12" s="12" t="s">
        <v>1</v>
      </c>
      <c r="C12" s="10"/>
      <c r="D12" s="10"/>
      <c r="E12" s="10"/>
      <c r="F12" s="10"/>
      <c r="G12" s="10"/>
      <c r="H12" s="10"/>
      <c r="I12" s="10"/>
      <c r="J12" s="10"/>
      <c r="K12" s="10"/>
      <c r="L12" s="10"/>
      <c r="M12" s="10"/>
      <c r="N12" s="97">
        <f>Datos_Generales!N10</f>
        <v>2024</v>
      </c>
      <c r="O12" s="98"/>
      <c r="P12" s="98"/>
      <c r="Q12" s="98"/>
      <c r="R12" s="98"/>
      <c r="S12" s="99"/>
      <c r="T12" s="13"/>
      <c r="U12" s="10"/>
      <c r="V12" s="10"/>
      <c r="W12" s="12" t="s">
        <v>2</v>
      </c>
      <c r="X12" s="10"/>
      <c r="Y12" s="10"/>
      <c r="Z12" s="10"/>
      <c r="AA12" s="245" t="str">
        <f>IF([1]Datos_Generales!$AA$10="","",[1]Datos_Generales!$AA$10)</f>
        <v>DESARROLLO DE PROYECTOS DE OBRAS AUDIOVISUALES</v>
      </c>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7"/>
    </row>
    <row r="13" spans="1:88" s="11" customFormat="1" ht="6" customHeight="1" x14ac:dyDescent="0.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Q13" s="10"/>
      <c r="BR13" s="10"/>
      <c r="BS13" s="10"/>
      <c r="BT13" s="10"/>
      <c r="BU13" s="10"/>
      <c r="BV13" s="10"/>
      <c r="BW13" s="10"/>
      <c r="BX13" s="10"/>
      <c r="BY13" s="10"/>
      <c r="BZ13" s="10"/>
      <c r="CA13" s="10"/>
      <c r="CB13" s="10"/>
      <c r="CC13" s="10"/>
      <c r="CD13" s="10"/>
      <c r="CE13" s="10"/>
      <c r="CF13" s="10"/>
      <c r="CG13" s="10"/>
      <c r="CH13" s="10"/>
      <c r="CI13" s="10"/>
      <c r="CJ13" s="10"/>
    </row>
    <row r="14" spans="1:88" s="11" customFormat="1" ht="15" customHeight="1" x14ac:dyDescent="0.3">
      <c r="A14" s="10"/>
      <c r="B14" s="12" t="s">
        <v>4</v>
      </c>
      <c r="C14" s="10"/>
      <c r="D14" s="10"/>
      <c r="E14" s="10"/>
      <c r="F14" s="10"/>
      <c r="G14" s="10"/>
      <c r="H14" s="10"/>
      <c r="I14" s="10"/>
      <c r="J14" s="10"/>
      <c r="K14" s="10"/>
      <c r="L14" s="10"/>
      <c r="M14" s="10"/>
      <c r="N14" s="248">
        <f>Datos_Generales!N12</f>
        <v>0</v>
      </c>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50"/>
    </row>
    <row r="15" spans="1:88" s="11" customFormat="1" ht="6" customHeight="1" x14ac:dyDescent="0.3">
      <c r="A15" s="10"/>
      <c r="B15" s="10"/>
      <c r="C15" s="10"/>
      <c r="D15" s="10"/>
      <c r="E15" s="10"/>
      <c r="F15" s="10"/>
      <c r="G15" s="10"/>
      <c r="H15" s="10"/>
      <c r="I15" s="10"/>
      <c r="J15" s="10"/>
      <c r="K15" s="10"/>
      <c r="L15" s="10"/>
      <c r="M15" s="10"/>
      <c r="N15" s="18"/>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Q15" s="10"/>
      <c r="BR15" s="10"/>
      <c r="BS15" s="10"/>
      <c r="BT15" s="10"/>
      <c r="BU15" s="10"/>
      <c r="BV15" s="10"/>
      <c r="BW15" s="10"/>
      <c r="BX15" s="10"/>
      <c r="BY15" s="10"/>
      <c r="BZ15" s="10"/>
      <c r="CA15" s="10"/>
      <c r="CB15" s="10"/>
      <c r="CC15" s="10"/>
      <c r="CD15" s="10"/>
      <c r="CE15" s="10"/>
      <c r="CF15" s="10"/>
      <c r="CG15" s="10"/>
      <c r="CH15" s="10"/>
      <c r="CI15" s="10"/>
      <c r="CJ15" s="10"/>
    </row>
    <row r="16" spans="1:88" s="11" customFormat="1" ht="15" customHeight="1" x14ac:dyDescent="0.3">
      <c r="A16" s="10"/>
      <c r="B16" s="12" t="s">
        <v>84</v>
      </c>
      <c r="C16" s="10"/>
      <c r="D16" s="10"/>
      <c r="E16" s="10"/>
      <c r="F16" s="10"/>
      <c r="G16" s="10"/>
      <c r="H16" s="10"/>
      <c r="I16" s="10"/>
      <c r="J16" s="10"/>
      <c r="K16" s="10"/>
      <c r="L16" s="10"/>
      <c r="M16" s="10"/>
      <c r="N16" s="15"/>
      <c r="O16" s="15"/>
      <c r="P16" s="15"/>
      <c r="Q16" s="248">
        <f>Datos_Generales!N14</f>
        <v>0</v>
      </c>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50"/>
    </row>
    <row r="17" spans="1:88" s="11" customFormat="1" ht="6" customHeight="1" x14ac:dyDescent="0.3">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Q17" s="10"/>
      <c r="BR17" s="10"/>
      <c r="BS17" s="10"/>
      <c r="BT17" s="10"/>
      <c r="BU17" s="10"/>
      <c r="BV17" s="10"/>
      <c r="BW17" s="10"/>
      <c r="BX17" s="10"/>
      <c r="BY17" s="10"/>
      <c r="BZ17" s="10"/>
      <c r="CA17" s="10"/>
      <c r="CB17" s="10"/>
      <c r="CC17" s="10"/>
      <c r="CD17" s="10"/>
      <c r="CE17" s="10"/>
      <c r="CF17" s="10"/>
      <c r="CG17" s="10"/>
      <c r="CH17" s="10"/>
      <c r="CI17" s="10"/>
      <c r="CJ17" s="10"/>
    </row>
    <row r="18" spans="1:88" s="11" customFormat="1" ht="12.75" customHeight="1" x14ac:dyDescent="0.3">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Q18" s="10"/>
      <c r="BR18" s="10"/>
      <c r="BS18" s="10"/>
      <c r="BT18" s="10"/>
      <c r="BU18" s="10"/>
      <c r="BV18" s="10"/>
      <c r="BW18" s="10"/>
      <c r="BX18" s="10"/>
      <c r="BY18" s="10"/>
      <c r="BZ18" s="10"/>
      <c r="CA18" s="10"/>
      <c r="CB18" s="10"/>
      <c r="CC18" s="10"/>
      <c r="CD18" s="10"/>
      <c r="CE18" s="10"/>
      <c r="CF18" s="10"/>
      <c r="CG18" s="10"/>
      <c r="CH18" s="10"/>
      <c r="CI18" s="10"/>
      <c r="CJ18" s="10"/>
    </row>
    <row r="19" spans="1:88" x14ac:dyDescent="0.3">
      <c r="B19" s="251" t="s">
        <v>85</v>
      </c>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252"/>
      <c r="BF19" s="252"/>
      <c r="BG19" s="252"/>
      <c r="BH19" s="252"/>
      <c r="BI19" s="252"/>
      <c r="BJ19" s="252"/>
      <c r="BK19" s="252"/>
      <c r="BL19" s="252"/>
      <c r="BM19" s="252"/>
      <c r="BN19" s="252"/>
      <c r="BO19" s="252"/>
      <c r="BP19" s="252"/>
      <c r="BQ19" s="252"/>
      <c r="BR19" s="252"/>
      <c r="BS19" s="252"/>
      <c r="BT19" s="252"/>
      <c r="BU19" s="252"/>
      <c r="BV19" s="252"/>
      <c r="BW19" s="252"/>
      <c r="BX19" s="252"/>
      <c r="BY19" s="252"/>
      <c r="BZ19" s="252"/>
      <c r="CA19" s="252"/>
      <c r="CB19" s="252"/>
      <c r="CC19" s="252"/>
      <c r="CD19" s="252"/>
      <c r="CE19" s="252"/>
      <c r="CF19" s="252"/>
      <c r="CG19" s="252"/>
      <c r="CH19" s="252"/>
      <c r="CI19" s="252"/>
      <c r="CJ19" s="253"/>
    </row>
    <row r="20" spans="1:88" s="11" customFormat="1" ht="3.75" customHeight="1" x14ac:dyDescent="0.3">
      <c r="A20" s="10"/>
      <c r="B20" s="254"/>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c r="CC20" s="255"/>
      <c r="CD20" s="255"/>
      <c r="CE20" s="255"/>
      <c r="CF20" s="255"/>
      <c r="CG20" s="255"/>
      <c r="CH20" s="255"/>
      <c r="CI20" s="255"/>
      <c r="CJ20" s="256"/>
    </row>
    <row r="21" spans="1:88" s="11" customFormat="1" ht="30" customHeight="1" x14ac:dyDescent="0.3">
      <c r="A21" s="10"/>
      <c r="B21" s="257" t="s">
        <v>109</v>
      </c>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row>
    <row r="22" spans="1:88" s="11" customFormat="1" ht="6" customHeight="1" thickBot="1" x14ac:dyDescent="0.3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Q22" s="10"/>
      <c r="BR22" s="10"/>
      <c r="BS22" s="10"/>
      <c r="BT22" s="10"/>
      <c r="BU22" s="10"/>
      <c r="BV22" s="10"/>
      <c r="BW22" s="10"/>
      <c r="BX22" s="10"/>
      <c r="BY22" s="10"/>
      <c r="BZ22" s="10"/>
      <c r="CA22" s="10"/>
      <c r="CB22" s="10"/>
      <c r="CC22" s="10"/>
      <c r="CD22" s="10"/>
      <c r="CE22" s="10"/>
      <c r="CF22" s="10"/>
      <c r="CG22" s="10"/>
      <c r="CH22" s="10"/>
      <c r="CI22" s="10"/>
      <c r="CJ22" s="10"/>
    </row>
    <row r="23" spans="1:88" s="11" customFormat="1" ht="48" customHeight="1" x14ac:dyDescent="0.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258" t="s">
        <v>86</v>
      </c>
      <c r="AO23" s="259"/>
      <c r="AP23" s="259"/>
      <c r="AQ23" s="259"/>
      <c r="AR23" s="259"/>
      <c r="AS23" s="259"/>
      <c r="AT23" s="259"/>
      <c r="AU23" s="259"/>
      <c r="AV23" s="260"/>
      <c r="AW23" s="10"/>
      <c r="AX23" s="258" t="s">
        <v>87</v>
      </c>
      <c r="AY23" s="259"/>
      <c r="AZ23" s="259"/>
      <c r="BA23" s="259"/>
      <c r="BB23" s="259"/>
      <c r="BC23" s="259"/>
      <c r="BD23" s="259"/>
      <c r="BE23" s="259"/>
      <c r="BF23" s="260"/>
      <c r="BG23" s="10"/>
      <c r="BH23" s="258" t="s">
        <v>88</v>
      </c>
      <c r="BI23" s="259"/>
      <c r="BJ23" s="259"/>
      <c r="BK23" s="259"/>
      <c r="BL23" s="259"/>
      <c r="BM23" s="259"/>
      <c r="BN23" s="259"/>
      <c r="BO23" s="259"/>
      <c r="BP23" s="260"/>
      <c r="BQ23" s="10"/>
      <c r="BR23" s="258" t="s">
        <v>89</v>
      </c>
      <c r="BS23" s="259"/>
      <c r="BT23" s="259"/>
      <c r="BU23" s="259"/>
      <c r="BV23" s="259"/>
      <c r="BW23" s="259"/>
      <c r="BX23" s="259"/>
      <c r="BY23" s="259"/>
      <c r="BZ23" s="260"/>
      <c r="CA23" s="10"/>
      <c r="CB23" s="258" t="s">
        <v>90</v>
      </c>
      <c r="CC23" s="259"/>
      <c r="CD23" s="259"/>
      <c r="CE23" s="259"/>
      <c r="CF23" s="259"/>
      <c r="CG23" s="259"/>
      <c r="CH23" s="259"/>
      <c r="CI23" s="259"/>
      <c r="CJ23" s="260"/>
    </row>
    <row r="24" spans="1:88" s="2" customFormat="1" ht="46.2" customHeight="1" thickBot="1" x14ac:dyDescent="0.35">
      <c r="A24" s="7"/>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261" t="s">
        <v>91</v>
      </c>
      <c r="AO24" s="262"/>
      <c r="AP24" s="262"/>
      <c r="AQ24" s="262"/>
      <c r="AR24" s="262"/>
      <c r="AS24" s="262"/>
      <c r="AT24" s="262"/>
      <c r="AU24" s="262"/>
      <c r="AV24" s="263"/>
      <c r="AX24" s="261" t="s">
        <v>129</v>
      </c>
      <c r="AY24" s="262"/>
      <c r="AZ24" s="262"/>
      <c r="BA24" s="262"/>
      <c r="BB24" s="262"/>
      <c r="BC24" s="262"/>
      <c r="BD24" s="262"/>
      <c r="BE24" s="262"/>
      <c r="BF24" s="263"/>
      <c r="BH24" s="261" t="s">
        <v>92</v>
      </c>
      <c r="BI24" s="262"/>
      <c r="BJ24" s="262"/>
      <c r="BK24" s="262"/>
      <c r="BL24" s="262"/>
      <c r="BM24" s="262"/>
      <c r="BN24" s="262"/>
      <c r="BO24" s="262"/>
      <c r="BP24" s="263"/>
      <c r="BR24" s="261" t="s">
        <v>92</v>
      </c>
      <c r="BS24" s="262"/>
      <c r="BT24" s="262"/>
      <c r="BU24" s="262"/>
      <c r="BV24" s="262"/>
      <c r="BW24" s="262"/>
      <c r="BX24" s="262"/>
      <c r="BY24" s="262"/>
      <c r="BZ24" s="263"/>
      <c r="CB24" s="261" t="s">
        <v>92</v>
      </c>
      <c r="CC24" s="262"/>
      <c r="CD24" s="262"/>
      <c r="CE24" s="262"/>
      <c r="CF24" s="262"/>
      <c r="CG24" s="262"/>
      <c r="CH24" s="262"/>
      <c r="CI24" s="262"/>
      <c r="CJ24" s="263"/>
    </row>
    <row r="25" spans="1:88" s="11" customFormat="1" ht="5.25" customHeight="1" thickBot="1" x14ac:dyDescent="0.3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row>
    <row r="26" spans="1:88" s="11" customFormat="1" ht="15" customHeight="1" thickBot="1" x14ac:dyDescent="0.35">
      <c r="A26" s="10"/>
      <c r="B26" s="191" t="s">
        <v>93</v>
      </c>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3"/>
      <c r="AM26" s="10"/>
      <c r="AN26" s="194"/>
      <c r="AO26" s="194"/>
      <c r="AP26" s="194"/>
      <c r="AQ26" s="194"/>
      <c r="AR26" s="194"/>
      <c r="AS26" s="194"/>
      <c r="AT26" s="194"/>
      <c r="AU26" s="194"/>
      <c r="AV26" s="194"/>
      <c r="AW26" s="2"/>
      <c r="AX26" s="194"/>
      <c r="AY26" s="194"/>
      <c r="AZ26" s="194"/>
      <c r="BA26" s="194"/>
      <c r="BB26" s="194"/>
      <c r="BC26" s="194"/>
      <c r="BD26" s="194"/>
      <c r="BE26" s="194"/>
      <c r="BF26" s="194"/>
      <c r="BG26" s="2"/>
      <c r="BH26" s="226">
        <f>ROUND(SUM(BH28:BP31),2)</f>
        <v>0</v>
      </c>
      <c r="BI26" s="227"/>
      <c r="BJ26" s="227"/>
      <c r="BK26" s="227"/>
      <c r="BL26" s="227"/>
      <c r="BM26" s="227"/>
      <c r="BN26" s="227"/>
      <c r="BO26" s="227"/>
      <c r="BP26" s="228"/>
      <c r="BQ26" s="2"/>
      <c r="BR26" s="226">
        <f>ROUND(SUM(BR28:BZ31),2)</f>
        <v>0</v>
      </c>
      <c r="BS26" s="227"/>
      <c r="BT26" s="227"/>
      <c r="BU26" s="227"/>
      <c r="BV26" s="227"/>
      <c r="BW26" s="227"/>
      <c r="BX26" s="227"/>
      <c r="BY26" s="227"/>
      <c r="BZ26" s="228"/>
      <c r="CA26" s="2"/>
      <c r="CB26" s="226">
        <f>ROUND(SUM(CB28:CJ31),2)</f>
        <v>0</v>
      </c>
      <c r="CC26" s="227"/>
      <c r="CD26" s="227"/>
      <c r="CE26" s="227"/>
      <c r="CF26" s="227"/>
      <c r="CG26" s="227"/>
      <c r="CH26" s="227"/>
      <c r="CI26" s="227"/>
      <c r="CJ26" s="228"/>
    </row>
    <row r="27" spans="1:88" s="11" customFormat="1" ht="5.25" customHeight="1" x14ac:dyDescent="0.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G27" s="10"/>
      <c r="BH27" s="100"/>
      <c r="BI27" s="100"/>
      <c r="BJ27" s="100"/>
      <c r="BK27" s="100"/>
      <c r="BL27" s="100"/>
      <c r="BM27" s="100"/>
      <c r="BN27" s="100"/>
      <c r="BO27" s="100"/>
      <c r="BP27" s="100"/>
      <c r="BQ27" s="10"/>
      <c r="BR27" s="100"/>
      <c r="BS27" s="100"/>
      <c r="BT27" s="100"/>
      <c r="BU27" s="100"/>
      <c r="BV27" s="100"/>
      <c r="BW27" s="100"/>
      <c r="BX27" s="100"/>
      <c r="BY27" s="100"/>
      <c r="BZ27" s="100"/>
      <c r="CA27" s="10"/>
      <c r="CB27" s="100"/>
      <c r="CC27" s="100"/>
      <c r="CD27" s="100"/>
      <c r="CE27" s="100"/>
      <c r="CF27" s="100"/>
      <c r="CG27" s="100"/>
      <c r="CH27" s="100"/>
      <c r="CI27" s="100"/>
      <c r="CJ27" s="100"/>
    </row>
    <row r="28" spans="1:88" s="11" customFormat="1" ht="15" customHeight="1" x14ac:dyDescent="0.3">
      <c r="A28" s="10"/>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10"/>
      <c r="AN28" s="202"/>
      <c r="AO28" s="203"/>
      <c r="AP28" s="203"/>
      <c r="AQ28" s="203"/>
      <c r="AR28" s="203"/>
      <c r="AS28" s="203"/>
      <c r="AT28" s="203"/>
      <c r="AU28" s="203"/>
      <c r="AV28" s="204"/>
      <c r="AW28" s="101"/>
      <c r="AX28" s="205"/>
      <c r="AY28" s="206"/>
      <c r="AZ28" s="206"/>
      <c r="BA28" s="206"/>
      <c r="BB28" s="206"/>
      <c r="BC28" s="206"/>
      <c r="BD28" s="206"/>
      <c r="BE28" s="206"/>
      <c r="BF28" s="207"/>
      <c r="BG28" s="101"/>
      <c r="BH28" s="208"/>
      <c r="BI28" s="209"/>
      <c r="BJ28" s="209"/>
      <c r="BK28" s="209"/>
      <c r="BL28" s="209"/>
      <c r="BM28" s="209"/>
      <c r="BN28" s="209"/>
      <c r="BO28" s="209"/>
      <c r="BP28" s="210"/>
      <c r="BQ28" s="101"/>
      <c r="BR28" s="208"/>
      <c r="BS28" s="209"/>
      <c r="BT28" s="209"/>
      <c r="BU28" s="209"/>
      <c r="BV28" s="209"/>
      <c r="BW28" s="209"/>
      <c r="BX28" s="209"/>
      <c r="BY28" s="209"/>
      <c r="BZ28" s="210"/>
      <c r="CA28" s="101"/>
      <c r="CB28" s="211">
        <f>SUM(BH28,BR28)</f>
        <v>0</v>
      </c>
      <c r="CC28" s="212"/>
      <c r="CD28" s="212"/>
      <c r="CE28" s="212"/>
      <c r="CF28" s="212"/>
      <c r="CG28" s="212"/>
      <c r="CH28" s="212"/>
      <c r="CI28" s="212"/>
      <c r="CJ28" s="213"/>
    </row>
    <row r="29" spans="1:88" s="11" customFormat="1" ht="15" customHeight="1" x14ac:dyDescent="0.3">
      <c r="A29" s="10"/>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10"/>
      <c r="AN29" s="202"/>
      <c r="AO29" s="203"/>
      <c r="AP29" s="203"/>
      <c r="AQ29" s="203"/>
      <c r="AR29" s="203"/>
      <c r="AS29" s="203"/>
      <c r="AT29" s="203"/>
      <c r="AU29" s="203"/>
      <c r="AV29" s="204"/>
      <c r="AW29" s="101"/>
      <c r="AX29" s="205"/>
      <c r="AY29" s="206"/>
      <c r="AZ29" s="206"/>
      <c r="BA29" s="206"/>
      <c r="BB29" s="206"/>
      <c r="BC29" s="206"/>
      <c r="BD29" s="206"/>
      <c r="BE29" s="206"/>
      <c r="BF29" s="207"/>
      <c r="BG29" s="101"/>
      <c r="BH29" s="208"/>
      <c r="BI29" s="209"/>
      <c r="BJ29" s="209"/>
      <c r="BK29" s="209"/>
      <c r="BL29" s="209"/>
      <c r="BM29" s="209"/>
      <c r="BN29" s="209"/>
      <c r="BO29" s="209"/>
      <c r="BP29" s="210"/>
      <c r="BQ29" s="101"/>
      <c r="BR29" s="208"/>
      <c r="BS29" s="209"/>
      <c r="BT29" s="209"/>
      <c r="BU29" s="209"/>
      <c r="BV29" s="209"/>
      <c r="BW29" s="209"/>
      <c r="BX29" s="209"/>
      <c r="BY29" s="209"/>
      <c r="BZ29" s="210"/>
      <c r="CA29" s="101"/>
      <c r="CB29" s="211">
        <f>SUM(BH29,BR29)</f>
        <v>0</v>
      </c>
      <c r="CC29" s="212"/>
      <c r="CD29" s="212"/>
      <c r="CE29" s="212"/>
      <c r="CF29" s="212"/>
      <c r="CG29" s="212"/>
      <c r="CH29" s="212"/>
      <c r="CI29" s="212"/>
      <c r="CJ29" s="213"/>
    </row>
    <row r="30" spans="1:88" s="11" customFormat="1" ht="15" customHeight="1" x14ac:dyDescent="0.3">
      <c r="A30" s="10"/>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10"/>
      <c r="AN30" s="202"/>
      <c r="AO30" s="203"/>
      <c r="AP30" s="203"/>
      <c r="AQ30" s="203"/>
      <c r="AR30" s="203"/>
      <c r="AS30" s="203"/>
      <c r="AT30" s="203"/>
      <c r="AU30" s="203"/>
      <c r="AV30" s="204"/>
      <c r="AW30" s="101"/>
      <c r="AX30" s="205"/>
      <c r="AY30" s="206"/>
      <c r="AZ30" s="206"/>
      <c r="BA30" s="206"/>
      <c r="BB30" s="206"/>
      <c r="BC30" s="206"/>
      <c r="BD30" s="206"/>
      <c r="BE30" s="206"/>
      <c r="BF30" s="207"/>
      <c r="BG30" s="101"/>
      <c r="BH30" s="208"/>
      <c r="BI30" s="209"/>
      <c r="BJ30" s="209"/>
      <c r="BK30" s="209"/>
      <c r="BL30" s="209"/>
      <c r="BM30" s="209"/>
      <c r="BN30" s="209"/>
      <c r="BO30" s="209"/>
      <c r="BP30" s="210"/>
      <c r="BQ30" s="101"/>
      <c r="BR30" s="208"/>
      <c r="BS30" s="209"/>
      <c r="BT30" s="209"/>
      <c r="BU30" s="209"/>
      <c r="BV30" s="209"/>
      <c r="BW30" s="209"/>
      <c r="BX30" s="209"/>
      <c r="BY30" s="209"/>
      <c r="BZ30" s="210"/>
      <c r="CA30" s="101"/>
      <c r="CB30" s="211">
        <f>SUM(BH30,BR30)</f>
        <v>0</v>
      </c>
      <c r="CC30" s="212"/>
      <c r="CD30" s="212"/>
      <c r="CE30" s="212"/>
      <c r="CF30" s="212"/>
      <c r="CG30" s="212"/>
      <c r="CH30" s="212"/>
      <c r="CI30" s="212"/>
      <c r="CJ30" s="213"/>
    </row>
    <row r="31" spans="1:88" s="11" customFormat="1" ht="15" customHeight="1" x14ac:dyDescent="0.3">
      <c r="A31" s="10"/>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10"/>
      <c r="AN31" s="202"/>
      <c r="AO31" s="203"/>
      <c r="AP31" s="203"/>
      <c r="AQ31" s="203"/>
      <c r="AR31" s="203"/>
      <c r="AS31" s="203"/>
      <c r="AT31" s="203"/>
      <c r="AU31" s="203"/>
      <c r="AV31" s="204"/>
      <c r="AW31" s="101"/>
      <c r="AX31" s="205"/>
      <c r="AY31" s="206"/>
      <c r="AZ31" s="206"/>
      <c r="BA31" s="206"/>
      <c r="BB31" s="206"/>
      <c r="BC31" s="206"/>
      <c r="BD31" s="206"/>
      <c r="BE31" s="206"/>
      <c r="BF31" s="207"/>
      <c r="BG31" s="101"/>
      <c r="BH31" s="208"/>
      <c r="BI31" s="209"/>
      <c r="BJ31" s="209"/>
      <c r="BK31" s="209"/>
      <c r="BL31" s="209"/>
      <c r="BM31" s="209"/>
      <c r="BN31" s="209"/>
      <c r="BO31" s="209"/>
      <c r="BP31" s="210"/>
      <c r="BQ31" s="101"/>
      <c r="BR31" s="208"/>
      <c r="BS31" s="209"/>
      <c r="BT31" s="209"/>
      <c r="BU31" s="209"/>
      <c r="BV31" s="209"/>
      <c r="BW31" s="209"/>
      <c r="BX31" s="209"/>
      <c r="BY31" s="209"/>
      <c r="BZ31" s="210"/>
      <c r="CA31" s="101"/>
      <c r="CB31" s="211">
        <f>SUM(BH31,BR31)</f>
        <v>0</v>
      </c>
      <c r="CC31" s="212"/>
      <c r="CD31" s="212"/>
      <c r="CE31" s="212"/>
      <c r="CF31" s="212"/>
      <c r="CG31" s="212"/>
      <c r="CH31" s="212"/>
      <c r="CI31" s="212"/>
      <c r="CJ31" s="213"/>
    </row>
    <row r="32" spans="1:88" s="19" customFormat="1" ht="15" customHeight="1" thickBot="1" x14ac:dyDescent="0.35">
      <c r="A32" s="18"/>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8"/>
      <c r="AN32" s="103"/>
      <c r="AO32" s="103"/>
      <c r="AP32" s="103"/>
      <c r="AQ32" s="103"/>
      <c r="AR32" s="103"/>
      <c r="AS32" s="103"/>
      <c r="AT32" s="103"/>
      <c r="AU32" s="103"/>
      <c r="AV32" s="103"/>
      <c r="AW32" s="104"/>
      <c r="AX32" s="105"/>
      <c r="AY32" s="105"/>
      <c r="AZ32" s="105"/>
      <c r="BA32" s="105"/>
      <c r="BB32" s="105"/>
      <c r="BC32" s="105"/>
      <c r="BD32" s="106"/>
      <c r="BE32" s="106"/>
      <c r="BF32" s="106"/>
      <c r="BG32" s="104"/>
      <c r="BH32" s="107"/>
      <c r="BI32" s="107"/>
      <c r="BJ32" s="107"/>
      <c r="BK32" s="107"/>
      <c r="BL32" s="107"/>
      <c r="BM32" s="107"/>
      <c r="BN32" s="107"/>
      <c r="BO32" s="107"/>
      <c r="BP32" s="107"/>
      <c r="BQ32" s="104"/>
      <c r="BR32" s="107"/>
      <c r="BS32" s="107"/>
      <c r="BT32" s="107"/>
      <c r="BU32" s="107"/>
      <c r="BV32" s="107"/>
      <c r="BW32" s="107"/>
      <c r="BX32" s="107"/>
      <c r="BY32" s="107"/>
      <c r="BZ32" s="107"/>
      <c r="CA32" s="104"/>
      <c r="CB32" s="107"/>
      <c r="CC32" s="107"/>
      <c r="CD32" s="107"/>
      <c r="CE32" s="107"/>
      <c r="CF32" s="107"/>
      <c r="CG32" s="107"/>
      <c r="CH32" s="107"/>
      <c r="CI32" s="107"/>
      <c r="CJ32" s="107"/>
    </row>
    <row r="33" spans="1:88" s="11" customFormat="1" ht="15" customHeight="1" thickBot="1" x14ac:dyDescent="0.35">
      <c r="A33" s="10"/>
      <c r="B33" s="191" t="s">
        <v>94</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3"/>
      <c r="AM33" s="10"/>
      <c r="AN33" s="224"/>
      <c r="AO33" s="224"/>
      <c r="AP33" s="224"/>
      <c r="AQ33" s="224"/>
      <c r="AR33" s="224"/>
      <c r="AS33" s="224"/>
      <c r="AT33" s="224"/>
      <c r="AU33" s="224"/>
      <c r="AV33" s="224"/>
      <c r="AW33" s="2"/>
      <c r="AX33" s="225"/>
      <c r="AY33" s="225"/>
      <c r="AZ33" s="225"/>
      <c r="BA33" s="225"/>
      <c r="BB33" s="225"/>
      <c r="BC33" s="225"/>
      <c r="BD33" s="225"/>
      <c r="BE33" s="225"/>
      <c r="BF33" s="225"/>
      <c r="BG33" s="2"/>
      <c r="BH33" s="226">
        <f>ROUND(SUM(BH35:BP38),2)</f>
        <v>0</v>
      </c>
      <c r="BI33" s="227"/>
      <c r="BJ33" s="227"/>
      <c r="BK33" s="227"/>
      <c r="BL33" s="227"/>
      <c r="BM33" s="227"/>
      <c r="BN33" s="227"/>
      <c r="BO33" s="227"/>
      <c r="BP33" s="228"/>
      <c r="BQ33" s="2"/>
      <c r="BR33" s="226">
        <f>ROUND(SUM(BR35:BZ38),2)</f>
        <v>0</v>
      </c>
      <c r="BS33" s="227"/>
      <c r="BT33" s="227"/>
      <c r="BU33" s="227"/>
      <c r="BV33" s="227"/>
      <c r="BW33" s="227"/>
      <c r="BX33" s="227"/>
      <c r="BY33" s="227"/>
      <c r="BZ33" s="228"/>
      <c r="CA33" s="2"/>
      <c r="CB33" s="226">
        <f>ROUND(SUM(CB35:CJ38),2)</f>
        <v>0</v>
      </c>
      <c r="CC33" s="227"/>
      <c r="CD33" s="227"/>
      <c r="CE33" s="227"/>
      <c r="CF33" s="227"/>
      <c r="CG33" s="227"/>
      <c r="CH33" s="227"/>
      <c r="CI33" s="227"/>
      <c r="CJ33" s="228"/>
    </row>
    <row r="34" spans="1:88" s="11" customFormat="1" ht="5.25" customHeight="1" x14ac:dyDescent="0.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3"/>
      <c r="AO34" s="103"/>
      <c r="AP34" s="103"/>
      <c r="AQ34" s="103"/>
      <c r="AR34" s="103"/>
      <c r="AS34" s="103"/>
      <c r="AT34" s="103"/>
      <c r="AU34" s="103"/>
      <c r="AV34" s="103"/>
      <c r="AW34" s="101"/>
      <c r="AX34" s="105"/>
      <c r="AY34" s="105"/>
      <c r="AZ34" s="105"/>
      <c r="BA34" s="105"/>
      <c r="BB34" s="105"/>
      <c r="BC34" s="105"/>
      <c r="BD34" s="106"/>
      <c r="BE34" s="106"/>
      <c r="BF34" s="106"/>
      <c r="BG34" s="101"/>
      <c r="BH34" s="107"/>
      <c r="BI34" s="107"/>
      <c r="BJ34" s="107"/>
      <c r="BK34" s="107"/>
      <c r="BL34" s="107"/>
      <c r="BM34" s="107"/>
      <c r="BN34" s="107"/>
      <c r="BO34" s="107"/>
      <c r="BP34" s="107"/>
      <c r="BQ34" s="101"/>
      <c r="BR34" s="107"/>
      <c r="BS34" s="107"/>
      <c r="BT34" s="107"/>
      <c r="BU34" s="107"/>
      <c r="BV34" s="107"/>
      <c r="BW34" s="107"/>
      <c r="BX34" s="107"/>
      <c r="BY34" s="107"/>
      <c r="BZ34" s="107"/>
      <c r="CA34" s="101"/>
      <c r="CB34" s="107"/>
      <c r="CC34" s="107"/>
      <c r="CD34" s="107"/>
      <c r="CE34" s="107"/>
      <c r="CF34" s="107"/>
      <c r="CG34" s="107"/>
      <c r="CH34" s="107"/>
      <c r="CI34" s="107"/>
      <c r="CJ34" s="107"/>
    </row>
    <row r="35" spans="1:88" s="11" customFormat="1" ht="15" customHeight="1" x14ac:dyDescent="0.3">
      <c r="A35" s="10"/>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10"/>
      <c r="AN35" s="202"/>
      <c r="AO35" s="203"/>
      <c r="AP35" s="203"/>
      <c r="AQ35" s="203"/>
      <c r="AR35" s="203"/>
      <c r="AS35" s="203"/>
      <c r="AT35" s="203"/>
      <c r="AU35" s="203"/>
      <c r="AV35" s="204"/>
      <c r="AW35" s="101"/>
      <c r="AX35" s="205"/>
      <c r="AY35" s="206"/>
      <c r="AZ35" s="206"/>
      <c r="BA35" s="206"/>
      <c r="BB35" s="206"/>
      <c r="BC35" s="206"/>
      <c r="BD35" s="206"/>
      <c r="BE35" s="206"/>
      <c r="BF35" s="207"/>
      <c r="BG35" s="101"/>
      <c r="BH35" s="208"/>
      <c r="BI35" s="209"/>
      <c r="BJ35" s="209"/>
      <c r="BK35" s="209"/>
      <c r="BL35" s="209"/>
      <c r="BM35" s="209"/>
      <c r="BN35" s="209"/>
      <c r="BO35" s="209"/>
      <c r="BP35" s="210"/>
      <c r="BQ35" s="101"/>
      <c r="BR35" s="208"/>
      <c r="BS35" s="209"/>
      <c r="BT35" s="209"/>
      <c r="BU35" s="209"/>
      <c r="BV35" s="209"/>
      <c r="BW35" s="209"/>
      <c r="BX35" s="209"/>
      <c r="BY35" s="209"/>
      <c r="BZ35" s="210"/>
      <c r="CA35" s="101"/>
      <c r="CB35" s="211">
        <f>SUM(BH35,BR35)</f>
        <v>0</v>
      </c>
      <c r="CC35" s="212"/>
      <c r="CD35" s="212"/>
      <c r="CE35" s="212"/>
      <c r="CF35" s="212"/>
      <c r="CG35" s="212"/>
      <c r="CH35" s="212"/>
      <c r="CI35" s="212"/>
      <c r="CJ35" s="213"/>
    </row>
    <row r="36" spans="1:88" s="11" customFormat="1" ht="15" customHeight="1" x14ac:dyDescent="0.3">
      <c r="A36" s="10"/>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10"/>
      <c r="AN36" s="202"/>
      <c r="AO36" s="203"/>
      <c r="AP36" s="203"/>
      <c r="AQ36" s="203"/>
      <c r="AR36" s="203"/>
      <c r="AS36" s="203"/>
      <c r="AT36" s="203"/>
      <c r="AU36" s="203"/>
      <c r="AV36" s="204"/>
      <c r="AW36" s="101"/>
      <c r="AX36" s="205"/>
      <c r="AY36" s="206"/>
      <c r="AZ36" s="206"/>
      <c r="BA36" s="206"/>
      <c r="BB36" s="206"/>
      <c r="BC36" s="206"/>
      <c r="BD36" s="206"/>
      <c r="BE36" s="206"/>
      <c r="BF36" s="207"/>
      <c r="BG36" s="101"/>
      <c r="BH36" s="208"/>
      <c r="BI36" s="209"/>
      <c r="BJ36" s="209"/>
      <c r="BK36" s="209"/>
      <c r="BL36" s="209"/>
      <c r="BM36" s="209"/>
      <c r="BN36" s="209"/>
      <c r="BO36" s="209"/>
      <c r="BP36" s="210"/>
      <c r="BQ36" s="101"/>
      <c r="BR36" s="208"/>
      <c r="BS36" s="209"/>
      <c r="BT36" s="209"/>
      <c r="BU36" s="209"/>
      <c r="BV36" s="209"/>
      <c r="BW36" s="209"/>
      <c r="BX36" s="209"/>
      <c r="BY36" s="209"/>
      <c r="BZ36" s="210"/>
      <c r="CA36" s="101"/>
      <c r="CB36" s="211">
        <f>SUM(BH36,BR36)</f>
        <v>0</v>
      </c>
      <c r="CC36" s="212"/>
      <c r="CD36" s="212"/>
      <c r="CE36" s="212"/>
      <c r="CF36" s="212"/>
      <c r="CG36" s="212"/>
      <c r="CH36" s="212"/>
      <c r="CI36" s="212"/>
      <c r="CJ36" s="213"/>
    </row>
    <row r="37" spans="1:88" s="11" customFormat="1" ht="15" customHeight="1" x14ac:dyDescent="0.3">
      <c r="A37" s="10"/>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10"/>
      <c r="AN37" s="202"/>
      <c r="AO37" s="203"/>
      <c r="AP37" s="203"/>
      <c r="AQ37" s="203"/>
      <c r="AR37" s="203"/>
      <c r="AS37" s="203"/>
      <c r="AT37" s="203"/>
      <c r="AU37" s="203"/>
      <c r="AV37" s="204"/>
      <c r="AW37" s="101"/>
      <c r="AX37" s="205"/>
      <c r="AY37" s="206"/>
      <c r="AZ37" s="206"/>
      <c r="BA37" s="206"/>
      <c r="BB37" s="206"/>
      <c r="BC37" s="206"/>
      <c r="BD37" s="206"/>
      <c r="BE37" s="206"/>
      <c r="BF37" s="207"/>
      <c r="BG37" s="101"/>
      <c r="BH37" s="208"/>
      <c r="BI37" s="209"/>
      <c r="BJ37" s="209"/>
      <c r="BK37" s="209"/>
      <c r="BL37" s="209"/>
      <c r="BM37" s="209"/>
      <c r="BN37" s="209"/>
      <c r="BO37" s="209"/>
      <c r="BP37" s="210"/>
      <c r="BQ37" s="101"/>
      <c r="BR37" s="208"/>
      <c r="BS37" s="209"/>
      <c r="BT37" s="209"/>
      <c r="BU37" s="209"/>
      <c r="BV37" s="209"/>
      <c r="BW37" s="209"/>
      <c r="BX37" s="209"/>
      <c r="BY37" s="209"/>
      <c r="BZ37" s="210"/>
      <c r="CA37" s="101"/>
      <c r="CB37" s="211">
        <f>SUM(BH37,BR37)</f>
        <v>0</v>
      </c>
      <c r="CC37" s="212"/>
      <c r="CD37" s="212"/>
      <c r="CE37" s="212"/>
      <c r="CF37" s="212"/>
      <c r="CG37" s="212"/>
      <c r="CH37" s="212"/>
      <c r="CI37" s="212"/>
      <c r="CJ37" s="213"/>
    </row>
    <row r="38" spans="1:88" s="11" customFormat="1" ht="15" customHeight="1" x14ac:dyDescent="0.3">
      <c r="A38" s="10"/>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10"/>
      <c r="AN38" s="202"/>
      <c r="AO38" s="203"/>
      <c r="AP38" s="203"/>
      <c r="AQ38" s="203"/>
      <c r="AR38" s="203"/>
      <c r="AS38" s="203"/>
      <c r="AT38" s="203"/>
      <c r="AU38" s="203"/>
      <c r="AV38" s="204"/>
      <c r="AW38" s="101"/>
      <c r="AX38" s="205"/>
      <c r="AY38" s="206"/>
      <c r="AZ38" s="206"/>
      <c r="BA38" s="206"/>
      <c r="BB38" s="206"/>
      <c r="BC38" s="206"/>
      <c r="BD38" s="206"/>
      <c r="BE38" s="206"/>
      <c r="BF38" s="207"/>
      <c r="BG38" s="101"/>
      <c r="BH38" s="208"/>
      <c r="BI38" s="209"/>
      <c r="BJ38" s="209"/>
      <c r="BK38" s="209"/>
      <c r="BL38" s="209"/>
      <c r="BM38" s="209"/>
      <c r="BN38" s="209"/>
      <c r="BO38" s="209"/>
      <c r="BP38" s="210"/>
      <c r="BQ38" s="101"/>
      <c r="BR38" s="208"/>
      <c r="BS38" s="209"/>
      <c r="BT38" s="209"/>
      <c r="BU38" s="209"/>
      <c r="BV38" s="209"/>
      <c r="BW38" s="209"/>
      <c r="BX38" s="209"/>
      <c r="BY38" s="209"/>
      <c r="BZ38" s="210"/>
      <c r="CA38" s="101"/>
      <c r="CB38" s="211">
        <f>SUM(BH38,BR38)</f>
        <v>0</v>
      </c>
      <c r="CC38" s="212"/>
      <c r="CD38" s="212"/>
      <c r="CE38" s="212"/>
      <c r="CF38" s="212"/>
      <c r="CG38" s="212"/>
      <c r="CH38" s="212"/>
      <c r="CI38" s="212"/>
      <c r="CJ38" s="213"/>
    </row>
    <row r="39" spans="1:88" s="19" customFormat="1" ht="15" customHeight="1" thickBot="1" x14ac:dyDescent="0.35">
      <c r="A39" s="18"/>
      <c r="B39" s="10"/>
      <c r="C39" s="10"/>
      <c r="D39" s="10"/>
      <c r="E39" s="10"/>
      <c r="F39" s="10"/>
      <c r="G39" s="10"/>
      <c r="H39" s="10"/>
      <c r="I39" s="10"/>
      <c r="J39" s="10"/>
      <c r="K39" s="10"/>
      <c r="L39" s="10"/>
      <c r="M39" s="1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1"/>
      <c r="AN39" s="108"/>
      <c r="AO39" s="108"/>
      <c r="AP39" s="108"/>
      <c r="AQ39" s="108"/>
      <c r="AR39" s="108"/>
      <c r="AS39" s="108"/>
      <c r="AT39" s="108"/>
      <c r="AU39" s="108"/>
      <c r="AV39" s="108"/>
      <c r="AW39" s="1"/>
      <c r="AX39" s="109"/>
      <c r="AY39" s="109"/>
      <c r="AZ39" s="109"/>
      <c r="BA39" s="109"/>
      <c r="BB39" s="109"/>
      <c r="BC39" s="109"/>
      <c r="BD39" s="109"/>
      <c r="BE39" s="109"/>
      <c r="BF39" s="109"/>
      <c r="BG39" s="1"/>
      <c r="BH39" s="110"/>
      <c r="BI39" s="110"/>
      <c r="BJ39" s="110"/>
      <c r="BK39" s="110"/>
      <c r="BL39" s="110"/>
      <c r="BM39" s="110"/>
      <c r="BN39" s="110"/>
      <c r="BO39" s="110"/>
      <c r="BP39" s="110"/>
      <c r="BQ39" s="1"/>
      <c r="BR39" s="110"/>
      <c r="BS39" s="110"/>
      <c r="BT39" s="110"/>
      <c r="BU39" s="110"/>
      <c r="BV39" s="110"/>
      <c r="BW39" s="110"/>
      <c r="BX39" s="110"/>
      <c r="BY39" s="110"/>
      <c r="BZ39" s="110"/>
      <c r="CA39" s="1"/>
      <c r="CB39" s="110"/>
      <c r="CC39" s="110"/>
      <c r="CD39" s="110"/>
      <c r="CE39" s="110"/>
      <c r="CF39" s="110"/>
      <c r="CG39" s="110"/>
      <c r="CH39" s="110"/>
      <c r="CI39" s="110"/>
      <c r="CJ39" s="110"/>
    </row>
    <row r="40" spans="1:88" s="11" customFormat="1" ht="15" customHeight="1" thickBot="1" x14ac:dyDescent="0.35">
      <c r="A40" s="10"/>
      <c r="B40" s="191" t="s">
        <v>95</v>
      </c>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3"/>
      <c r="AM40" s="10"/>
      <c r="AN40" s="224"/>
      <c r="AO40" s="224"/>
      <c r="AP40" s="224"/>
      <c r="AQ40" s="224"/>
      <c r="AR40" s="224"/>
      <c r="AS40" s="224"/>
      <c r="AT40" s="224"/>
      <c r="AU40" s="224"/>
      <c r="AV40" s="224"/>
      <c r="AW40" s="2"/>
      <c r="AX40" s="225"/>
      <c r="AY40" s="225"/>
      <c r="AZ40" s="225"/>
      <c r="BA40" s="225"/>
      <c r="BB40" s="225"/>
      <c r="BC40" s="225"/>
      <c r="BD40" s="225"/>
      <c r="BE40" s="225"/>
      <c r="BF40" s="225"/>
      <c r="BG40" s="2"/>
      <c r="BH40" s="235">
        <f>ROUND(SUM(BH42:BP42),2)</f>
        <v>0</v>
      </c>
      <c r="BI40" s="236"/>
      <c r="BJ40" s="236"/>
      <c r="BK40" s="236"/>
      <c r="BL40" s="236"/>
      <c r="BM40" s="236"/>
      <c r="BN40" s="236"/>
      <c r="BO40" s="236"/>
      <c r="BP40" s="237"/>
      <c r="BQ40" s="2"/>
      <c r="BR40" s="235">
        <f>ROUND(SUM(BR42:BZ42),2)</f>
        <v>0</v>
      </c>
      <c r="BS40" s="236"/>
      <c r="BT40" s="236"/>
      <c r="BU40" s="236"/>
      <c r="BV40" s="236"/>
      <c r="BW40" s="236"/>
      <c r="BX40" s="236"/>
      <c r="BY40" s="236"/>
      <c r="BZ40" s="237"/>
      <c r="CA40" s="2"/>
      <c r="CB40" s="235">
        <f>ROUND(SUM(CB42:CJ42),2)</f>
        <v>0</v>
      </c>
      <c r="CC40" s="236"/>
      <c r="CD40" s="236"/>
      <c r="CE40" s="236"/>
      <c r="CF40" s="236"/>
      <c r="CG40" s="236"/>
      <c r="CH40" s="236"/>
      <c r="CI40" s="236"/>
      <c r="CJ40" s="237"/>
    </row>
    <row r="41" spans="1:88" s="11" customFormat="1" ht="5.25" customHeight="1" x14ac:dyDescent="0.3">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3"/>
      <c r="AO41" s="103"/>
      <c r="AP41" s="103"/>
      <c r="AQ41" s="103"/>
      <c r="AR41" s="103"/>
      <c r="AS41" s="103"/>
      <c r="AT41" s="103"/>
      <c r="AU41" s="103"/>
      <c r="AV41" s="103"/>
      <c r="AW41" s="101"/>
      <c r="AX41" s="105"/>
      <c r="AY41" s="105"/>
      <c r="AZ41" s="105"/>
      <c r="BA41" s="105"/>
      <c r="BB41" s="105"/>
      <c r="BC41" s="105"/>
      <c r="BD41" s="106"/>
      <c r="BE41" s="106"/>
      <c r="BF41" s="106"/>
      <c r="BG41" s="101"/>
      <c r="BH41" s="107"/>
      <c r="BI41" s="107"/>
      <c r="BJ41" s="107"/>
      <c r="BK41" s="107"/>
      <c r="BL41" s="107"/>
      <c r="BM41" s="107"/>
      <c r="BN41" s="107"/>
      <c r="BO41" s="107"/>
      <c r="BP41" s="107"/>
      <c r="BQ41" s="101"/>
      <c r="BR41" s="107"/>
      <c r="BS41" s="107"/>
      <c r="BT41" s="107"/>
      <c r="BU41" s="107"/>
      <c r="BV41" s="107"/>
      <c r="BW41" s="107"/>
      <c r="BX41" s="107"/>
      <c r="BY41" s="107"/>
      <c r="BZ41" s="107"/>
      <c r="CA41" s="101"/>
      <c r="CB41" s="107"/>
      <c r="CC41" s="107"/>
      <c r="CD41" s="107"/>
      <c r="CE41" s="107"/>
      <c r="CF41" s="107"/>
      <c r="CG41" s="107"/>
      <c r="CH41" s="107"/>
      <c r="CI41" s="107"/>
      <c r="CJ41" s="107"/>
    </row>
    <row r="42" spans="1:88" s="11" customFormat="1" ht="15" customHeight="1" x14ac:dyDescent="0.3">
      <c r="A42" s="10"/>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10"/>
      <c r="AN42" s="202"/>
      <c r="AO42" s="203"/>
      <c r="AP42" s="203"/>
      <c r="AQ42" s="203"/>
      <c r="AR42" s="203"/>
      <c r="AS42" s="203"/>
      <c r="AT42" s="203"/>
      <c r="AU42" s="203"/>
      <c r="AV42" s="204"/>
      <c r="AW42" s="101"/>
      <c r="AX42" s="229"/>
      <c r="AY42" s="230"/>
      <c r="AZ42" s="230"/>
      <c r="BA42" s="230"/>
      <c r="BB42" s="230"/>
      <c r="BC42" s="230"/>
      <c r="BD42" s="230"/>
      <c r="BE42" s="230"/>
      <c r="BF42" s="231"/>
      <c r="BG42" s="101"/>
      <c r="BH42" s="232"/>
      <c r="BI42" s="233"/>
      <c r="BJ42" s="233"/>
      <c r="BK42" s="233"/>
      <c r="BL42" s="233"/>
      <c r="BM42" s="233"/>
      <c r="BN42" s="233"/>
      <c r="BO42" s="233"/>
      <c r="BP42" s="234"/>
      <c r="BQ42" s="101"/>
      <c r="BR42" s="232"/>
      <c r="BS42" s="233"/>
      <c r="BT42" s="233"/>
      <c r="BU42" s="233"/>
      <c r="BV42" s="233"/>
      <c r="BW42" s="233"/>
      <c r="BX42" s="233"/>
      <c r="BY42" s="233"/>
      <c r="BZ42" s="234"/>
      <c r="CA42" s="101"/>
      <c r="CB42" s="211">
        <f>SUM(BH42,BR42)</f>
        <v>0</v>
      </c>
      <c r="CC42" s="212"/>
      <c r="CD42" s="212"/>
      <c r="CE42" s="212"/>
      <c r="CF42" s="212"/>
      <c r="CG42" s="212"/>
      <c r="CH42" s="212"/>
      <c r="CI42" s="212"/>
      <c r="CJ42" s="213"/>
    </row>
    <row r="43" spans="1:88" s="19" customFormat="1" ht="15" customHeight="1" thickBot="1" x14ac:dyDescent="0.35">
      <c r="A43" s="18"/>
      <c r="B43" s="10"/>
      <c r="C43" s="10"/>
      <c r="D43" s="10"/>
      <c r="E43" s="10"/>
      <c r="F43" s="10"/>
      <c r="G43" s="10"/>
      <c r="H43" s="10"/>
      <c r="I43" s="10"/>
      <c r="J43" s="10"/>
      <c r="K43" s="10"/>
      <c r="L43" s="10"/>
      <c r="M43" s="1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1"/>
      <c r="AN43" s="108"/>
      <c r="AO43" s="108"/>
      <c r="AP43" s="108"/>
      <c r="AQ43" s="108"/>
      <c r="AR43" s="108"/>
      <c r="AS43" s="108"/>
      <c r="AT43" s="108"/>
      <c r="AU43" s="108"/>
      <c r="AV43" s="108"/>
      <c r="AW43" s="1"/>
      <c r="AX43" s="109"/>
      <c r="AY43" s="109"/>
      <c r="AZ43" s="109"/>
      <c r="BA43" s="109"/>
      <c r="BB43" s="109"/>
      <c r="BC43" s="109"/>
      <c r="BD43" s="109"/>
      <c r="BE43" s="109"/>
      <c r="BF43" s="109"/>
      <c r="BG43" s="1"/>
      <c r="BH43" s="110"/>
      <c r="BI43" s="110"/>
      <c r="BJ43" s="110"/>
      <c r="BK43" s="110"/>
      <c r="BL43" s="110"/>
      <c r="BM43" s="110"/>
      <c r="BN43" s="110"/>
      <c r="BO43" s="110"/>
      <c r="BP43" s="110"/>
      <c r="BQ43" s="1"/>
      <c r="BR43" s="110"/>
      <c r="BS43" s="110"/>
      <c r="BT43" s="110"/>
      <c r="BU43" s="110"/>
      <c r="BV43" s="110"/>
      <c r="BW43" s="110"/>
      <c r="BX43" s="110"/>
      <c r="BY43" s="110"/>
      <c r="BZ43" s="110"/>
      <c r="CA43" s="1"/>
      <c r="CB43" s="110"/>
      <c r="CC43" s="110"/>
      <c r="CD43" s="110"/>
      <c r="CE43" s="110"/>
      <c r="CF43" s="110"/>
      <c r="CG43" s="110"/>
      <c r="CH43" s="110"/>
      <c r="CI43" s="110"/>
      <c r="CJ43" s="110"/>
    </row>
    <row r="44" spans="1:88" s="11" customFormat="1" ht="15" customHeight="1" thickBot="1" x14ac:dyDescent="0.35">
      <c r="A44" s="10"/>
      <c r="B44" s="191" t="s">
        <v>96</v>
      </c>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3"/>
      <c r="AM44" s="10"/>
      <c r="AN44" s="224"/>
      <c r="AO44" s="224"/>
      <c r="AP44" s="224"/>
      <c r="AQ44" s="224"/>
      <c r="AR44" s="224"/>
      <c r="AS44" s="224"/>
      <c r="AT44" s="224"/>
      <c r="AU44" s="224"/>
      <c r="AV44" s="224"/>
      <c r="AW44" s="2"/>
      <c r="AX44" s="225"/>
      <c r="AY44" s="225"/>
      <c r="AZ44" s="225"/>
      <c r="BA44" s="225"/>
      <c r="BB44" s="225"/>
      <c r="BC44" s="225"/>
      <c r="BD44" s="225"/>
      <c r="BE44" s="225"/>
      <c r="BF44" s="225"/>
      <c r="BG44" s="2"/>
      <c r="BH44" s="226">
        <f>+SUM(BH46:BP48)</f>
        <v>0</v>
      </c>
      <c r="BI44" s="227"/>
      <c r="BJ44" s="227"/>
      <c r="BK44" s="227"/>
      <c r="BL44" s="227"/>
      <c r="BM44" s="227"/>
      <c r="BN44" s="227"/>
      <c r="BO44" s="227"/>
      <c r="BP44" s="228"/>
      <c r="BQ44" s="2"/>
      <c r="BR44" s="226">
        <f>+SUM(BR46:BZ48)</f>
        <v>0</v>
      </c>
      <c r="BS44" s="227"/>
      <c r="BT44" s="227"/>
      <c r="BU44" s="227"/>
      <c r="BV44" s="227"/>
      <c r="BW44" s="227"/>
      <c r="BX44" s="227"/>
      <c r="BY44" s="227"/>
      <c r="BZ44" s="228"/>
      <c r="CA44" s="2"/>
      <c r="CB44" s="226">
        <f>+SUM(CB46:CJ48)</f>
        <v>0</v>
      </c>
      <c r="CC44" s="227"/>
      <c r="CD44" s="227"/>
      <c r="CE44" s="227"/>
      <c r="CF44" s="227"/>
      <c r="CG44" s="227"/>
      <c r="CH44" s="227"/>
      <c r="CI44" s="227"/>
      <c r="CJ44" s="228"/>
    </row>
    <row r="45" spans="1:88" s="11" customFormat="1" ht="5.25" customHeight="1" x14ac:dyDescent="0.3">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3"/>
      <c r="AO45" s="103"/>
      <c r="AP45" s="103"/>
      <c r="AQ45" s="103"/>
      <c r="AR45" s="103"/>
      <c r="AS45" s="103"/>
      <c r="AT45" s="103"/>
      <c r="AU45" s="103"/>
      <c r="AV45" s="103"/>
      <c r="AW45" s="101"/>
      <c r="AX45" s="105"/>
      <c r="AY45" s="105"/>
      <c r="AZ45" s="105"/>
      <c r="BA45" s="105"/>
      <c r="BB45" s="105"/>
      <c r="BC45" s="105"/>
      <c r="BD45" s="106"/>
      <c r="BE45" s="106"/>
      <c r="BF45" s="106"/>
      <c r="BG45" s="101"/>
      <c r="BH45" s="107"/>
      <c r="BI45" s="107"/>
      <c r="BJ45" s="107"/>
      <c r="BK45" s="107"/>
      <c r="BL45" s="107"/>
      <c r="BM45" s="107"/>
      <c r="BN45" s="107"/>
      <c r="BO45" s="107"/>
      <c r="BP45" s="107"/>
      <c r="BQ45" s="101"/>
      <c r="BR45" s="107"/>
      <c r="BS45" s="107"/>
      <c r="BT45" s="107"/>
      <c r="BU45" s="107"/>
      <c r="BV45" s="107"/>
      <c r="BW45" s="107"/>
      <c r="BX45" s="107"/>
      <c r="BY45" s="107"/>
      <c r="BZ45" s="107"/>
      <c r="CA45" s="101"/>
      <c r="CB45" s="107"/>
      <c r="CC45" s="107"/>
      <c r="CD45" s="107"/>
      <c r="CE45" s="107"/>
      <c r="CF45" s="107"/>
      <c r="CG45" s="107"/>
      <c r="CH45" s="107"/>
      <c r="CI45" s="107"/>
      <c r="CJ45" s="107"/>
    </row>
    <row r="46" spans="1:88" s="11" customFormat="1" ht="15" customHeight="1" x14ac:dyDescent="0.3">
      <c r="A46" s="10"/>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10"/>
      <c r="AN46" s="202"/>
      <c r="AO46" s="203"/>
      <c r="AP46" s="203"/>
      <c r="AQ46" s="203"/>
      <c r="AR46" s="203"/>
      <c r="AS46" s="203"/>
      <c r="AT46" s="203"/>
      <c r="AU46" s="203"/>
      <c r="AV46" s="204"/>
      <c r="AW46" s="101"/>
      <c r="AX46" s="205"/>
      <c r="AY46" s="206"/>
      <c r="AZ46" s="206"/>
      <c r="BA46" s="206"/>
      <c r="BB46" s="206"/>
      <c r="BC46" s="206"/>
      <c r="BD46" s="206"/>
      <c r="BE46" s="206"/>
      <c r="BF46" s="207"/>
      <c r="BG46" s="101"/>
      <c r="BH46" s="208"/>
      <c r="BI46" s="209"/>
      <c r="BJ46" s="209"/>
      <c r="BK46" s="209"/>
      <c r="BL46" s="209"/>
      <c r="BM46" s="209"/>
      <c r="BN46" s="209"/>
      <c r="BO46" s="209"/>
      <c r="BP46" s="210"/>
      <c r="BQ46" s="101"/>
      <c r="BR46" s="208"/>
      <c r="BS46" s="209"/>
      <c r="BT46" s="209"/>
      <c r="BU46" s="209"/>
      <c r="BV46" s="209"/>
      <c r="BW46" s="209"/>
      <c r="BX46" s="209"/>
      <c r="BY46" s="209"/>
      <c r="BZ46" s="210"/>
      <c r="CA46" s="101"/>
      <c r="CB46" s="211">
        <f>SUM(BH46,BR46)</f>
        <v>0</v>
      </c>
      <c r="CC46" s="212"/>
      <c r="CD46" s="212"/>
      <c r="CE46" s="212"/>
      <c r="CF46" s="212"/>
      <c r="CG46" s="212"/>
      <c r="CH46" s="212"/>
      <c r="CI46" s="212"/>
      <c r="CJ46" s="213"/>
    </row>
    <row r="47" spans="1:88" s="11" customFormat="1" ht="15" customHeight="1" x14ac:dyDescent="0.3">
      <c r="A47" s="10"/>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10"/>
      <c r="AN47" s="202"/>
      <c r="AO47" s="203"/>
      <c r="AP47" s="203"/>
      <c r="AQ47" s="203"/>
      <c r="AR47" s="203"/>
      <c r="AS47" s="203"/>
      <c r="AT47" s="203"/>
      <c r="AU47" s="203"/>
      <c r="AV47" s="204"/>
      <c r="AW47" s="101"/>
      <c r="AX47" s="205"/>
      <c r="AY47" s="206"/>
      <c r="AZ47" s="206"/>
      <c r="BA47" s="206"/>
      <c r="BB47" s="206"/>
      <c r="BC47" s="206"/>
      <c r="BD47" s="206"/>
      <c r="BE47" s="206"/>
      <c r="BF47" s="207"/>
      <c r="BG47" s="101"/>
      <c r="BH47" s="208"/>
      <c r="BI47" s="209"/>
      <c r="BJ47" s="209"/>
      <c r="BK47" s="209"/>
      <c r="BL47" s="209"/>
      <c r="BM47" s="209"/>
      <c r="BN47" s="209"/>
      <c r="BO47" s="209"/>
      <c r="BP47" s="210"/>
      <c r="BQ47" s="101"/>
      <c r="BR47" s="208"/>
      <c r="BS47" s="209"/>
      <c r="BT47" s="209"/>
      <c r="BU47" s="209"/>
      <c r="BV47" s="209"/>
      <c r="BW47" s="209"/>
      <c r="BX47" s="209"/>
      <c r="BY47" s="209"/>
      <c r="BZ47" s="210"/>
      <c r="CA47" s="101"/>
      <c r="CB47" s="211">
        <f>SUM(BH47,BR47)</f>
        <v>0</v>
      </c>
      <c r="CC47" s="212"/>
      <c r="CD47" s="212"/>
      <c r="CE47" s="212"/>
      <c r="CF47" s="212"/>
      <c r="CG47" s="212"/>
      <c r="CH47" s="212"/>
      <c r="CI47" s="212"/>
      <c r="CJ47" s="213"/>
    </row>
    <row r="48" spans="1:88" s="11" customFormat="1" ht="15" customHeight="1" x14ac:dyDescent="0.3">
      <c r="A48" s="10"/>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10"/>
      <c r="AN48" s="202"/>
      <c r="AO48" s="203"/>
      <c r="AP48" s="203"/>
      <c r="AQ48" s="203"/>
      <c r="AR48" s="203"/>
      <c r="AS48" s="203"/>
      <c r="AT48" s="203"/>
      <c r="AU48" s="203"/>
      <c r="AV48" s="204"/>
      <c r="AW48" s="101"/>
      <c r="AX48" s="205"/>
      <c r="AY48" s="206"/>
      <c r="AZ48" s="206"/>
      <c r="BA48" s="206"/>
      <c r="BB48" s="206"/>
      <c r="BC48" s="206"/>
      <c r="BD48" s="206"/>
      <c r="BE48" s="206"/>
      <c r="BF48" s="207"/>
      <c r="BG48" s="101"/>
      <c r="BH48" s="208"/>
      <c r="BI48" s="209"/>
      <c r="BJ48" s="209"/>
      <c r="BK48" s="209"/>
      <c r="BL48" s="209"/>
      <c r="BM48" s="209"/>
      <c r="BN48" s="209"/>
      <c r="BO48" s="209"/>
      <c r="BP48" s="210"/>
      <c r="BQ48" s="101"/>
      <c r="BR48" s="208"/>
      <c r="BS48" s="209"/>
      <c r="BT48" s="209"/>
      <c r="BU48" s="209"/>
      <c r="BV48" s="209"/>
      <c r="BW48" s="209"/>
      <c r="BX48" s="209"/>
      <c r="BY48" s="209"/>
      <c r="BZ48" s="210"/>
      <c r="CA48" s="101"/>
      <c r="CB48" s="211">
        <f>SUM(BH48,BR48)</f>
        <v>0</v>
      </c>
      <c r="CC48" s="212"/>
      <c r="CD48" s="212"/>
      <c r="CE48" s="212"/>
      <c r="CF48" s="212"/>
      <c r="CG48" s="212"/>
      <c r="CH48" s="212"/>
      <c r="CI48" s="212"/>
      <c r="CJ48" s="213"/>
    </row>
    <row r="49" spans="1:88" ht="15" customHeight="1" thickBot="1" x14ac:dyDescent="0.35">
      <c r="AN49" s="108"/>
      <c r="AO49" s="108"/>
      <c r="AP49" s="108"/>
      <c r="AQ49" s="108"/>
      <c r="AR49" s="108"/>
      <c r="AS49" s="108"/>
      <c r="AT49" s="108"/>
      <c r="AU49" s="108"/>
      <c r="AV49" s="108"/>
      <c r="AX49" s="109"/>
      <c r="AY49" s="109"/>
      <c r="AZ49" s="109"/>
      <c r="BA49" s="109"/>
      <c r="BB49" s="109"/>
      <c r="BC49" s="109"/>
      <c r="BD49" s="109"/>
      <c r="BE49" s="109"/>
      <c r="BF49" s="109"/>
      <c r="BH49" s="110"/>
      <c r="BI49" s="110"/>
      <c r="BJ49" s="110"/>
      <c r="BK49" s="110"/>
      <c r="BL49" s="110"/>
      <c r="BM49" s="110"/>
      <c r="BN49" s="110"/>
      <c r="BO49" s="110"/>
      <c r="BP49" s="110"/>
      <c r="BR49" s="110"/>
      <c r="BS49" s="110"/>
      <c r="BT49" s="110"/>
      <c r="BU49" s="110"/>
      <c r="BV49" s="110"/>
      <c r="BW49" s="110"/>
      <c r="BX49" s="110"/>
      <c r="BY49" s="110"/>
      <c r="BZ49" s="110"/>
      <c r="CB49" s="110"/>
      <c r="CC49" s="110"/>
      <c r="CD49" s="110"/>
      <c r="CE49" s="110"/>
      <c r="CF49" s="110"/>
      <c r="CG49" s="110"/>
      <c r="CH49" s="110"/>
      <c r="CI49" s="110"/>
      <c r="CJ49" s="110"/>
    </row>
    <row r="50" spans="1:88" s="11" customFormat="1" ht="15" customHeight="1" thickBot="1" x14ac:dyDescent="0.35">
      <c r="A50" s="10"/>
      <c r="B50" s="191" t="s">
        <v>97</v>
      </c>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3"/>
      <c r="AM50" s="10"/>
      <c r="AN50" s="224"/>
      <c r="AO50" s="224"/>
      <c r="AP50" s="224"/>
      <c r="AQ50" s="224"/>
      <c r="AR50" s="224"/>
      <c r="AS50" s="224"/>
      <c r="AT50" s="224"/>
      <c r="AU50" s="224"/>
      <c r="AV50" s="224"/>
      <c r="AW50" s="2"/>
      <c r="AX50" s="225"/>
      <c r="AY50" s="225"/>
      <c r="AZ50" s="225"/>
      <c r="BA50" s="225"/>
      <c r="BB50" s="225"/>
      <c r="BC50" s="225"/>
      <c r="BD50" s="225"/>
      <c r="BE50" s="225"/>
      <c r="BF50" s="225"/>
      <c r="BG50" s="2"/>
      <c r="BH50" s="226">
        <f>+SUM(BH53:BP58)</f>
        <v>0</v>
      </c>
      <c r="BI50" s="227"/>
      <c r="BJ50" s="227"/>
      <c r="BK50" s="227"/>
      <c r="BL50" s="227"/>
      <c r="BM50" s="227"/>
      <c r="BN50" s="227"/>
      <c r="BO50" s="227"/>
      <c r="BP50" s="228"/>
      <c r="BQ50" s="2"/>
      <c r="BR50" s="226">
        <f>+SUM(BR53:BZ58)</f>
        <v>0</v>
      </c>
      <c r="BS50" s="227"/>
      <c r="BT50" s="227"/>
      <c r="BU50" s="227"/>
      <c r="BV50" s="227"/>
      <c r="BW50" s="227"/>
      <c r="BX50" s="227"/>
      <c r="BY50" s="227"/>
      <c r="BZ50" s="228"/>
      <c r="CA50" s="2"/>
      <c r="CB50" s="226">
        <f>+SUM(CB53:CJ58)</f>
        <v>0</v>
      </c>
      <c r="CC50" s="227"/>
      <c r="CD50" s="227"/>
      <c r="CE50" s="227"/>
      <c r="CF50" s="227"/>
      <c r="CG50" s="227"/>
      <c r="CH50" s="227"/>
      <c r="CI50" s="227"/>
      <c r="CJ50" s="228"/>
    </row>
    <row r="51" spans="1:88" s="11" customFormat="1" ht="5.25" customHeight="1" x14ac:dyDescent="0.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3"/>
      <c r="AO51" s="103"/>
      <c r="AP51" s="103"/>
      <c r="AQ51" s="103"/>
      <c r="AR51" s="103"/>
      <c r="AS51" s="103"/>
      <c r="AT51" s="103"/>
      <c r="AU51" s="103"/>
      <c r="AV51" s="103"/>
      <c r="AW51" s="101"/>
      <c r="AX51" s="105"/>
      <c r="AY51" s="105"/>
      <c r="AZ51" s="105"/>
      <c r="BA51" s="105"/>
      <c r="BB51" s="105"/>
      <c r="BC51" s="105"/>
      <c r="BD51" s="106"/>
      <c r="BE51" s="106"/>
      <c r="BF51" s="106"/>
      <c r="BG51" s="101"/>
      <c r="BH51" s="107"/>
      <c r="BI51" s="107"/>
      <c r="BJ51" s="107"/>
      <c r="BK51" s="107"/>
      <c r="BL51" s="107"/>
      <c r="BM51" s="107"/>
      <c r="BN51" s="107"/>
      <c r="BO51" s="107"/>
      <c r="BP51" s="107"/>
      <c r="BQ51" s="101"/>
      <c r="BR51" s="107"/>
      <c r="BS51" s="107"/>
      <c r="BT51" s="107"/>
      <c r="BU51" s="107"/>
      <c r="BV51" s="107"/>
      <c r="BW51" s="107"/>
      <c r="BX51" s="107"/>
      <c r="BY51" s="107"/>
      <c r="BZ51" s="107"/>
      <c r="CA51" s="101"/>
      <c r="CB51" s="107"/>
      <c r="CC51" s="107"/>
      <c r="CD51" s="107"/>
      <c r="CE51" s="107"/>
      <c r="CF51" s="107"/>
      <c r="CG51" s="107"/>
      <c r="CH51" s="107"/>
      <c r="CI51" s="107"/>
      <c r="CJ51" s="107"/>
    </row>
    <row r="52" spans="1:88" s="11" customFormat="1" ht="14.4" customHeight="1" x14ac:dyDescent="0.3">
      <c r="A52" s="10"/>
      <c r="B52" s="241" t="s">
        <v>126</v>
      </c>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137"/>
      <c r="AN52" s="238">
        <f>IF(Hoja1!A15&gt;Hoja1!A13,Hoja1!A13,IF(Hoja1!A15&lt;Hoja1!A13,Hoja1!A15))</f>
        <v>0</v>
      </c>
      <c r="AO52" s="239"/>
      <c r="AP52" s="239"/>
      <c r="AQ52" s="239"/>
      <c r="AR52" s="239"/>
      <c r="AS52" s="239"/>
      <c r="AT52" s="239"/>
      <c r="AU52" s="239"/>
      <c r="AV52" s="240"/>
      <c r="AW52" s="101"/>
      <c r="AX52" s="105"/>
      <c r="AY52" s="105"/>
      <c r="AZ52" s="105"/>
      <c r="BA52" s="105"/>
      <c r="BB52" s="105"/>
      <c r="BC52" s="105"/>
      <c r="BD52" s="106"/>
      <c r="BE52" s="106"/>
      <c r="BF52" s="106"/>
      <c r="BG52" s="101"/>
      <c r="BH52" s="107"/>
      <c r="BI52" s="107"/>
      <c r="BJ52" s="107"/>
      <c r="BK52" s="107"/>
      <c r="BL52" s="107"/>
      <c r="BM52" s="107"/>
      <c r="BN52" s="107"/>
      <c r="BO52" s="107"/>
      <c r="BP52" s="107"/>
      <c r="BQ52" s="101"/>
      <c r="BR52" s="107"/>
      <c r="BS52" s="107"/>
      <c r="BT52" s="107"/>
      <c r="BU52" s="107"/>
      <c r="BV52" s="107"/>
      <c r="BW52" s="107"/>
      <c r="BX52" s="107"/>
      <c r="BY52" s="107"/>
      <c r="BZ52" s="107"/>
      <c r="CA52" s="101"/>
      <c r="CB52" s="107"/>
      <c r="CC52" s="107"/>
      <c r="CD52" s="107"/>
      <c r="CE52" s="107"/>
      <c r="CF52" s="107"/>
      <c r="CG52" s="107"/>
      <c r="CH52" s="107"/>
      <c r="CI52" s="107"/>
      <c r="CJ52" s="107"/>
    </row>
    <row r="53" spans="1:88" s="11" customFormat="1" ht="15" customHeight="1" x14ac:dyDescent="0.3">
      <c r="A53" s="10"/>
      <c r="B53" s="214" t="s">
        <v>98</v>
      </c>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10"/>
      <c r="AN53" s="215" t="s">
        <v>99</v>
      </c>
      <c r="AO53" s="216"/>
      <c r="AP53" s="216"/>
      <c r="AQ53" s="216"/>
      <c r="AR53" s="216"/>
      <c r="AS53" s="216"/>
      <c r="AT53" s="216"/>
      <c r="AU53" s="216"/>
      <c r="AV53" s="217"/>
      <c r="AW53" s="101"/>
      <c r="AX53" s="218"/>
      <c r="AY53" s="219"/>
      <c r="AZ53" s="219"/>
      <c r="BA53" s="219"/>
      <c r="BB53" s="219"/>
      <c r="BC53" s="219"/>
      <c r="BD53" s="219"/>
      <c r="BE53" s="219"/>
      <c r="BF53" s="220"/>
      <c r="BG53" s="101"/>
      <c r="BH53" s="221"/>
      <c r="BI53" s="222"/>
      <c r="BJ53" s="222"/>
      <c r="BK53" s="222"/>
      <c r="BL53" s="222"/>
      <c r="BM53" s="222"/>
      <c r="BN53" s="222"/>
      <c r="BO53" s="222"/>
      <c r="BP53" s="223"/>
      <c r="BQ53" s="101"/>
      <c r="BR53" s="221"/>
      <c r="BS53" s="222"/>
      <c r="BT53" s="222"/>
      <c r="BU53" s="222"/>
      <c r="BV53" s="222"/>
      <c r="BW53" s="222"/>
      <c r="BX53" s="222"/>
      <c r="BY53" s="222"/>
      <c r="BZ53" s="223"/>
      <c r="CA53" s="101"/>
      <c r="CB53" s="211">
        <f t="shared" ref="CB53:CB58" si="0">SUM(BH53,BR53)</f>
        <v>0</v>
      </c>
      <c r="CC53" s="212"/>
      <c r="CD53" s="212"/>
      <c r="CE53" s="212"/>
      <c r="CF53" s="212"/>
      <c r="CG53" s="212"/>
      <c r="CH53" s="212"/>
      <c r="CI53" s="212"/>
      <c r="CJ53" s="213"/>
    </row>
    <row r="54" spans="1:88" s="11" customFormat="1" ht="15" customHeight="1" x14ac:dyDescent="0.3">
      <c r="A54" s="10"/>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10"/>
      <c r="AN54" s="202"/>
      <c r="AO54" s="203"/>
      <c r="AP54" s="203"/>
      <c r="AQ54" s="203"/>
      <c r="AR54" s="203"/>
      <c r="AS54" s="203"/>
      <c r="AT54" s="203"/>
      <c r="AU54" s="203"/>
      <c r="AV54" s="204"/>
      <c r="AW54" s="101"/>
      <c r="AX54" s="205"/>
      <c r="AY54" s="206"/>
      <c r="AZ54" s="206"/>
      <c r="BA54" s="206"/>
      <c r="BB54" s="206"/>
      <c r="BC54" s="206"/>
      <c r="BD54" s="206"/>
      <c r="BE54" s="206"/>
      <c r="BF54" s="207"/>
      <c r="BG54" s="101"/>
      <c r="BH54" s="208"/>
      <c r="BI54" s="209"/>
      <c r="BJ54" s="209"/>
      <c r="BK54" s="209"/>
      <c r="BL54" s="209"/>
      <c r="BM54" s="209"/>
      <c r="BN54" s="209"/>
      <c r="BO54" s="209"/>
      <c r="BP54" s="210"/>
      <c r="BQ54" s="101"/>
      <c r="BR54" s="208"/>
      <c r="BS54" s="209"/>
      <c r="BT54" s="209"/>
      <c r="BU54" s="209"/>
      <c r="BV54" s="209"/>
      <c r="BW54" s="209"/>
      <c r="BX54" s="209"/>
      <c r="BY54" s="209"/>
      <c r="BZ54" s="210"/>
      <c r="CA54" s="101"/>
      <c r="CB54" s="211">
        <f t="shared" si="0"/>
        <v>0</v>
      </c>
      <c r="CC54" s="212"/>
      <c r="CD54" s="212"/>
      <c r="CE54" s="212"/>
      <c r="CF54" s="212"/>
      <c r="CG54" s="212"/>
      <c r="CH54" s="212"/>
      <c r="CI54" s="212"/>
      <c r="CJ54" s="213"/>
    </row>
    <row r="55" spans="1:88" s="11" customFormat="1" ht="15" customHeight="1" x14ac:dyDescent="0.3">
      <c r="A55" s="10"/>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10"/>
      <c r="AN55" s="202"/>
      <c r="AO55" s="203"/>
      <c r="AP55" s="203"/>
      <c r="AQ55" s="203"/>
      <c r="AR55" s="203"/>
      <c r="AS55" s="203"/>
      <c r="AT55" s="203"/>
      <c r="AU55" s="203"/>
      <c r="AV55" s="204"/>
      <c r="AW55" s="101"/>
      <c r="AX55" s="205"/>
      <c r="AY55" s="206"/>
      <c r="AZ55" s="206"/>
      <c r="BA55" s="206"/>
      <c r="BB55" s="206"/>
      <c r="BC55" s="206"/>
      <c r="BD55" s="206"/>
      <c r="BE55" s="206"/>
      <c r="BF55" s="207"/>
      <c r="BG55" s="101"/>
      <c r="BH55" s="208"/>
      <c r="BI55" s="209"/>
      <c r="BJ55" s="209"/>
      <c r="BK55" s="209"/>
      <c r="BL55" s="209"/>
      <c r="BM55" s="209"/>
      <c r="BN55" s="209"/>
      <c r="BO55" s="209"/>
      <c r="BP55" s="210"/>
      <c r="BQ55" s="101"/>
      <c r="BR55" s="208"/>
      <c r="BS55" s="209"/>
      <c r="BT55" s="209"/>
      <c r="BU55" s="209"/>
      <c r="BV55" s="209"/>
      <c r="BW55" s="209"/>
      <c r="BX55" s="209"/>
      <c r="BY55" s="209"/>
      <c r="BZ55" s="210"/>
      <c r="CA55" s="101"/>
      <c r="CB55" s="211">
        <f t="shared" si="0"/>
        <v>0</v>
      </c>
      <c r="CC55" s="212"/>
      <c r="CD55" s="212"/>
      <c r="CE55" s="212"/>
      <c r="CF55" s="212"/>
      <c r="CG55" s="212"/>
      <c r="CH55" s="212"/>
      <c r="CI55" s="212"/>
      <c r="CJ55" s="213"/>
    </row>
    <row r="56" spans="1:88" s="11" customFormat="1" ht="15" customHeight="1" x14ac:dyDescent="0.3">
      <c r="A56" s="10"/>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10"/>
      <c r="AN56" s="202"/>
      <c r="AO56" s="203"/>
      <c r="AP56" s="203"/>
      <c r="AQ56" s="203"/>
      <c r="AR56" s="203"/>
      <c r="AS56" s="203"/>
      <c r="AT56" s="203"/>
      <c r="AU56" s="203"/>
      <c r="AV56" s="204"/>
      <c r="AW56" s="101"/>
      <c r="AX56" s="205"/>
      <c r="AY56" s="206"/>
      <c r="AZ56" s="206"/>
      <c r="BA56" s="206"/>
      <c r="BB56" s="206"/>
      <c r="BC56" s="206"/>
      <c r="BD56" s="206"/>
      <c r="BE56" s="206"/>
      <c r="BF56" s="207"/>
      <c r="BG56" s="101"/>
      <c r="BH56" s="208"/>
      <c r="BI56" s="209"/>
      <c r="BJ56" s="209"/>
      <c r="BK56" s="209"/>
      <c r="BL56" s="209"/>
      <c r="BM56" s="209"/>
      <c r="BN56" s="209"/>
      <c r="BO56" s="209"/>
      <c r="BP56" s="210"/>
      <c r="BQ56" s="101"/>
      <c r="BR56" s="208"/>
      <c r="BS56" s="209"/>
      <c r="BT56" s="209"/>
      <c r="BU56" s="209"/>
      <c r="BV56" s="209"/>
      <c r="BW56" s="209"/>
      <c r="BX56" s="209"/>
      <c r="BY56" s="209"/>
      <c r="BZ56" s="210"/>
      <c r="CA56" s="101"/>
      <c r="CB56" s="211">
        <f t="shared" si="0"/>
        <v>0</v>
      </c>
      <c r="CC56" s="212"/>
      <c r="CD56" s="212"/>
      <c r="CE56" s="212"/>
      <c r="CF56" s="212"/>
      <c r="CG56" s="212"/>
      <c r="CH56" s="212"/>
      <c r="CI56" s="212"/>
      <c r="CJ56" s="213"/>
    </row>
    <row r="57" spans="1:88" s="11" customFormat="1" ht="15" customHeight="1" x14ac:dyDescent="0.3">
      <c r="A57" s="10"/>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10"/>
      <c r="AN57" s="202"/>
      <c r="AO57" s="203"/>
      <c r="AP57" s="203"/>
      <c r="AQ57" s="203"/>
      <c r="AR57" s="203"/>
      <c r="AS57" s="203"/>
      <c r="AT57" s="203"/>
      <c r="AU57" s="203"/>
      <c r="AV57" s="204"/>
      <c r="AW57" s="101"/>
      <c r="AX57" s="205"/>
      <c r="AY57" s="206"/>
      <c r="AZ57" s="206"/>
      <c r="BA57" s="206"/>
      <c r="BB57" s="206"/>
      <c r="BC57" s="206"/>
      <c r="BD57" s="206"/>
      <c r="BE57" s="206"/>
      <c r="BF57" s="207"/>
      <c r="BG57" s="101"/>
      <c r="BH57" s="208"/>
      <c r="BI57" s="209"/>
      <c r="BJ57" s="209"/>
      <c r="BK57" s="209"/>
      <c r="BL57" s="209"/>
      <c r="BM57" s="209"/>
      <c r="BN57" s="209"/>
      <c r="BO57" s="209"/>
      <c r="BP57" s="210"/>
      <c r="BQ57" s="101"/>
      <c r="BR57" s="208"/>
      <c r="BS57" s="209"/>
      <c r="BT57" s="209"/>
      <c r="BU57" s="209"/>
      <c r="BV57" s="209"/>
      <c r="BW57" s="209"/>
      <c r="BX57" s="209"/>
      <c r="BY57" s="209"/>
      <c r="BZ57" s="210"/>
      <c r="CA57" s="101"/>
      <c r="CB57" s="211">
        <f t="shared" si="0"/>
        <v>0</v>
      </c>
      <c r="CC57" s="212"/>
      <c r="CD57" s="212"/>
      <c r="CE57" s="212"/>
      <c r="CF57" s="212"/>
      <c r="CG57" s="212"/>
      <c r="CH57" s="212"/>
      <c r="CI57" s="212"/>
      <c r="CJ57" s="213"/>
    </row>
    <row r="58" spans="1:88" s="11" customFormat="1" ht="15" customHeight="1" x14ac:dyDescent="0.3">
      <c r="A58" s="10"/>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10"/>
      <c r="AN58" s="202"/>
      <c r="AO58" s="203"/>
      <c r="AP58" s="203"/>
      <c r="AQ58" s="203"/>
      <c r="AR58" s="203"/>
      <c r="AS58" s="203"/>
      <c r="AT58" s="203"/>
      <c r="AU58" s="203"/>
      <c r="AV58" s="204"/>
      <c r="AW58" s="101"/>
      <c r="AX58" s="205"/>
      <c r="AY58" s="206"/>
      <c r="AZ58" s="206"/>
      <c r="BA58" s="206"/>
      <c r="BB58" s="206"/>
      <c r="BC58" s="206"/>
      <c r="BD58" s="206"/>
      <c r="BE58" s="206"/>
      <c r="BF58" s="207"/>
      <c r="BG58" s="101"/>
      <c r="BH58" s="208"/>
      <c r="BI58" s="209"/>
      <c r="BJ58" s="209"/>
      <c r="BK58" s="209"/>
      <c r="BL58" s="209"/>
      <c r="BM58" s="209"/>
      <c r="BN58" s="209"/>
      <c r="BO58" s="209"/>
      <c r="BP58" s="210"/>
      <c r="BQ58" s="101"/>
      <c r="BR58" s="208"/>
      <c r="BS58" s="209"/>
      <c r="BT58" s="209"/>
      <c r="BU58" s="209"/>
      <c r="BV58" s="209"/>
      <c r="BW58" s="209"/>
      <c r="BX58" s="209"/>
      <c r="BY58" s="209"/>
      <c r="BZ58" s="210"/>
      <c r="CA58" s="101"/>
      <c r="CB58" s="211">
        <f t="shared" si="0"/>
        <v>0</v>
      </c>
      <c r="CC58" s="212"/>
      <c r="CD58" s="212"/>
      <c r="CE58" s="212"/>
      <c r="CF58" s="212"/>
      <c r="CG58" s="212"/>
      <c r="CH58" s="212"/>
      <c r="CI58" s="212"/>
      <c r="CJ58" s="213"/>
    </row>
    <row r="59" spans="1:88" s="11" customFormat="1" ht="5.25" customHeight="1" x14ac:dyDescent="0.3">
      <c r="A59" s="10"/>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0"/>
      <c r="AN59" s="112"/>
      <c r="AO59" s="112"/>
      <c r="AP59" s="112"/>
      <c r="AQ59" s="112"/>
      <c r="AR59" s="112"/>
      <c r="AS59" s="112"/>
      <c r="AT59" s="112"/>
      <c r="AU59" s="112"/>
      <c r="AV59" s="112"/>
      <c r="AW59" s="101"/>
      <c r="AX59" s="113"/>
      <c r="AY59" s="113"/>
      <c r="AZ59" s="113"/>
      <c r="BA59" s="113"/>
      <c r="BB59" s="113"/>
      <c r="BC59" s="113"/>
      <c r="BD59" s="113"/>
      <c r="BE59" s="113"/>
      <c r="BF59" s="113"/>
      <c r="BG59" s="101"/>
      <c r="BH59" s="114"/>
      <c r="BI59" s="114"/>
      <c r="BJ59" s="114"/>
      <c r="BK59" s="114"/>
      <c r="BL59" s="114"/>
      <c r="BM59" s="114"/>
      <c r="BN59" s="114"/>
      <c r="BO59" s="114"/>
      <c r="BP59" s="114"/>
      <c r="BQ59" s="101"/>
      <c r="BR59" s="114"/>
      <c r="BS59" s="114"/>
      <c r="BT59" s="114"/>
      <c r="BU59" s="114"/>
      <c r="BV59" s="114"/>
      <c r="BW59" s="114"/>
      <c r="BX59" s="114"/>
      <c r="BY59" s="114"/>
      <c r="BZ59" s="114"/>
      <c r="CA59" s="101"/>
      <c r="CB59" s="115"/>
      <c r="CC59" s="115"/>
      <c r="CD59" s="115"/>
      <c r="CE59" s="115"/>
      <c r="CF59" s="115"/>
      <c r="CG59" s="115"/>
      <c r="CH59" s="115"/>
      <c r="CI59" s="115"/>
      <c r="CJ59" s="115"/>
    </row>
    <row r="60" spans="1:88" s="11" customFormat="1" ht="15" customHeight="1" x14ac:dyDescent="0.3">
      <c r="A60" s="10"/>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0"/>
      <c r="AN60" s="112"/>
      <c r="AO60" s="112"/>
      <c r="AP60" s="112"/>
      <c r="AQ60" s="112"/>
      <c r="AR60" s="112"/>
      <c r="AS60" s="112"/>
      <c r="AT60" s="112"/>
      <c r="AU60" s="112"/>
      <c r="AV60" s="112"/>
      <c r="AW60" s="101"/>
      <c r="AX60" s="113"/>
      <c r="AY60" s="113"/>
      <c r="AZ60" s="113"/>
      <c r="BA60" s="113"/>
      <c r="BB60" s="113"/>
      <c r="BC60" s="113"/>
      <c r="BD60" s="113"/>
      <c r="BE60" s="113"/>
      <c r="BF60" s="113"/>
      <c r="BG60" s="101"/>
      <c r="BH60" s="198" t="s">
        <v>100</v>
      </c>
      <c r="BI60" s="198"/>
      <c r="BJ60" s="198"/>
      <c r="BK60" s="198"/>
      <c r="BL60" s="198"/>
      <c r="BM60" s="198"/>
      <c r="BN60" s="198"/>
      <c r="BO60" s="198"/>
      <c r="BP60" s="198"/>
      <c r="BQ60" s="198"/>
      <c r="BR60" s="198"/>
      <c r="BS60" s="198"/>
      <c r="BT60" s="198"/>
      <c r="BU60" s="198"/>
      <c r="BV60" s="198"/>
      <c r="BW60" s="198"/>
      <c r="BX60" s="198"/>
      <c r="BY60" s="198"/>
      <c r="BZ60" s="198"/>
      <c r="CA60" s="198"/>
      <c r="CB60" s="198"/>
      <c r="CC60" s="198"/>
      <c r="CD60" s="198"/>
      <c r="CE60" s="198"/>
      <c r="CF60" s="198"/>
      <c r="CG60" s="198"/>
      <c r="CH60" s="198"/>
      <c r="CI60" s="198"/>
      <c r="CJ60" s="198"/>
    </row>
    <row r="61" spans="1:88" ht="5.25" customHeight="1" thickBot="1" x14ac:dyDescent="0.35">
      <c r="BH61" s="110"/>
      <c r="BI61" s="110"/>
      <c r="BJ61" s="110"/>
      <c r="BK61" s="110"/>
      <c r="BL61" s="110"/>
      <c r="BM61" s="110"/>
      <c r="BN61" s="110"/>
      <c r="BO61" s="110"/>
      <c r="BP61" s="110"/>
      <c r="BR61" s="110"/>
      <c r="BS61" s="110"/>
      <c r="BT61" s="110"/>
      <c r="BU61" s="110"/>
      <c r="BV61" s="110"/>
      <c r="BW61" s="110"/>
      <c r="BX61" s="110"/>
      <c r="BY61" s="110"/>
      <c r="BZ61" s="110"/>
      <c r="CB61" s="110"/>
      <c r="CC61" s="110"/>
      <c r="CD61" s="110"/>
      <c r="CE61" s="110"/>
      <c r="CF61" s="110"/>
      <c r="CG61" s="110"/>
      <c r="CH61" s="110"/>
      <c r="CI61" s="110"/>
      <c r="CJ61" s="110"/>
    </row>
    <row r="62" spans="1:88" ht="16.2" thickBot="1" x14ac:dyDescent="0.35">
      <c r="B62" s="191" t="s">
        <v>101</v>
      </c>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3"/>
      <c r="BH62" s="195">
        <f>ROUND(BH26+BH33+BH40+BH44+BH50,2)</f>
        <v>0</v>
      </c>
      <c r="BI62" s="196"/>
      <c r="BJ62" s="196"/>
      <c r="BK62" s="196"/>
      <c r="BL62" s="196"/>
      <c r="BM62" s="196"/>
      <c r="BN62" s="196"/>
      <c r="BO62" s="196"/>
      <c r="BP62" s="197"/>
      <c r="BR62" s="195">
        <f>ROUND(BR26+BR33+BR40+BR44+BR50,2)</f>
        <v>0</v>
      </c>
      <c r="BS62" s="196"/>
      <c r="BT62" s="196"/>
      <c r="BU62" s="196"/>
      <c r="BV62" s="196"/>
      <c r="BW62" s="196"/>
      <c r="BX62" s="196"/>
      <c r="BY62" s="196"/>
      <c r="BZ62" s="197"/>
      <c r="CB62" s="195">
        <f>ROUND(CB26+CB33+CB40+CB44+CB50,2)</f>
        <v>0</v>
      </c>
      <c r="CC62" s="196"/>
      <c r="CD62" s="196"/>
      <c r="CE62" s="196"/>
      <c r="CF62" s="196"/>
      <c r="CG62" s="196"/>
      <c r="CH62" s="196"/>
      <c r="CI62" s="196"/>
      <c r="CJ62" s="197"/>
    </row>
    <row r="63" spans="1:88" ht="6.75" customHeight="1" thickBot="1" x14ac:dyDescent="0.35">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BH63" s="200"/>
      <c r="BI63" s="200"/>
      <c r="BJ63" s="200"/>
      <c r="BK63" s="200"/>
      <c r="BL63" s="200"/>
      <c r="BM63" s="200"/>
      <c r="BN63" s="200"/>
      <c r="BO63" s="200"/>
      <c r="BP63" s="200"/>
      <c r="BR63" s="200"/>
      <c r="BS63" s="200"/>
      <c r="BT63" s="200"/>
      <c r="BU63" s="200"/>
      <c r="BV63" s="200"/>
      <c r="BW63" s="200"/>
      <c r="BX63" s="200"/>
      <c r="BY63" s="200"/>
      <c r="BZ63" s="200"/>
      <c r="CB63" s="200"/>
      <c r="CC63" s="200"/>
      <c r="CD63" s="200"/>
      <c r="CE63" s="200"/>
      <c r="CF63" s="200"/>
      <c r="CG63" s="200"/>
      <c r="CH63" s="200"/>
      <c r="CI63" s="200"/>
      <c r="CJ63" s="200"/>
    </row>
    <row r="64" spans="1:88" s="11" customFormat="1" ht="15" customHeight="1" thickBot="1" x14ac:dyDescent="0.35">
      <c r="A64" s="10"/>
      <c r="B64" s="191" t="s">
        <v>102</v>
      </c>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3"/>
      <c r="AM64" s="10"/>
      <c r="AN64" s="10"/>
      <c r="AO64" s="10"/>
      <c r="AP64" s="10"/>
      <c r="AQ64" s="10"/>
      <c r="AR64" s="10"/>
      <c r="AS64" s="10"/>
      <c r="AT64" s="10"/>
      <c r="AU64" s="10"/>
      <c r="AV64" s="10"/>
      <c r="AW64" s="10"/>
      <c r="AX64" s="194"/>
      <c r="AY64" s="194"/>
      <c r="AZ64" s="194"/>
      <c r="BA64" s="194"/>
      <c r="BB64" s="194"/>
      <c r="BC64" s="194"/>
      <c r="BD64" s="194"/>
      <c r="BE64" s="194"/>
      <c r="BF64" s="194"/>
      <c r="BG64" s="10"/>
      <c r="BH64" s="195">
        <f>BL_4!E31</f>
        <v>0</v>
      </c>
      <c r="BI64" s="196"/>
      <c r="BJ64" s="196"/>
      <c r="BK64" s="196"/>
      <c r="BL64" s="196"/>
      <c r="BM64" s="196"/>
      <c r="BN64" s="196"/>
      <c r="BO64" s="196"/>
      <c r="BP64" s="197"/>
      <c r="BQ64" s="10"/>
      <c r="BR64" s="195">
        <f>BL_4!H31</f>
        <v>0</v>
      </c>
      <c r="BS64" s="196"/>
      <c r="BT64" s="196"/>
      <c r="BU64" s="196"/>
      <c r="BV64" s="196"/>
      <c r="BW64" s="196"/>
      <c r="BX64" s="196"/>
      <c r="BY64" s="196"/>
      <c r="BZ64" s="197"/>
      <c r="CA64" s="10"/>
      <c r="CB64" s="195">
        <f>BH64+BR64</f>
        <v>0</v>
      </c>
      <c r="CC64" s="196"/>
      <c r="CD64" s="196"/>
      <c r="CE64" s="196"/>
      <c r="CF64" s="196"/>
      <c r="CG64" s="196"/>
      <c r="CH64" s="196"/>
      <c r="CI64" s="196"/>
      <c r="CJ64" s="197"/>
    </row>
    <row r="65" spans="66:66" ht="8.25" customHeight="1" x14ac:dyDescent="0.3"/>
    <row r="67" spans="66:66" x14ac:dyDescent="0.3">
      <c r="BN67" s="141">
        <f>BH64-BH62</f>
        <v>0</v>
      </c>
    </row>
  </sheetData>
  <sheetProtection algorithmName="SHA-512" hashValue="1eVF++AIMJa9MHcBt8c3TmM2w8zMYD7fPrvTiKI+Q4SgY/T5XokKkwsT0LRReJsYvTw9WOSxGS41xwm5WRkX1g==" saltValue="03UY6jFPwi+gn6euFqUzAg==" spinCount="100000" sheet="1" objects="1" scenarios="1"/>
  <mergeCells count="170">
    <mergeCell ref="AN52:AV52"/>
    <mergeCell ref="B52:AL52"/>
    <mergeCell ref="B10:CJ10"/>
    <mergeCell ref="AA12:CJ12"/>
    <mergeCell ref="N14:CJ14"/>
    <mergeCell ref="Q16:CJ16"/>
    <mergeCell ref="B19:CJ20"/>
    <mergeCell ref="B21:CJ21"/>
    <mergeCell ref="AN23:AV23"/>
    <mergeCell ref="AX23:BF23"/>
    <mergeCell ref="BH23:BP23"/>
    <mergeCell ref="BR23:BZ23"/>
    <mergeCell ref="CB23:CJ23"/>
    <mergeCell ref="AN24:AV24"/>
    <mergeCell ref="AX24:BF24"/>
    <mergeCell ref="BH24:BP24"/>
    <mergeCell ref="BR24:BZ24"/>
    <mergeCell ref="CB24:CJ24"/>
    <mergeCell ref="B26:AL26"/>
    <mergeCell ref="AN26:AV26"/>
    <mergeCell ref="AX26:BF26"/>
    <mergeCell ref="BH26:BP26"/>
    <mergeCell ref="BR26:BZ26"/>
    <mergeCell ref="B29:AL29"/>
    <mergeCell ref="AN29:AV29"/>
    <mergeCell ref="AX29:BF29"/>
    <mergeCell ref="BH29:BP29"/>
    <mergeCell ref="BR29:BZ29"/>
    <mergeCell ref="CB29:CJ29"/>
    <mergeCell ref="CB26:CJ26"/>
    <mergeCell ref="B28:AL28"/>
    <mergeCell ref="AN28:AV28"/>
    <mergeCell ref="AX28:BF28"/>
    <mergeCell ref="BH28:BP28"/>
    <mergeCell ref="BR28:BZ28"/>
    <mergeCell ref="CB28:CJ28"/>
    <mergeCell ref="B31:AL31"/>
    <mergeCell ref="AN31:AV31"/>
    <mergeCell ref="AX31:BF31"/>
    <mergeCell ref="BH31:BP31"/>
    <mergeCell ref="BR31:BZ31"/>
    <mergeCell ref="CB31:CJ31"/>
    <mergeCell ref="B30:AL30"/>
    <mergeCell ref="AN30:AV30"/>
    <mergeCell ref="AX30:BF30"/>
    <mergeCell ref="BH30:BP30"/>
    <mergeCell ref="BR30:BZ30"/>
    <mergeCell ref="CB30:CJ30"/>
    <mergeCell ref="B35:AL35"/>
    <mergeCell ref="AN35:AV35"/>
    <mergeCell ref="AX35:BF35"/>
    <mergeCell ref="BH35:BP35"/>
    <mergeCell ref="BR35:BZ35"/>
    <mergeCell ref="CB35:CJ35"/>
    <mergeCell ref="B33:AL33"/>
    <mergeCell ref="AN33:AV33"/>
    <mergeCell ref="AX33:BF33"/>
    <mergeCell ref="BH33:BP33"/>
    <mergeCell ref="BR33:BZ33"/>
    <mergeCell ref="CB33:CJ33"/>
    <mergeCell ref="B37:AL37"/>
    <mergeCell ref="AN37:AV37"/>
    <mergeCell ref="AX37:BF37"/>
    <mergeCell ref="BH37:BP37"/>
    <mergeCell ref="BR37:BZ37"/>
    <mergeCell ref="CB37:CJ37"/>
    <mergeCell ref="B36:AL36"/>
    <mergeCell ref="AN36:AV36"/>
    <mergeCell ref="AX36:BF36"/>
    <mergeCell ref="BH36:BP36"/>
    <mergeCell ref="BR36:BZ36"/>
    <mergeCell ref="CB36:CJ36"/>
    <mergeCell ref="B40:AL40"/>
    <mergeCell ref="AN40:AV40"/>
    <mergeCell ref="AX40:BF40"/>
    <mergeCell ref="BH40:BP40"/>
    <mergeCell ref="BR40:BZ40"/>
    <mergeCell ref="CB40:CJ40"/>
    <mergeCell ref="B38:AL38"/>
    <mergeCell ref="AN38:AV38"/>
    <mergeCell ref="AX38:BF38"/>
    <mergeCell ref="BH38:BP38"/>
    <mergeCell ref="BR38:BZ38"/>
    <mergeCell ref="CB38:CJ38"/>
    <mergeCell ref="B44:AL44"/>
    <mergeCell ref="AN44:AV44"/>
    <mergeCell ref="AX44:BF44"/>
    <mergeCell ref="BH44:BP44"/>
    <mergeCell ref="BR44:BZ44"/>
    <mergeCell ref="CB44:CJ44"/>
    <mergeCell ref="B42:AL42"/>
    <mergeCell ref="AN42:AV42"/>
    <mergeCell ref="AX42:BF42"/>
    <mergeCell ref="BH42:BP42"/>
    <mergeCell ref="BR42:BZ42"/>
    <mergeCell ref="CB42:CJ42"/>
    <mergeCell ref="B47:AL47"/>
    <mergeCell ref="AN47:AV47"/>
    <mergeCell ref="AX47:BF47"/>
    <mergeCell ref="BH47:BP47"/>
    <mergeCell ref="BR47:BZ47"/>
    <mergeCell ref="CB47:CJ47"/>
    <mergeCell ref="B46:AL46"/>
    <mergeCell ref="AN46:AV46"/>
    <mergeCell ref="AX46:BF46"/>
    <mergeCell ref="BH46:BP46"/>
    <mergeCell ref="BR46:BZ46"/>
    <mergeCell ref="CB46:CJ46"/>
    <mergeCell ref="B50:AL50"/>
    <mergeCell ref="AN50:AV50"/>
    <mergeCell ref="AX50:BF50"/>
    <mergeCell ref="BH50:BP50"/>
    <mergeCell ref="BR50:BZ50"/>
    <mergeCell ref="CB50:CJ50"/>
    <mergeCell ref="B48:AL48"/>
    <mergeCell ref="AN48:AV48"/>
    <mergeCell ref="AX48:BF48"/>
    <mergeCell ref="BH48:BP48"/>
    <mergeCell ref="BR48:BZ48"/>
    <mergeCell ref="CB48:CJ48"/>
    <mergeCell ref="B54:AL54"/>
    <mergeCell ref="AN54:AV54"/>
    <mergeCell ref="AX54:BF54"/>
    <mergeCell ref="BH54:BP54"/>
    <mergeCell ref="BR54:BZ54"/>
    <mergeCell ref="CB54:CJ54"/>
    <mergeCell ref="B53:AL53"/>
    <mergeCell ref="AN53:AV53"/>
    <mergeCell ref="AX53:BF53"/>
    <mergeCell ref="BH53:BP53"/>
    <mergeCell ref="BR53:BZ53"/>
    <mergeCell ref="CB53:CJ53"/>
    <mergeCell ref="B56:AL56"/>
    <mergeCell ref="AN56:AV56"/>
    <mergeCell ref="AX56:BF56"/>
    <mergeCell ref="BH56:BP56"/>
    <mergeCell ref="BR56:BZ56"/>
    <mergeCell ref="CB56:CJ56"/>
    <mergeCell ref="B55:AL55"/>
    <mergeCell ref="AN55:AV55"/>
    <mergeCell ref="AX55:BF55"/>
    <mergeCell ref="BH55:BP55"/>
    <mergeCell ref="BR55:BZ55"/>
    <mergeCell ref="CB55:CJ55"/>
    <mergeCell ref="B58:AL58"/>
    <mergeCell ref="AN58:AV58"/>
    <mergeCell ref="AX58:BF58"/>
    <mergeCell ref="BH58:BP58"/>
    <mergeCell ref="BR58:BZ58"/>
    <mergeCell ref="CB58:CJ58"/>
    <mergeCell ref="B57:AL57"/>
    <mergeCell ref="AN57:AV57"/>
    <mergeCell ref="AX57:BF57"/>
    <mergeCell ref="BH57:BP57"/>
    <mergeCell ref="BR57:BZ57"/>
    <mergeCell ref="CB57:CJ57"/>
    <mergeCell ref="B64:AL64"/>
    <mergeCell ref="AX64:BF64"/>
    <mergeCell ref="BH64:BP64"/>
    <mergeCell ref="BR64:BZ64"/>
    <mergeCell ref="CB64:CJ64"/>
    <mergeCell ref="BH60:CJ60"/>
    <mergeCell ref="B62:AL62"/>
    <mergeCell ref="BH62:BP62"/>
    <mergeCell ref="BR62:BZ62"/>
    <mergeCell ref="CB62:CJ62"/>
    <mergeCell ref="B63:AL63"/>
    <mergeCell ref="BH63:BP63"/>
    <mergeCell ref="BR63:BZ63"/>
    <mergeCell ref="CB63:CJ63"/>
  </mergeCells>
  <conditionalFormatting sqref="BH62:BP62">
    <cfRule type="expression" dxfId="4" priority="4" stopIfTrue="1">
      <formula>"$CB$67&lt;&gt;$CB$69"</formula>
    </cfRule>
    <cfRule type="expression" dxfId="3" priority="5" stopIfTrue="1">
      <formula>$BH$62&lt;&gt;$BH$64</formula>
    </cfRule>
  </conditionalFormatting>
  <conditionalFormatting sqref="BH60:CJ60">
    <cfRule type="expression" dxfId="2" priority="3" stopIfTrue="1">
      <formula>$CB$62&lt;&gt;$CB$64</formula>
    </cfRule>
  </conditionalFormatting>
  <conditionalFormatting sqref="BR62">
    <cfRule type="expression" dxfId="1" priority="2" stopIfTrue="1">
      <formula>$BR$62&lt;&gt;$BR$64</formula>
    </cfRule>
  </conditionalFormatting>
  <conditionalFormatting sqref="CB62">
    <cfRule type="expression" dxfId="0" priority="1" stopIfTrue="1">
      <formula>$CB$62&lt;&gt;$CB$64</formula>
    </cfRule>
  </conditionalFormatting>
  <dataValidations count="3">
    <dataValidation operator="greaterThanOrEqual" allowBlank="1" showInputMessage="1" showErrorMessage="1" sqref="BH60:CJ60" xr:uid="{3068DC58-5662-48C4-87F6-F115C1F694C9}"/>
    <dataValidation type="decimal" operator="greaterThanOrEqual" allowBlank="1" showInputMessage="1" showErrorMessage="1" sqref="BH42:BP42 BH46:BP48 CB53:CJ59 BH28:BP31 BR53:BZ59 BR42:BZ42 BR46:BZ48 BH35:BP38 BR28:BZ31 BR35:BZ38 CB35:CJ38 CB42:CJ42 CB46:CJ48 CB28:CJ31 BH53:BP59" xr:uid="{31A5448A-B331-4A65-941F-1C275B749933}">
      <formula1>0</formula1>
    </dataValidation>
    <dataValidation type="list" allowBlank="1" showInputMessage="1" showErrorMessage="1" sqref="AN28:AV31 AN35:AV38 AN46:AV48 AN54:AV60 AN42:AV42" xr:uid="{1D98BBC0-5355-4D0A-9E56-A5884F164051}">
      <formula1>"SOLICITADO, PREVISTO, ASEGURADO"</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Hoja1</vt:lpstr>
      <vt:lpstr>Datos_Generales</vt:lpstr>
      <vt:lpstr>BL_1</vt:lpstr>
      <vt:lpstr>BL_2</vt:lpstr>
      <vt:lpstr>BL_3</vt:lpstr>
      <vt:lpstr>BL_4</vt:lpstr>
      <vt:lpstr>Plan de financiación</vt:lpstr>
    </vt:vector>
  </TitlesOfParts>
  <Company>Junta de Andalucia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Victoria Fernández Andrino</dc:creator>
  <cp:lastModifiedBy>María Ángeles Pinto Jiménez</cp:lastModifiedBy>
  <dcterms:created xsi:type="dcterms:W3CDTF">2024-08-27T08:45:50Z</dcterms:created>
  <dcterms:modified xsi:type="dcterms:W3CDTF">2024-12-22T12:15:47Z</dcterms:modified>
</cp:coreProperties>
</file>