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mangeles.pinto\Desktop\TRABAJOS MARI ÁNGELES\PARA WEB\"/>
    </mc:Choice>
  </mc:AlternateContent>
  <xr:revisionPtr revIDLastSave="0" documentId="8_{B03B9016-1571-424B-86D3-A35014EBF40C}" xr6:coauthVersionLast="47" xr6:coauthVersionMax="47" xr10:uidLastSave="{00000000-0000-0000-0000-000000000000}"/>
  <workbookProtection workbookPassword="8BEA" lockStructure="1"/>
  <bookViews>
    <workbookView xWindow="-108" yWindow="-108" windowWidth="23256" windowHeight="12456" xr2:uid="{00000000-000D-0000-FFFF-FFFF00000000}"/>
  </bookViews>
  <sheets>
    <sheet name="Datos_Generales" sheetId="9" r:id="rId1"/>
    <sheet name="BL_1" sheetId="3" r:id="rId2"/>
    <sheet name="BL_2" sheetId="4" r:id="rId3"/>
    <sheet name="BL_3" sheetId="5" r:id="rId4"/>
    <sheet name="BL_4" sheetId="6" r:id="rId5"/>
    <sheet name="BL_5" sheetId="7" r:id="rId6"/>
    <sheet name="BL_6" sheetId="8" r:id="rId7"/>
    <sheet name="Plan Financiación" sheetId="11" r:id="rId8"/>
  </sheets>
  <definedNames>
    <definedName name="_xlnm.Print_Area" localSheetId="1">BL_1!$B$1:$P$54</definedName>
    <definedName name="_xlnm.Print_Area" localSheetId="2">BL_2!$B$1:$P$76</definedName>
    <definedName name="_xlnm.Print_Area" localSheetId="3">BL_3!$B$1:$P$63</definedName>
    <definedName name="_xlnm.Print_Area" localSheetId="4">BL_4!$B$1:$K$46</definedName>
    <definedName name="_xlnm.Print_Area" localSheetId="5">BL_5!$B$2:$N$44</definedName>
    <definedName name="_xlnm.Print_Area" localSheetId="6">BL_6!$B$1:$P$62</definedName>
    <definedName name="_xlnm.Print_Area" localSheetId="0">Datos_Generales!$B$1:$BR$34</definedName>
    <definedName name="_xlnm.Print_Area" localSheetId="7">'Plan Financiación'!$B$1:$DC$85</definedName>
    <definedName name="_xlnm.Print_Titles" localSheetId="1">BL_1!$1:$11</definedName>
    <definedName name="_xlnm.Print_Titles" localSheetId="2">BL_2!$1:$11</definedName>
    <definedName name="_xlnm.Print_Titles" localSheetId="3">BL_3!$1:$11</definedName>
    <definedName name="_xlnm.Print_Titles" localSheetId="4">BL_4!$1:$11</definedName>
    <definedName name="_xlnm.Print_Titles" localSheetId="5">BL_5!$1:$11</definedName>
    <definedName name="_xlnm.Print_Titles" localSheetId="6">BL_6!$1:$11</definedName>
    <definedName name="_xlnm.Print_Titles" localSheetId="0">Datos_Generales!$1:$6</definedName>
    <definedName name="_xlnm.Print_Titles" localSheetId="7">'Plan Financiación'!$1:$6</definedName>
  </definedNam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23" i="11" l="1"/>
  <c r="M21" i="11"/>
  <c r="L17" i="4"/>
  <c r="CP50" i="11"/>
  <c r="BV19" i="11"/>
  <c r="U11" i="11"/>
  <c r="CB62" i="11"/>
  <c r="CB63" i="11"/>
  <c r="CB64" i="11"/>
  <c r="CB65" i="11"/>
  <c r="CB66" i="11"/>
  <c r="CB61" i="11"/>
  <c r="CB35" i="11"/>
  <c r="CB36" i="11"/>
  <c r="CB37" i="11"/>
  <c r="CB34" i="11"/>
  <c r="CB32" i="11" s="1"/>
  <c r="CB70" i="11" s="1"/>
  <c r="CB42" i="11"/>
  <c r="CB43" i="11"/>
  <c r="CB44" i="11"/>
  <c r="CB41" i="11"/>
  <c r="CB39" i="11" s="1"/>
  <c r="CB48" i="11"/>
  <c r="CB53" i="11"/>
  <c r="CB54" i="11"/>
  <c r="CB52" i="11"/>
  <c r="BH39" i="11"/>
  <c r="BH32" i="11"/>
  <c r="BH59" i="11"/>
  <c r="BH46" i="11"/>
  <c r="BR59" i="11"/>
  <c r="BR50" i="11"/>
  <c r="CB46" i="11"/>
  <c r="BR46" i="11"/>
  <c r="BR39" i="11"/>
  <c r="BR32" i="11"/>
  <c r="BR70" i="11" s="1"/>
  <c r="CB50" i="11"/>
  <c r="J14" i="5"/>
  <c r="J56" i="5" s="1"/>
  <c r="H30" i="7" s="1"/>
  <c r="I56" i="5"/>
  <c r="J44" i="5"/>
  <c r="L44" i="5" s="1"/>
  <c r="H44" i="5"/>
  <c r="G44" i="5"/>
  <c r="E44" i="5"/>
  <c r="J35" i="5"/>
  <c r="H35" i="5"/>
  <c r="G35" i="5"/>
  <c r="L35" i="5"/>
  <c r="E35" i="5"/>
  <c r="E56" i="5"/>
  <c r="L53" i="5"/>
  <c r="L51" i="5"/>
  <c r="L50" i="5"/>
  <c r="L49" i="5"/>
  <c r="L48" i="5"/>
  <c r="L47" i="5"/>
  <c r="L64" i="4"/>
  <c r="L54" i="4"/>
  <c r="L55" i="4"/>
  <c r="L56" i="4"/>
  <c r="L57" i="4"/>
  <c r="L58" i="4"/>
  <c r="L59" i="4"/>
  <c r="L60" i="4"/>
  <c r="L61" i="4"/>
  <c r="L62" i="4"/>
  <c r="J51" i="4"/>
  <c r="H51" i="4"/>
  <c r="G51" i="4"/>
  <c r="L51" i="4"/>
  <c r="E51" i="4"/>
  <c r="L31" i="4"/>
  <c r="L32" i="4"/>
  <c r="L33" i="4"/>
  <c r="L34" i="4"/>
  <c r="L35" i="4"/>
  <c r="L36" i="4"/>
  <c r="L37" i="4"/>
  <c r="L38" i="4"/>
  <c r="L39" i="4"/>
  <c r="L40" i="4"/>
  <c r="L41" i="4"/>
  <c r="L42" i="4"/>
  <c r="L43" i="4"/>
  <c r="L44" i="4"/>
  <c r="L45" i="4"/>
  <c r="L46" i="4"/>
  <c r="L47" i="4"/>
  <c r="L48" i="4"/>
  <c r="L49" i="4"/>
  <c r="J28" i="4"/>
  <c r="H28" i="4"/>
  <c r="G28" i="4"/>
  <c r="E28" i="4"/>
  <c r="L53" i="4"/>
  <c r="J28" i="3"/>
  <c r="H28" i="3"/>
  <c r="G28" i="3"/>
  <c r="L28" i="3"/>
  <c r="G14" i="3"/>
  <c r="L14" i="3" s="1"/>
  <c r="E28" i="3"/>
  <c r="J14" i="3"/>
  <c r="H14" i="3"/>
  <c r="L25" i="3"/>
  <c r="L24" i="3"/>
  <c r="L23" i="3"/>
  <c r="L22" i="3"/>
  <c r="E14" i="3"/>
  <c r="E44" i="3" s="1"/>
  <c r="L18" i="3"/>
  <c r="L19" i="3"/>
  <c r="L20" i="3"/>
  <c r="L21" i="3"/>
  <c r="L26" i="3"/>
  <c r="L30" i="3"/>
  <c r="L37" i="3"/>
  <c r="L41" i="3"/>
  <c r="L42" i="5"/>
  <c r="L41" i="5"/>
  <c r="L40" i="5"/>
  <c r="L39" i="5"/>
  <c r="L38" i="5"/>
  <c r="H14" i="7"/>
  <c r="H32" i="7"/>
  <c r="F14" i="7"/>
  <c r="F32" i="7"/>
  <c r="E14" i="7"/>
  <c r="E32" i="7"/>
  <c r="H14" i="6"/>
  <c r="H31" i="6" s="1"/>
  <c r="H31" i="7" s="1"/>
  <c r="F14" i="6"/>
  <c r="E14" i="6"/>
  <c r="J14" i="6" s="1"/>
  <c r="J29" i="6" s="1"/>
  <c r="E29" i="6"/>
  <c r="H14" i="5"/>
  <c r="G14" i="5"/>
  <c r="J14" i="4"/>
  <c r="J67" i="4" s="1"/>
  <c r="H29" i="7" s="1"/>
  <c r="H14" i="4"/>
  <c r="H67" i="4" s="1"/>
  <c r="F29" i="7" s="1"/>
  <c r="G14" i="4"/>
  <c r="G67" i="4" s="1"/>
  <c r="H3" i="8"/>
  <c r="H3" i="7"/>
  <c r="H3" i="6"/>
  <c r="J3" i="5"/>
  <c r="J3" i="4"/>
  <c r="J3" i="3"/>
  <c r="J5" i="8"/>
  <c r="J5" i="7"/>
  <c r="J5" i="6"/>
  <c r="L5" i="5"/>
  <c r="L5" i="4"/>
  <c r="L5" i="3"/>
  <c r="E5" i="8"/>
  <c r="E5" i="7"/>
  <c r="E5" i="6"/>
  <c r="G5" i="5"/>
  <c r="G5" i="4"/>
  <c r="G5" i="3"/>
  <c r="BV23" i="11"/>
  <c r="BV21" i="11"/>
  <c r="M19" i="11"/>
  <c r="Y17" i="11"/>
  <c r="L17" i="11"/>
  <c r="Q15" i="11"/>
  <c r="N13" i="11"/>
  <c r="N11" i="11"/>
  <c r="E3" i="8"/>
  <c r="E3" i="7"/>
  <c r="E3" i="6"/>
  <c r="G3" i="5"/>
  <c r="G3" i="4"/>
  <c r="G3" i="3"/>
  <c r="J24" i="8"/>
  <c r="J38" i="8"/>
  <c r="J37" i="8"/>
  <c r="H35" i="8"/>
  <c r="F35" i="8"/>
  <c r="E35" i="8"/>
  <c r="J35" i="8"/>
  <c r="J31" i="8"/>
  <c r="H29" i="8"/>
  <c r="J29" i="8" s="1"/>
  <c r="F29" i="8"/>
  <c r="E29" i="8"/>
  <c r="J25" i="8"/>
  <c r="J23" i="8"/>
  <c r="H21" i="8"/>
  <c r="F21" i="8"/>
  <c r="E21" i="8"/>
  <c r="J21" i="8" s="1"/>
  <c r="J17" i="8"/>
  <c r="J16" i="8"/>
  <c r="H14" i="8"/>
  <c r="H42" i="8" s="1"/>
  <c r="F14" i="8"/>
  <c r="E14" i="8"/>
  <c r="J14" i="8" s="1"/>
  <c r="J20" i="7"/>
  <c r="J19" i="7"/>
  <c r="J18" i="7"/>
  <c r="J17" i="7"/>
  <c r="J27" i="6"/>
  <c r="J26" i="6"/>
  <c r="J25" i="6"/>
  <c r="H22" i="6"/>
  <c r="F22" i="6"/>
  <c r="E22" i="6"/>
  <c r="J22" i="6"/>
  <c r="J20" i="6"/>
  <c r="J19" i="6"/>
  <c r="J18" i="6"/>
  <c r="J17" i="6"/>
  <c r="L31" i="5"/>
  <c r="L30" i="5"/>
  <c r="L29" i="5"/>
  <c r="L28" i="5"/>
  <c r="L27" i="5"/>
  <c r="L26" i="5"/>
  <c r="L25" i="5"/>
  <c r="L24" i="5"/>
  <c r="L23" i="5"/>
  <c r="L22" i="5"/>
  <c r="L21" i="5"/>
  <c r="L20" i="5"/>
  <c r="L19" i="5"/>
  <c r="L18" i="5"/>
  <c r="L17" i="5"/>
  <c r="E14" i="5"/>
  <c r="L26" i="4"/>
  <c r="L25" i="4"/>
  <c r="L24" i="4"/>
  <c r="L23" i="4"/>
  <c r="L22" i="4"/>
  <c r="L21" i="4"/>
  <c r="L20" i="4"/>
  <c r="L19" i="4"/>
  <c r="L18" i="4"/>
  <c r="L30" i="4"/>
  <c r="E14" i="4"/>
  <c r="E67" i="4" s="1"/>
  <c r="L39" i="3"/>
  <c r="L38" i="3"/>
  <c r="L36" i="3"/>
  <c r="L35" i="3"/>
  <c r="L34" i="3"/>
  <c r="L33" i="3"/>
  <c r="L32" i="3"/>
  <c r="L31" i="3"/>
  <c r="L17" i="3"/>
  <c r="L28" i="4"/>
  <c r="L14" i="5"/>
  <c r="CB59" i="11"/>
  <c r="L14" i="4"/>
  <c r="J14" i="7"/>
  <c r="J32" i="7" s="1"/>
  <c r="H56" i="5"/>
  <c r="F30" i="7"/>
  <c r="G56" i="5"/>
  <c r="E30" i="7" s="1"/>
  <c r="J44" i="3"/>
  <c r="H28" i="7"/>
  <c r="H44" i="3"/>
  <c r="F28" i="7"/>
  <c r="E29" i="7" l="1"/>
  <c r="L67" i="4"/>
  <c r="J29" i="7" s="1"/>
  <c r="H34" i="7"/>
  <c r="H44" i="8" s="1"/>
  <c r="H49" i="8" s="1"/>
  <c r="BR72" i="11" s="1"/>
  <c r="F31" i="6"/>
  <c r="F31" i="7" s="1"/>
  <c r="F34" i="7" s="1"/>
  <c r="E31" i="6"/>
  <c r="F29" i="6"/>
  <c r="G44" i="3"/>
  <c r="L56" i="5"/>
  <c r="J30" i="7" s="1"/>
  <c r="E28" i="7" l="1"/>
  <c r="L44" i="3"/>
  <c r="J28" i="7" s="1"/>
  <c r="J31" i="6"/>
  <c r="J31" i="7" s="1"/>
  <c r="E31" i="7"/>
  <c r="J34" i="7" l="1"/>
  <c r="E34" i="7"/>
  <c r="F33" i="8" l="1"/>
  <c r="E33" i="8"/>
  <c r="F27" i="8"/>
  <c r="E40" i="8"/>
  <c r="E27" i="8"/>
  <c r="F19" i="8"/>
  <c r="E19" i="8"/>
  <c r="F40" i="8"/>
  <c r="F42" i="8" l="1"/>
  <c r="F44" i="8" s="1"/>
  <c r="E42" i="8"/>
  <c r="J42" i="8" l="1"/>
  <c r="E44" i="8"/>
  <c r="F47" i="8" l="1"/>
  <c r="F49" i="8" s="1"/>
  <c r="J44" i="8"/>
  <c r="E49" i="8"/>
  <c r="E47" i="8"/>
  <c r="J49" i="8" l="1"/>
  <c r="BH72" i="11"/>
  <c r="E51" i="8"/>
  <c r="AB56" i="11" l="1"/>
  <c r="BH50" i="11" s="1"/>
  <c r="BH70" i="11" s="1"/>
  <c r="CB72" i="11"/>
</calcChain>
</file>

<file path=xl/sharedStrings.xml><?xml version="1.0" encoding="utf-8"?>
<sst xmlns="http://schemas.openxmlformats.org/spreadsheetml/2006/main" count="374" uniqueCount="188">
  <si>
    <t>Importe (€)</t>
  </si>
  <si>
    <t>PERFIL</t>
  </si>
  <si>
    <t>Jefatura de producción</t>
  </si>
  <si>
    <t>Dirección de casting</t>
  </si>
  <si>
    <t>Dirección de fotografía</t>
  </si>
  <si>
    <t>Dirección de animación</t>
  </si>
  <si>
    <t>Jefatura de maquillaje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</si>
  <si>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</si>
  <si>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</si>
  <si>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</si>
  <si>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</si>
  <si>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</si>
  <si>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</si>
  <si>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</si>
  <si>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</si>
  <si>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</si>
  <si>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</si>
  <si>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</si>
  <si>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</si>
  <si>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</si>
  <si>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</si>
  <si>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</si>
  <si>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</si>
  <si>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</si>
  <si>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</si>
  <si>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</si>
  <si>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</si>
  <si>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PRESUPUESTO TOTAL PROYECTO</t>
  </si>
  <si>
    <t>PRESUPUESTO COPRODUCTORES</t>
  </si>
  <si>
    <t>PRESUPUESTO
PRODUCTORA SOLICITANTE</t>
  </si>
  <si>
    <t>Importe Andalucía (€)</t>
  </si>
  <si>
    <t>Proyecto</t>
  </si>
  <si>
    <t>Empresa solicitante (Productora)</t>
  </si>
  <si>
    <t>Protagonista</t>
  </si>
  <si>
    <t>Año convocatoria</t>
  </si>
  <si>
    <t>Línea</t>
  </si>
  <si>
    <t>Importe total (€)</t>
  </si>
  <si>
    <t>Dirección</t>
  </si>
  <si>
    <t>Guionización</t>
  </si>
  <si>
    <t>Dirección de producción</t>
  </si>
  <si>
    <t>Jefatura de sonido directo</t>
  </si>
  <si>
    <t>Montaje de sonido</t>
  </si>
  <si>
    <t>Jefatura de peluquería</t>
  </si>
  <si>
    <t>Jefatura de vestuario</t>
  </si>
  <si>
    <t>Documentalista</t>
  </si>
  <si>
    <t>Asesores históricos y científicos</t>
  </si>
  <si>
    <t>PRESUPUESTO. GASTO NO SUJETO A LIMITACIONES</t>
  </si>
  <si>
    <t>Nº PROFESIONALES / PROVEEDORES</t>
  </si>
  <si>
    <t>Desarrollo del Guión</t>
  </si>
  <si>
    <t>Búsqueda de localizaciones</t>
  </si>
  <si>
    <t>Tentativa de casting</t>
  </si>
  <si>
    <t>Búsqueda de financiación</t>
  </si>
  <si>
    <t>Elaboración de demo o teaser</t>
  </si>
  <si>
    <t>Búsqueda de coproductores</t>
  </si>
  <si>
    <t>Escenografía</t>
  </si>
  <si>
    <t>Estudio</t>
  </si>
  <si>
    <t>Rodaje</t>
  </si>
  <si>
    <t>Sonido</t>
  </si>
  <si>
    <t>Otros perfiles asociados a gastos de preproducción</t>
  </si>
  <si>
    <t>Otros perfiles asociados a gastos de producción</t>
  </si>
  <si>
    <t>Efectos visuales</t>
  </si>
  <si>
    <t>Música</t>
  </si>
  <si>
    <t>Postproducción de sonido</t>
  </si>
  <si>
    <t>Negativo en postproducción</t>
  </si>
  <si>
    <t>Títulos de crédito</t>
  </si>
  <si>
    <t>Laboratorio</t>
  </si>
  <si>
    <t>Traducción</t>
  </si>
  <si>
    <t>Doblaje y subtitulado</t>
  </si>
  <si>
    <t>Soportes materiales de preservación de la obra</t>
  </si>
  <si>
    <t>Copia máster</t>
  </si>
  <si>
    <t>Viajes</t>
  </si>
  <si>
    <t>Desplazamientos</t>
  </si>
  <si>
    <t>Alojamiento</t>
  </si>
  <si>
    <t>Manutención</t>
  </si>
  <si>
    <t>Seguros de responsabilidad civil</t>
  </si>
  <si>
    <t>Seguros de rodaje</t>
  </si>
  <si>
    <t>Otros seguros derivados de la realización de la película</t>
  </si>
  <si>
    <t>Gastos por implementación de medidas adoptadas contra COVID-19</t>
  </si>
  <si>
    <t>GASTOS DE REALIZACIÓN</t>
  </si>
  <si>
    <t>TOTAL GASTOS DE REALIZACIÓN</t>
  </si>
  <si>
    <t>PRESUPUESTO. GASTO SUJETO A LIMITACIONES</t>
  </si>
  <si>
    <t>Retribuciones de productor ejecutivo vinculado al proyecto</t>
  </si>
  <si>
    <t>Seguros sociales del productor ejecutivo</t>
  </si>
  <si>
    <t xml:space="preserve"> - Límite: 5% Total gastos de realización</t>
  </si>
  <si>
    <t>Gastos relacionados con la producción</t>
  </si>
  <si>
    <t>Retribuciones de personal vinculado parcialmente al proyecto</t>
  </si>
  <si>
    <t>Seguridad social de personal vinculado parcialmente al proyecto</t>
  </si>
  <si>
    <t>Intereses pasivos y gastos negociación de crédito para financiación del proyecto</t>
  </si>
  <si>
    <t xml:space="preserve"> - Límite: 7% Total gastos de realización</t>
  </si>
  <si>
    <t xml:space="preserve"> - Límite: 20% Total gastos de realización</t>
  </si>
  <si>
    <t>Gastos en publicidad y promoción de la obra</t>
  </si>
  <si>
    <t>Gastos de tiraje de copias u otros soportes</t>
  </si>
  <si>
    <t xml:space="preserve"> - Límite: 30% Total gastos de realización</t>
  </si>
  <si>
    <t>AÑO CONVOCATORIA:</t>
  </si>
  <si>
    <t>PRODUCTORA SOLICITANTE:</t>
  </si>
  <si>
    <t xml:space="preserve">LÍNEA: </t>
  </si>
  <si>
    <t>TÍTULO DEL PROYECTO:</t>
  </si>
  <si>
    <t>COPRODUCTORA 1:</t>
  </si>
  <si>
    <t>PROCEDENCIA:</t>
  </si>
  <si>
    <t>COPRODUCTORA 2:</t>
  </si>
  <si>
    <t>COPRODUCTORA 3:</t>
  </si>
  <si>
    <t>¿ES UNA AIE?</t>
  </si>
  <si>
    <t>COPRODUCCIÓN:</t>
  </si>
  <si>
    <t>PLAN DE FINANCIACIÓN</t>
  </si>
  <si>
    <t>1. DATOS DEL PROYECTO</t>
  </si>
  <si>
    <t>2. ESTRUCTURA DE FINANCIACIÓN</t>
  </si>
  <si>
    <t>Observaciones sobre la acreditación:</t>
  </si>
  <si>
    <t>SOLICITADO</t>
  </si>
  <si>
    <t>Subvención que se solicita a la AAIICC (Junta de Andalucía)</t>
  </si>
  <si>
    <t>I. Participación de los inversores</t>
  </si>
  <si>
    <t>II. Pre-ventas en territorios</t>
  </si>
  <si>
    <t>TOTAL GASTOS DEL PROYECTO (PRESUPUESTO TOTAL)</t>
  </si>
  <si>
    <t>Solicitado, Previsto, Asegurado</t>
  </si>
  <si>
    <t>ESTADO</t>
  </si>
  <si>
    <t>Ingresos (€)</t>
  </si>
  <si>
    <t>Documento adjunto Nº</t>
  </si>
  <si>
    <t>ACREDITACIÓN</t>
  </si>
  <si>
    <t>III. Agente de ventas en territorios</t>
  </si>
  <si>
    <t>V. Subvenciones, incentivos, créditos, aplazamientos, etc.</t>
  </si>
  <si>
    <t>Instrucciones generales</t>
  </si>
  <si>
    <t>1. El presupuesto agrupa todos los bloques de gasto reconocidos en las BBRR.</t>
  </si>
  <si>
    <t>3. En los bloques en los que puede ser necesario añadir alguna información se han habilitado filas para ello.</t>
  </si>
  <si>
    <t>4. Las casillas sombreadas no pueden ser modificadas.</t>
  </si>
  <si>
    <t>2. La columna del presupuesto de la productora solicitante se desglosa en Importe total e Importe Andalucía. El Importe Andalucía incluye la cantidad del Importe total que la productora solicitante destina en Andalucía.</t>
  </si>
  <si>
    <r>
      <rPr>
        <b/>
        <u/>
        <sz val="11"/>
        <color indexed="17"/>
        <rFont val="Calibri"/>
        <family val="2"/>
      </rPr>
      <t>NOTA</t>
    </r>
    <r>
      <rPr>
        <b/>
        <sz val="11"/>
        <color indexed="17"/>
        <rFont val="Calibri"/>
        <family val="2"/>
      </rPr>
      <t>: Indicar el correspondiente desglose de la financiación del proyecto por parte de la productora solicitante. La financiación del coproductor/es no necesita ser desglosada y queda recogida en el apartado creado al efecto.</t>
    </r>
  </si>
  <si>
    <t>PRESUPUESTO Y PLAN DE FINANCIACIÓN DE LARGOMETRAJES EN ANDALUCÍA</t>
  </si>
  <si>
    <t>- Informe de auditoría</t>
  </si>
  <si>
    <r>
      <t xml:space="preserve">TOTAL PRESUPUESTO </t>
    </r>
    <r>
      <rPr>
        <b/>
        <sz val="11"/>
        <color indexed="17"/>
        <rFont val="Calibri"/>
        <family val="2"/>
      </rPr>
      <t>(Presupuesto aceptado + Informe auditoría)</t>
    </r>
  </si>
  <si>
    <t>2. Los Fondos Propios deben estar acreditados con un certificado bancario por el total de la aportación.</t>
  </si>
  <si>
    <t xml:space="preserve">PORCENTAJE TOTAL INVERSIÓN EN ANDALUCÍA </t>
  </si>
  <si>
    <t>IV. Capitalizaciones</t>
  </si>
  <si>
    <t>BLOQUE 01. GASTOS DE PREPRODUCCIÓN</t>
  </si>
  <si>
    <t>Cuotas empresariales de Seguridad Social derivadas de la contratación del personal técnico y artístico implicado en la preproducción</t>
  </si>
  <si>
    <t>01.01 Gastos de preproducción</t>
  </si>
  <si>
    <t xml:space="preserve">TOTAL BLOQUE 01. GASTOS DE PREPRODUCCIÓN </t>
  </si>
  <si>
    <t>Jefatura de efectos visuales</t>
  </si>
  <si>
    <t>Dirección de Arte</t>
  </si>
  <si>
    <t>Composición música original o compra de derechos musicales</t>
  </si>
  <si>
    <t>02.01 Gastos de producción</t>
  </si>
  <si>
    <t>BLOQUE 02. GASTOS DE PRODUCCIÓN</t>
  </si>
  <si>
    <t>01.02 Gastos del personal de preproducción</t>
  </si>
  <si>
    <t>01.03 Seguros Sociales del personal de preproducción</t>
  </si>
  <si>
    <t xml:space="preserve">TOTAL BLOQUE 02. GASTOS DE PRODUCCIÓN </t>
  </si>
  <si>
    <t>BLOQUE 03. GASTOS DE POSTPRODUCCIÓN</t>
  </si>
  <si>
    <t>Otros perfiles asociados a gastos de postproducción</t>
  </si>
  <si>
    <t>Jefatura de montaje</t>
  </si>
  <si>
    <t>Jefatura de montaje de sonido</t>
  </si>
  <si>
    <t>03.01 Gastos de postproduccion</t>
  </si>
  <si>
    <t>03.02 Gastos de estreno</t>
  </si>
  <si>
    <t>03.03 Gastos del personal de postproducción</t>
  </si>
  <si>
    <t>03.04 Seguros Sociales del personal de postproducción</t>
  </si>
  <si>
    <t xml:space="preserve">TOTAL BLOQUE 03. GASTOS DE POSTPRODUCCIÓN </t>
  </si>
  <si>
    <t>BLOQUE 04. GASTOS DE VIAJE, ALOJAMIENTO Y MANUTENCIÓN</t>
  </si>
  <si>
    <t>04.01 Gastos de viaje, alojamiento y manutención</t>
  </si>
  <si>
    <t>04.02 Participación en festivales o búsqueda de localizaciones</t>
  </si>
  <si>
    <t>(Límite máximo: 30% del gasto total del apartado 04.01)</t>
  </si>
  <si>
    <r>
      <t xml:space="preserve"> - Importe máximo imputable al apartado 04.02</t>
    </r>
    <r>
      <rPr>
        <sz val="11"/>
        <color indexed="17"/>
        <rFont val="Calibri"/>
        <family val="2"/>
      </rPr>
      <t xml:space="preserve"> (</t>
    </r>
    <r>
      <rPr>
        <b/>
        <sz val="11"/>
        <color indexed="17"/>
        <rFont val="Calibri"/>
        <family val="2"/>
      </rPr>
      <t>30%</t>
    </r>
    <r>
      <rPr>
        <sz val="11"/>
        <color indexed="17"/>
        <rFont val="Calibri"/>
        <family val="2"/>
      </rPr>
      <t xml:space="preserve"> del gasto apartado 04.01)</t>
    </r>
  </si>
  <si>
    <t>TOTAL BLOQUE 04. GASTOS DE VIAJE, ALOJAMIENTO Y MANUTENCIÓN</t>
  </si>
  <si>
    <t>BLOQUE 05. GASTOS DE SEGUROS</t>
  </si>
  <si>
    <t>05.01 Seguros</t>
  </si>
  <si>
    <t>BLOQUE 06. GASTOS SUJETOS A LIMITACIONES</t>
  </si>
  <si>
    <t>06.01 Gastos de producción ejecutiva</t>
  </si>
  <si>
    <t>06.02 Gastos generales de producción</t>
  </si>
  <si>
    <t>06.03 Intereses pasivos y gastos de negociación de crédito</t>
  </si>
  <si>
    <t xml:space="preserve">06.04 Gastos de postproducción </t>
  </si>
  <si>
    <r>
      <t>TOTAL BLOQUE 06</t>
    </r>
    <r>
      <rPr>
        <sz val="12"/>
        <color indexed="17"/>
        <rFont val="Calibri"/>
        <family val="2"/>
      </rPr>
      <t xml:space="preserve"> (considerados los límites establecidos)</t>
    </r>
  </si>
  <si>
    <r>
      <t xml:space="preserve">PRESUPUESTO ACEPTADO </t>
    </r>
    <r>
      <rPr>
        <b/>
        <sz val="11"/>
        <color indexed="17"/>
        <rFont val="Calibri"/>
        <family val="2"/>
      </rPr>
      <t>(Suma de Bloques 01 a 06)</t>
    </r>
  </si>
  <si>
    <r>
      <rPr>
        <b/>
        <u/>
        <sz val="11"/>
        <color indexed="17"/>
        <rFont val="Calibri"/>
        <family val="2"/>
      </rPr>
      <t>Límite</t>
    </r>
    <r>
      <rPr>
        <b/>
        <sz val="11"/>
        <color indexed="17"/>
        <rFont val="Calibri"/>
        <family val="2"/>
      </rPr>
      <t>:</t>
    </r>
    <r>
      <rPr>
        <sz val="11"/>
        <color indexed="17"/>
        <rFont val="Calibri"/>
        <family val="2"/>
      </rPr>
      <t xml:space="preserve"> Hasta un </t>
    </r>
    <r>
      <rPr>
        <b/>
        <sz val="11"/>
        <color indexed="17"/>
        <rFont val="Calibri"/>
        <family val="2"/>
      </rPr>
      <t>1% del presupuesto aceptado</t>
    </r>
    <r>
      <rPr>
        <sz val="11"/>
        <color indexed="17"/>
        <rFont val="Calibri"/>
        <family val="2"/>
      </rPr>
      <t xml:space="preserve"> con un máx. de</t>
    </r>
    <r>
      <rPr>
        <b/>
        <sz val="11"/>
        <color indexed="17"/>
        <rFont val="Calibri"/>
        <family val="2"/>
      </rPr>
      <t xml:space="preserve"> 10.000 €</t>
    </r>
  </si>
  <si>
    <r>
      <t>TOTAL FINANCIACIÓN (I+II+III+IV+V)</t>
    </r>
    <r>
      <rPr>
        <sz val="12"/>
        <color indexed="17"/>
        <rFont val="Calibri"/>
        <family val="2"/>
      </rPr>
      <t xml:space="preserve"> </t>
    </r>
    <r>
      <rPr>
        <sz val="10"/>
        <color indexed="17"/>
        <rFont val="Calibri"/>
        <family val="2"/>
      </rPr>
      <t>(En el momento de la solicitud)</t>
    </r>
  </si>
  <si>
    <t>PRODUCTORA SOLICITANTE</t>
  </si>
  <si>
    <t>COPRODUCTORES</t>
  </si>
  <si>
    <t>FINANCIACIÓN TOTAL DEL PROYECTO</t>
  </si>
  <si>
    <t>Total financiación distinta del total gastos del proyecto</t>
  </si>
  <si>
    <t>Capítalización máxima 5% del total del presupuesto</t>
  </si>
  <si>
    <t>3. Las Subvenciones se acreditarán mediante Resolución publica de concesión.</t>
  </si>
  <si>
    <t>4. Las Coproducciones deben estar representadas según la última versión de los contratos de coproduccion.</t>
  </si>
  <si>
    <t xml:space="preserve">5. Los Derechos de Explotación con Televisiones o plataformas se acreditarán con la presentación de los contratos en los que quede reflejados la aportación económica correspondiente. </t>
  </si>
  <si>
    <t>Atención: Para que se puedan otorgar los puntos correspondientes, los documentos acreditativos de las fuentes de financiación deben presentarse conforme a lo dispuesto en las observaciones anteriores.</t>
  </si>
  <si>
    <t xml:space="preserve">1. Toda la financiación asegurada debe estar acreditada mediante la documentación que lo certifique. Debe indicarse en el plan de financiación la referencia del documento de dicha acreditación. </t>
  </si>
  <si>
    <t>5. Las Preventas se acreditarán mediante el contrato o acuerdo de ventas con  el Agente o Distribuidor.</t>
  </si>
  <si>
    <t>6. Las Capitalizaciones no pueden ser superiores al 5% del presupuesto total.</t>
  </si>
  <si>
    <t>Cuotas empresariales de Seguridad Social derivadas de la contratación del personal técnico y artístico implicado en la producción</t>
  </si>
  <si>
    <t>Cuotas empresariales de Seguridad Social derivadas de la contratación del personal técnico y artístico implicado en la postproducción</t>
  </si>
  <si>
    <t>Postproducciòn de imagen</t>
  </si>
  <si>
    <t>Montaje de imagen</t>
  </si>
  <si>
    <t>02.02 Gastos del personal técnico de producción</t>
  </si>
  <si>
    <t>02.03 Gastos del personal artístico de producción</t>
  </si>
  <si>
    <t>02.04 Seguros Sociales del personal de producción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</si>
</sst>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€&quot;"/>
    <numFmt numFmtId="165" formatCode="#,##0\ &quot;€&quot;"/>
  </numFmts>
  <fonts count="3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indexed="17"/>
      <name val="Calibri"/>
      <family val="2"/>
    </font>
    <font>
      <sz val="11"/>
      <color indexed="17"/>
      <name val="Calibri"/>
      <family val="2"/>
    </font>
    <font>
      <sz val="12"/>
      <color indexed="17"/>
      <name val="Calibri"/>
      <family val="2"/>
    </font>
    <font>
      <sz val="10"/>
      <color indexed="17"/>
      <name val="Calibri"/>
      <family val="2"/>
    </font>
    <font>
      <b/>
      <u/>
      <sz val="11"/>
      <color indexed="17"/>
      <name val="Calibri"/>
      <family val="2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color rgb="FF007A3D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rgb="FF007A3D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rgb="FF007A3D"/>
      <name val="Calibri"/>
      <family val="2"/>
      <scheme val="minor"/>
    </font>
    <font>
      <b/>
      <sz val="11"/>
      <color rgb="FF007A3D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name val="Calibri"/>
      <family val="2"/>
      <scheme val="minor"/>
    </font>
    <font>
      <b/>
      <sz val="9"/>
      <color rgb="FF007A3D"/>
      <name val="Calibri"/>
      <family val="2"/>
      <scheme val="minor"/>
    </font>
    <font>
      <sz val="9"/>
      <color rgb="FF007A3D"/>
      <name val="Calibri"/>
      <family val="2"/>
      <scheme val="minor"/>
    </font>
    <font>
      <b/>
      <sz val="14"/>
      <color rgb="FF007A3D"/>
      <name val="Calibri"/>
      <family val="2"/>
      <scheme val="minor"/>
    </font>
    <font>
      <b/>
      <sz val="16"/>
      <color rgb="FF007A3D"/>
      <name val="Calibri"/>
      <family val="2"/>
      <scheme val="minor"/>
    </font>
    <font>
      <sz val="10"/>
      <color rgb="FF00793D"/>
      <name val="Calibri"/>
      <family val="2"/>
      <scheme val="minor"/>
    </font>
    <font>
      <b/>
      <u/>
      <sz val="12"/>
      <color rgb="FF007A3D"/>
      <name val="Calibri"/>
      <family val="2"/>
      <scheme val="minor"/>
    </font>
    <font>
      <sz val="10"/>
      <color rgb="FFFF0000"/>
      <name val="Calibri"/>
      <family val="2"/>
      <scheme val="minor"/>
    </font>
    <font>
      <sz val="10"/>
      <color rgb="FFFF0000"/>
      <name val="Arial"/>
      <family val="2"/>
    </font>
    <font>
      <b/>
      <sz val="10"/>
      <color rgb="FFFF000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9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rgb="FF00793D"/>
      <name val="Calibri"/>
      <family val="2"/>
      <scheme val="minor"/>
    </font>
    <font>
      <b/>
      <sz val="10"/>
      <color rgb="FF00793D"/>
      <name val="Calibri"/>
      <family val="2"/>
      <scheme val="minor"/>
    </font>
    <font>
      <sz val="11"/>
      <color rgb="FF00793D"/>
      <name val="Calibri"/>
      <family val="2"/>
    </font>
    <font>
      <sz val="10"/>
      <color theme="0"/>
      <name val="Calibri"/>
      <family val="2"/>
      <scheme val="minor"/>
    </font>
    <font>
      <b/>
      <sz val="12"/>
      <color rgb="FF00793D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rgb="FF007A3D"/>
      <name val="Calibri"/>
      <family val="2"/>
    </font>
    <font>
      <b/>
      <sz val="10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65">
    <border>
      <left/>
      <right/>
      <top/>
      <bottom/>
      <diagonal/>
    </border>
    <border>
      <left style="medium">
        <color rgb="FF00793D"/>
      </left>
      <right style="medium">
        <color rgb="FF00793D"/>
      </right>
      <top style="medium">
        <color rgb="FF00793D"/>
      </top>
      <bottom style="thin">
        <color rgb="FF00793D"/>
      </bottom>
      <diagonal/>
    </border>
    <border>
      <left style="medium">
        <color rgb="FF00793D"/>
      </left>
      <right style="medium">
        <color rgb="FF00793D"/>
      </right>
      <top style="thin">
        <color rgb="FF00793D"/>
      </top>
      <bottom style="thin">
        <color rgb="FF00793D"/>
      </bottom>
      <diagonal/>
    </border>
    <border>
      <left style="medium">
        <color rgb="FF00793D"/>
      </left>
      <right style="medium">
        <color rgb="FF00793D"/>
      </right>
      <top style="thin">
        <color rgb="FF00793D"/>
      </top>
      <bottom style="medium">
        <color rgb="FF00793D"/>
      </bottom>
      <diagonal/>
    </border>
    <border>
      <left style="medium">
        <color rgb="FF00793D"/>
      </left>
      <right/>
      <top style="medium">
        <color rgb="FF00793D"/>
      </top>
      <bottom style="thin">
        <color rgb="FF00793D"/>
      </bottom>
      <diagonal/>
    </border>
    <border>
      <left style="medium">
        <color rgb="FF00793D"/>
      </left>
      <right/>
      <top style="thin">
        <color rgb="FF00793D"/>
      </top>
      <bottom style="thin">
        <color rgb="FF00793D"/>
      </bottom>
      <diagonal/>
    </border>
    <border>
      <left style="medium">
        <color rgb="FF00793D"/>
      </left>
      <right/>
      <top style="thin">
        <color rgb="FF00793D"/>
      </top>
      <bottom style="medium">
        <color rgb="FF00793D"/>
      </bottom>
      <diagonal/>
    </border>
    <border>
      <left style="thin">
        <color rgb="FF00793D"/>
      </left>
      <right style="medium">
        <color rgb="FF00793D"/>
      </right>
      <top style="medium">
        <color rgb="FF00793D"/>
      </top>
      <bottom style="thin">
        <color rgb="FF00793D"/>
      </bottom>
      <diagonal/>
    </border>
    <border>
      <left style="thin">
        <color rgb="FF00793D"/>
      </left>
      <right style="medium">
        <color rgb="FF00793D"/>
      </right>
      <top style="thin">
        <color rgb="FF00793D"/>
      </top>
      <bottom style="thin">
        <color rgb="FF00793D"/>
      </bottom>
      <diagonal/>
    </border>
    <border>
      <left style="thin">
        <color rgb="FF00793D"/>
      </left>
      <right style="medium">
        <color rgb="FF00793D"/>
      </right>
      <top style="thin">
        <color rgb="FF00793D"/>
      </top>
      <bottom style="medium">
        <color rgb="FF00793D"/>
      </bottom>
      <diagonal/>
    </border>
    <border>
      <left/>
      <right/>
      <top/>
      <bottom style="dotted">
        <color rgb="FF00793D"/>
      </bottom>
      <diagonal/>
    </border>
    <border>
      <left/>
      <right/>
      <top style="dotted">
        <color rgb="FF00793D"/>
      </top>
      <bottom style="dotted">
        <color rgb="FF00793D"/>
      </bottom>
      <diagonal/>
    </border>
    <border>
      <left style="medium">
        <color rgb="FF00793D"/>
      </left>
      <right/>
      <top/>
      <bottom/>
      <diagonal/>
    </border>
    <border>
      <left style="medium">
        <color rgb="FF00793D"/>
      </left>
      <right style="medium">
        <color rgb="FF007A3D"/>
      </right>
      <top style="medium">
        <color rgb="FF007A3D"/>
      </top>
      <bottom style="medium">
        <color rgb="FF00793D"/>
      </bottom>
      <diagonal/>
    </border>
    <border>
      <left/>
      <right style="medium">
        <color rgb="FF007A3D"/>
      </right>
      <top/>
      <bottom/>
      <diagonal/>
    </border>
    <border>
      <left style="medium">
        <color rgb="FF00793D"/>
      </left>
      <right style="medium">
        <color rgb="FF00793D"/>
      </right>
      <top/>
      <bottom style="medium">
        <color rgb="FF00793D"/>
      </bottom>
      <diagonal/>
    </border>
    <border>
      <left style="medium">
        <color rgb="FF00793D"/>
      </left>
      <right style="medium">
        <color rgb="FF00793D"/>
      </right>
      <top/>
      <bottom/>
      <diagonal/>
    </border>
    <border>
      <left/>
      <right/>
      <top/>
      <bottom style="medium">
        <color rgb="FF00793D"/>
      </bottom>
      <diagonal/>
    </border>
    <border>
      <left/>
      <right style="thin">
        <color rgb="FF00793D"/>
      </right>
      <top/>
      <bottom/>
      <diagonal/>
    </border>
    <border>
      <left style="medium">
        <color rgb="FF00793D"/>
      </left>
      <right style="thin">
        <color rgb="FF00793D"/>
      </right>
      <top/>
      <bottom/>
      <diagonal/>
    </border>
    <border>
      <left style="medium">
        <color rgb="FF00793D"/>
      </left>
      <right style="thin">
        <color rgb="FF00793D"/>
      </right>
      <top style="medium">
        <color rgb="FF00793D"/>
      </top>
      <bottom style="medium">
        <color rgb="FF00793D"/>
      </bottom>
      <diagonal/>
    </border>
    <border>
      <left style="medium">
        <color rgb="FF00793D"/>
      </left>
      <right style="medium">
        <color rgb="FF00793D"/>
      </right>
      <top style="medium">
        <color rgb="FF00793D"/>
      </top>
      <bottom style="medium">
        <color rgb="FF00793D"/>
      </bottom>
      <diagonal/>
    </border>
    <border>
      <left style="thin">
        <color rgb="FF00793D"/>
      </left>
      <right/>
      <top/>
      <bottom/>
      <diagonal/>
    </border>
    <border>
      <left style="medium">
        <color rgb="FF00793D"/>
      </left>
      <right/>
      <top style="medium">
        <color rgb="FF00793D"/>
      </top>
      <bottom style="medium">
        <color rgb="FF00793D"/>
      </bottom>
      <diagonal/>
    </border>
    <border>
      <left style="thin">
        <color rgb="FF00793D"/>
      </left>
      <right style="medium">
        <color rgb="FF00793D"/>
      </right>
      <top style="medium">
        <color rgb="FF00793D"/>
      </top>
      <bottom style="medium">
        <color rgb="FF00793D"/>
      </bottom>
      <diagonal/>
    </border>
    <border>
      <left style="thin">
        <color rgb="FF00793D"/>
      </left>
      <right style="medium">
        <color rgb="FF00793D"/>
      </right>
      <top/>
      <bottom/>
      <diagonal/>
    </border>
    <border>
      <left style="thin">
        <color rgb="FF007A3D"/>
      </left>
      <right/>
      <top/>
      <bottom/>
      <diagonal/>
    </border>
    <border>
      <left style="medium">
        <color rgb="FF007A3D"/>
      </left>
      <right/>
      <top style="medium">
        <color rgb="FF007A3D"/>
      </top>
      <bottom/>
      <diagonal/>
    </border>
    <border>
      <left/>
      <right/>
      <top style="medium">
        <color rgb="FF007A3D"/>
      </top>
      <bottom/>
      <diagonal/>
    </border>
    <border>
      <left/>
      <right style="medium">
        <color rgb="FF007A3D"/>
      </right>
      <top style="medium">
        <color rgb="FF007A3D"/>
      </top>
      <bottom/>
      <diagonal/>
    </border>
    <border>
      <left style="medium">
        <color rgb="FF007A3D"/>
      </left>
      <right/>
      <top/>
      <bottom/>
      <diagonal/>
    </border>
    <border>
      <left style="medium">
        <color rgb="FF007A3D"/>
      </left>
      <right/>
      <top/>
      <bottom style="medium">
        <color rgb="FF007A3D"/>
      </bottom>
      <diagonal/>
    </border>
    <border>
      <left/>
      <right/>
      <top/>
      <bottom style="medium">
        <color rgb="FF007A3D"/>
      </bottom>
      <diagonal/>
    </border>
    <border>
      <left/>
      <right style="medium">
        <color rgb="FF007A3D"/>
      </right>
      <top/>
      <bottom style="medium">
        <color rgb="FF007A3D"/>
      </bottom>
      <diagonal/>
    </border>
    <border>
      <left style="medium">
        <color rgb="FF00793D"/>
      </left>
      <right/>
      <top/>
      <bottom style="thin">
        <color rgb="FF00793D"/>
      </bottom>
      <diagonal/>
    </border>
    <border>
      <left style="thin">
        <color rgb="FF00793D"/>
      </left>
      <right style="medium">
        <color rgb="FF00793D"/>
      </right>
      <top/>
      <bottom style="thin">
        <color rgb="FF00793D"/>
      </bottom>
      <diagonal/>
    </border>
    <border>
      <left style="medium">
        <color rgb="FF00793D"/>
      </left>
      <right style="medium">
        <color rgb="FF00793D"/>
      </right>
      <top/>
      <bottom style="thin">
        <color rgb="FF00793D"/>
      </bottom>
      <diagonal/>
    </border>
    <border>
      <left style="medium">
        <color rgb="FF00793D"/>
      </left>
      <right style="medium">
        <color rgb="FF00793D"/>
      </right>
      <top style="thin">
        <color rgb="FF00793D"/>
      </top>
      <bottom/>
      <diagonal/>
    </border>
    <border>
      <left style="medium">
        <color rgb="FF00793D"/>
      </left>
      <right/>
      <top style="thin">
        <color rgb="FF00793D"/>
      </top>
      <bottom/>
      <diagonal/>
    </border>
    <border>
      <left style="thin">
        <color rgb="FF00793D"/>
      </left>
      <right style="medium">
        <color rgb="FF00793D"/>
      </right>
      <top style="thin">
        <color rgb="FF00793D"/>
      </top>
      <bottom/>
      <diagonal/>
    </border>
    <border>
      <left style="medium">
        <color rgb="FF00793D"/>
      </left>
      <right/>
      <top/>
      <bottom style="medium">
        <color rgb="FF00793D"/>
      </bottom>
      <diagonal/>
    </border>
    <border>
      <left style="thin">
        <color rgb="FF00793D"/>
      </left>
      <right style="medium">
        <color rgb="FF00793D"/>
      </right>
      <top/>
      <bottom style="medium">
        <color rgb="FF00793D"/>
      </bottom>
      <diagonal/>
    </border>
    <border>
      <left style="medium">
        <color rgb="FF00793D"/>
      </left>
      <right style="thin">
        <color rgb="FF00793D"/>
      </right>
      <top style="medium">
        <color rgb="FF00793D"/>
      </top>
      <bottom style="thin">
        <color rgb="FF00793D"/>
      </bottom>
      <diagonal/>
    </border>
    <border>
      <left style="medium">
        <color rgb="FF00793D"/>
      </left>
      <right style="thin">
        <color rgb="FF00793D"/>
      </right>
      <top/>
      <bottom style="thin">
        <color rgb="FF00793D"/>
      </bottom>
      <diagonal/>
    </border>
    <border>
      <left style="medium">
        <color rgb="FF00793D"/>
      </left>
      <right style="thin">
        <color rgb="FF00793D"/>
      </right>
      <top/>
      <bottom style="medium">
        <color rgb="FF00793D"/>
      </bottom>
      <diagonal/>
    </border>
    <border>
      <left style="thin">
        <color rgb="FF007A3D"/>
      </left>
      <right/>
      <top style="thin">
        <color rgb="FF007A3D"/>
      </top>
      <bottom style="thin">
        <color rgb="FF007A3D"/>
      </bottom>
      <diagonal/>
    </border>
    <border>
      <left/>
      <right/>
      <top style="thin">
        <color rgb="FF007A3D"/>
      </top>
      <bottom style="thin">
        <color rgb="FF007A3D"/>
      </bottom>
      <diagonal/>
    </border>
    <border>
      <left/>
      <right style="thin">
        <color rgb="FF007A3D"/>
      </right>
      <top style="thin">
        <color rgb="FF007A3D"/>
      </top>
      <bottom style="thin">
        <color rgb="FF007A3D"/>
      </bottom>
      <diagonal/>
    </border>
    <border>
      <left style="thin">
        <color rgb="FF00793D"/>
      </left>
      <right/>
      <top style="thin">
        <color rgb="FF00793D"/>
      </top>
      <bottom style="thin">
        <color rgb="FF00793D"/>
      </bottom>
      <diagonal/>
    </border>
    <border>
      <left/>
      <right/>
      <top style="thin">
        <color rgb="FF00793D"/>
      </top>
      <bottom style="thin">
        <color rgb="FF00793D"/>
      </bottom>
      <diagonal/>
    </border>
    <border>
      <left/>
      <right style="thin">
        <color rgb="FF00793D"/>
      </right>
      <top style="thin">
        <color rgb="FF00793D"/>
      </top>
      <bottom style="thin">
        <color rgb="FF00793D"/>
      </bottom>
      <diagonal/>
    </border>
    <border>
      <left/>
      <right style="medium">
        <color rgb="FF00793D"/>
      </right>
      <top style="medium">
        <color rgb="FF00793D"/>
      </top>
      <bottom style="medium">
        <color rgb="FF00793D"/>
      </bottom>
      <diagonal/>
    </border>
    <border>
      <left style="medium">
        <color rgb="FF007A3D"/>
      </left>
      <right style="medium">
        <color rgb="FF007A3D"/>
      </right>
      <top style="medium">
        <color rgb="FF007A3D"/>
      </top>
      <bottom/>
      <diagonal/>
    </border>
    <border>
      <left style="medium">
        <color rgb="FF007A3D"/>
      </left>
      <right style="medium">
        <color rgb="FF007A3D"/>
      </right>
      <top/>
      <bottom style="medium">
        <color rgb="FF007A3D"/>
      </bottom>
      <diagonal/>
    </border>
    <border>
      <left/>
      <right style="medium">
        <color rgb="FF00793D"/>
      </right>
      <top style="thin">
        <color rgb="FF00793D"/>
      </top>
      <bottom style="thin">
        <color rgb="FF00793D"/>
      </bottom>
      <diagonal/>
    </border>
    <border>
      <left/>
      <right style="medium">
        <color rgb="FF00793D"/>
      </right>
      <top style="thin">
        <color rgb="FF00793D"/>
      </top>
      <bottom style="medium">
        <color rgb="FF00793D"/>
      </bottom>
      <diagonal/>
    </border>
    <border>
      <left/>
      <right style="medium">
        <color rgb="FF00793D"/>
      </right>
      <top style="medium">
        <color rgb="FF00793D"/>
      </top>
      <bottom style="thin">
        <color rgb="FF00793D"/>
      </bottom>
      <diagonal/>
    </border>
    <border>
      <left style="medium">
        <color rgb="FF009900"/>
      </left>
      <right/>
      <top style="medium">
        <color rgb="FF009900"/>
      </top>
      <bottom style="medium">
        <color rgb="FF009900"/>
      </bottom>
      <diagonal/>
    </border>
    <border>
      <left/>
      <right style="medium">
        <color rgb="FF009900"/>
      </right>
      <top style="medium">
        <color rgb="FF009900"/>
      </top>
      <bottom style="medium">
        <color rgb="FF009900"/>
      </bottom>
      <diagonal/>
    </border>
    <border>
      <left/>
      <right/>
      <top style="medium">
        <color rgb="FF00793D"/>
      </top>
      <bottom style="medium">
        <color rgb="FF00793D"/>
      </bottom>
      <diagonal/>
    </border>
    <border>
      <left style="thin">
        <color rgb="FF009900"/>
      </left>
      <right/>
      <top style="thin">
        <color rgb="FF009900"/>
      </top>
      <bottom style="thin">
        <color rgb="FF009900"/>
      </bottom>
      <diagonal/>
    </border>
    <border>
      <left/>
      <right/>
      <top style="thin">
        <color rgb="FF009900"/>
      </top>
      <bottom style="thin">
        <color rgb="FF009900"/>
      </bottom>
      <diagonal/>
    </border>
    <border>
      <left/>
      <right style="thin">
        <color rgb="FF009900"/>
      </right>
      <top style="thin">
        <color rgb="FF009900"/>
      </top>
      <bottom style="thin">
        <color rgb="FF009900"/>
      </bottom>
      <diagonal/>
    </border>
    <border>
      <left/>
      <right/>
      <top style="medium">
        <color rgb="FF00793D"/>
      </top>
      <bottom style="thin">
        <color rgb="FF00793D"/>
      </bottom>
      <diagonal/>
    </border>
    <border>
      <left/>
      <right/>
      <top style="thin">
        <color rgb="FF00793D"/>
      </top>
      <bottom style="medium">
        <color rgb="FF00793D"/>
      </bottom>
      <diagonal/>
    </border>
  </borders>
  <cellStyleXfs count="2">
    <xf numFmtId="0" fontId="0" fillId="0" borderId="0"/>
    <xf numFmtId="0" fontId="1" fillId="0" borderId="0"/>
  </cellStyleXfs>
  <cellXfs count="346">
    <xf numFmtId="0" fontId="0" fillId="0" borderId="0" xfId="0"/>
    <xf numFmtId="164" fontId="9" fillId="0" borderId="1" xfId="1" applyNumberFormat="1" applyFont="1" applyBorder="1" applyAlignment="1" applyProtection="1">
      <alignment horizontal="right" indent="1"/>
      <protection locked="0"/>
    </xf>
    <xf numFmtId="164" fontId="9" fillId="0" borderId="2" xfId="1" applyNumberFormat="1" applyFont="1" applyBorder="1" applyAlignment="1" applyProtection="1">
      <alignment horizontal="right" indent="1"/>
      <protection locked="0"/>
    </xf>
    <xf numFmtId="164" fontId="9" fillId="0" borderId="3" xfId="1" applyNumberFormat="1" applyFont="1" applyBorder="1" applyAlignment="1" applyProtection="1">
      <alignment horizontal="right" indent="1"/>
      <protection locked="0"/>
    </xf>
    <xf numFmtId="164" fontId="9" fillId="0" borderId="4" xfId="1" applyNumberFormat="1" applyFont="1" applyBorder="1" applyAlignment="1" applyProtection="1">
      <alignment horizontal="right" indent="1"/>
      <protection locked="0"/>
    </xf>
    <xf numFmtId="164" fontId="9" fillId="0" borderId="5" xfId="1" applyNumberFormat="1" applyFont="1" applyBorder="1" applyAlignment="1" applyProtection="1">
      <alignment horizontal="right" indent="1"/>
      <protection locked="0"/>
    </xf>
    <xf numFmtId="164" fontId="9" fillId="2" borderId="5" xfId="1" applyNumberFormat="1" applyFont="1" applyFill="1" applyBorder="1" applyAlignment="1" applyProtection="1">
      <alignment horizontal="right" indent="1"/>
      <protection locked="0"/>
    </xf>
    <xf numFmtId="164" fontId="9" fillId="0" borderId="6" xfId="1" applyNumberFormat="1" applyFont="1" applyBorder="1" applyAlignment="1" applyProtection="1">
      <alignment horizontal="right" indent="1"/>
      <protection locked="0"/>
    </xf>
    <xf numFmtId="164" fontId="9" fillId="0" borderId="7" xfId="1" applyNumberFormat="1" applyFont="1" applyBorder="1" applyAlignment="1" applyProtection="1">
      <alignment horizontal="right" indent="1"/>
      <protection locked="0"/>
    </xf>
    <xf numFmtId="164" fontId="9" fillId="0" borderId="8" xfId="1" applyNumberFormat="1" applyFont="1" applyBorder="1" applyAlignment="1" applyProtection="1">
      <alignment horizontal="right" indent="1"/>
      <protection locked="0"/>
    </xf>
    <xf numFmtId="164" fontId="9" fillId="0" borderId="9" xfId="1" applyNumberFormat="1" applyFont="1" applyBorder="1" applyAlignment="1" applyProtection="1">
      <alignment horizontal="right" indent="1"/>
      <protection locked="0"/>
    </xf>
    <xf numFmtId="49" fontId="9" fillId="0" borderId="10" xfId="1" applyNumberFormat="1" applyFont="1" applyBorder="1" applyAlignment="1" applyProtection="1">
      <alignment horizontal="left"/>
      <protection locked="0"/>
    </xf>
    <xf numFmtId="49" fontId="9" fillId="0" borderId="11" xfId="1" applyNumberFormat="1" applyFont="1" applyBorder="1" applyAlignment="1" applyProtection="1">
      <alignment horizontal="left"/>
      <protection locked="0"/>
    </xf>
    <xf numFmtId="164" fontId="10" fillId="3" borderId="1" xfId="1" applyNumberFormat="1" applyFont="1" applyFill="1" applyBorder="1" applyAlignment="1">
      <alignment horizontal="right" indent="1"/>
    </xf>
    <xf numFmtId="164" fontId="10" fillId="3" borderId="2" xfId="1" applyNumberFormat="1" applyFont="1" applyFill="1" applyBorder="1" applyAlignment="1">
      <alignment horizontal="right" indent="1"/>
    </xf>
    <xf numFmtId="164" fontId="10" fillId="3" borderId="3" xfId="1" applyNumberFormat="1" applyFont="1" applyFill="1" applyBorder="1" applyAlignment="1">
      <alignment horizontal="right" indent="1"/>
    </xf>
    <xf numFmtId="0" fontId="11" fillId="0" borderId="0" xfId="0" applyFont="1" applyAlignment="1">
      <alignment vertical="center"/>
    </xf>
    <xf numFmtId="0" fontId="11" fillId="4" borderId="0" xfId="0" applyFont="1" applyFill="1" applyAlignment="1">
      <alignment vertical="center"/>
    </xf>
    <xf numFmtId="0" fontId="11" fillId="0" borderId="0" xfId="0" applyFont="1" applyAlignment="1">
      <alignment horizontal="left" vertical="center"/>
    </xf>
    <xf numFmtId="0" fontId="12" fillId="0" borderId="0" xfId="0" applyFont="1"/>
    <xf numFmtId="0" fontId="13" fillId="4" borderId="0" xfId="0" applyFont="1" applyFill="1"/>
    <xf numFmtId="0" fontId="1" fillId="0" borderId="0" xfId="1" applyAlignment="1">
      <alignment vertical="center"/>
    </xf>
    <xf numFmtId="0" fontId="14" fillId="0" borderId="0" xfId="1" applyFont="1" applyAlignment="1">
      <alignment horizontal="left" vertical="center"/>
    </xf>
    <xf numFmtId="0" fontId="10" fillId="0" borderId="0" xfId="1" applyFont="1" applyAlignment="1">
      <alignment vertical="center"/>
    </xf>
    <xf numFmtId="0" fontId="9" fillId="0" borderId="0" xfId="1" applyFont="1" applyAlignment="1">
      <alignment vertical="center"/>
    </xf>
    <xf numFmtId="0" fontId="9" fillId="4" borderId="0" xfId="1" applyFont="1" applyFill="1" applyAlignment="1">
      <alignment vertical="center"/>
    </xf>
    <xf numFmtId="0" fontId="1" fillId="4" borderId="0" xfId="1" applyFill="1" applyAlignment="1">
      <alignment vertical="center"/>
    </xf>
    <xf numFmtId="0" fontId="1" fillId="0" borderId="0" xfId="1" applyAlignment="1">
      <alignment horizontal="left" vertical="center"/>
    </xf>
    <xf numFmtId="0" fontId="12" fillId="0" borderId="0" xfId="1" applyFont="1" applyAlignment="1">
      <alignment horizontal="center" vertical="center"/>
    </xf>
    <xf numFmtId="0" fontId="12" fillId="4" borderId="0" xfId="1" applyFont="1" applyFill="1" applyAlignment="1">
      <alignment horizontal="center" vertical="center"/>
    </xf>
    <xf numFmtId="3" fontId="12" fillId="4" borderId="12" xfId="1" applyNumberFormat="1" applyFont="1" applyFill="1" applyBorder="1" applyAlignment="1">
      <alignment horizontal="center" vertical="center"/>
    </xf>
    <xf numFmtId="0" fontId="12" fillId="4" borderId="13" xfId="1" applyFont="1" applyFill="1" applyBorder="1" applyAlignment="1">
      <alignment horizontal="center" vertical="center" wrapText="1"/>
    </xf>
    <xf numFmtId="0" fontId="12" fillId="4" borderId="14" xfId="1" applyFont="1" applyFill="1" applyBorder="1" applyAlignment="1">
      <alignment horizontal="center" vertical="center" wrapText="1"/>
    </xf>
    <xf numFmtId="0" fontId="12" fillId="0" borderId="0" xfId="1" applyFont="1" applyAlignment="1">
      <alignment horizontal="left" vertical="center"/>
    </xf>
    <xf numFmtId="0" fontId="12" fillId="4" borderId="15" xfId="1" applyFont="1" applyFill="1" applyBorder="1" applyAlignment="1">
      <alignment horizontal="center" vertical="center" wrapText="1"/>
    </xf>
    <xf numFmtId="3" fontId="12" fillId="4" borderId="16" xfId="1" applyNumberFormat="1" applyFont="1" applyFill="1" applyBorder="1" applyAlignment="1">
      <alignment horizontal="centerContinuous" vertical="center" wrapText="1"/>
    </xf>
    <xf numFmtId="3" fontId="12" fillId="4" borderId="0" xfId="1" applyNumberFormat="1" applyFont="1" applyFill="1" applyAlignment="1">
      <alignment horizontal="centerContinuous" vertical="center" wrapText="1"/>
    </xf>
    <xf numFmtId="0" fontId="12" fillId="4" borderId="17" xfId="1" applyFont="1" applyFill="1" applyBorder="1" applyAlignment="1">
      <alignment horizontal="center" vertical="center" wrapText="1"/>
    </xf>
    <xf numFmtId="164" fontId="12" fillId="4" borderId="18" xfId="1" applyNumberFormat="1" applyFont="1" applyFill="1" applyBorder="1" applyAlignment="1">
      <alignment horizontal="right" vertical="center" indent="1"/>
    </xf>
    <xf numFmtId="164" fontId="12" fillId="4" borderId="19" xfId="1" applyNumberFormat="1" applyFont="1" applyFill="1" applyBorder="1" applyAlignment="1">
      <alignment horizontal="right" vertical="center" indent="1"/>
    </xf>
    <xf numFmtId="0" fontId="10" fillId="0" borderId="0" xfId="1" applyFont="1" applyAlignment="1">
      <alignment horizontal="left"/>
    </xf>
    <xf numFmtId="49" fontId="10" fillId="0" borderId="0" xfId="1" applyNumberFormat="1" applyFont="1" applyAlignment="1">
      <alignment horizontal="left"/>
    </xf>
    <xf numFmtId="0" fontId="9" fillId="0" borderId="0" xfId="1" applyFont="1" applyAlignment="1">
      <alignment horizontal="left" vertical="center"/>
    </xf>
    <xf numFmtId="164" fontId="9" fillId="4" borderId="0" xfId="1" applyNumberFormat="1" applyFont="1" applyFill="1" applyAlignment="1">
      <alignment horizontal="right" indent="1"/>
    </xf>
    <xf numFmtId="164" fontId="10" fillId="4" borderId="16" xfId="1" applyNumberFormat="1" applyFont="1" applyFill="1" applyBorder="1" applyAlignment="1">
      <alignment horizontal="right" indent="1"/>
    </xf>
    <xf numFmtId="49" fontId="9" fillId="4" borderId="0" xfId="1" applyNumberFormat="1" applyFont="1" applyFill="1" applyAlignment="1">
      <alignment horizontal="left"/>
    </xf>
    <xf numFmtId="164" fontId="15" fillId="3" borderId="20" xfId="1" applyNumberFormat="1" applyFont="1" applyFill="1" applyBorder="1" applyAlignment="1">
      <alignment horizontal="right" vertical="center" indent="1"/>
    </xf>
    <xf numFmtId="164" fontId="15" fillId="3" borderId="21" xfId="1" applyNumberFormat="1" applyFont="1" applyFill="1" applyBorder="1" applyAlignment="1">
      <alignment horizontal="right" vertical="center" indent="1"/>
    </xf>
    <xf numFmtId="164" fontId="16" fillId="4" borderId="20" xfId="1" applyNumberFormat="1" applyFont="1" applyFill="1" applyBorder="1" applyAlignment="1" applyProtection="1">
      <alignment horizontal="right" vertical="center" indent="1"/>
      <protection locked="0"/>
    </xf>
    <xf numFmtId="3" fontId="9" fillId="0" borderId="1" xfId="1" applyNumberFormat="1" applyFont="1" applyBorder="1" applyAlignment="1" applyProtection="1">
      <alignment horizontal="right" indent="1"/>
      <protection locked="0"/>
    </xf>
    <xf numFmtId="3" fontId="9" fillId="0" borderId="2" xfId="1" applyNumberFormat="1" applyFont="1" applyBorder="1" applyAlignment="1" applyProtection="1">
      <alignment horizontal="right" indent="1"/>
      <protection locked="0"/>
    </xf>
    <xf numFmtId="3" fontId="9" fillId="0" borderId="3" xfId="1" applyNumberFormat="1" applyFont="1" applyBorder="1" applyAlignment="1" applyProtection="1">
      <alignment horizontal="right" indent="1"/>
      <protection locked="0"/>
    </xf>
    <xf numFmtId="0" fontId="14" fillId="4" borderId="0" xfId="1" applyFont="1" applyFill="1" applyAlignment="1">
      <alignment vertical="center"/>
    </xf>
    <xf numFmtId="0" fontId="12" fillId="4" borderId="0" xfId="1" applyFont="1" applyFill="1" applyAlignment="1">
      <alignment horizontal="left" vertical="center"/>
    </xf>
    <xf numFmtId="0" fontId="12" fillId="4" borderId="0" xfId="1" applyFont="1" applyFill="1" applyAlignment="1">
      <alignment horizontal="center" vertical="center" wrapText="1"/>
    </xf>
    <xf numFmtId="0" fontId="12" fillId="0" borderId="0" xfId="1" applyFont="1" applyAlignment="1">
      <alignment horizontal="center" vertical="center" wrapText="1"/>
    </xf>
    <xf numFmtId="0" fontId="14" fillId="4" borderId="22" xfId="1" applyFont="1" applyFill="1" applyBorder="1" applyAlignment="1">
      <alignment vertical="center"/>
    </xf>
    <xf numFmtId="49" fontId="12" fillId="0" borderId="0" xfId="1" applyNumberFormat="1" applyFont="1" applyAlignment="1">
      <alignment horizontal="left"/>
    </xf>
    <xf numFmtId="0" fontId="17" fillId="0" borderId="0" xfId="1" applyFont="1" applyAlignment="1">
      <alignment horizontal="left" vertical="center"/>
    </xf>
    <xf numFmtId="0" fontId="18" fillId="4" borderId="0" xfId="1" applyFont="1" applyFill="1" applyAlignment="1">
      <alignment horizontal="left"/>
    </xf>
    <xf numFmtId="0" fontId="14" fillId="4" borderId="0" xfId="1" applyFont="1" applyFill="1" applyAlignment="1">
      <alignment horizontal="left" vertical="center"/>
    </xf>
    <xf numFmtId="0" fontId="14" fillId="4" borderId="0" xfId="1" applyFont="1" applyFill="1" applyAlignment="1">
      <alignment vertical="top" wrapText="1"/>
    </xf>
    <xf numFmtId="164" fontId="15" fillId="3" borderId="5" xfId="1" applyNumberFormat="1" applyFont="1" applyFill="1" applyBorder="1" applyAlignment="1">
      <alignment horizontal="right" vertical="center" indent="1"/>
    </xf>
    <xf numFmtId="164" fontId="15" fillId="3" borderId="6" xfId="1" applyNumberFormat="1" applyFont="1" applyFill="1" applyBorder="1" applyAlignment="1">
      <alignment horizontal="right" vertical="center" indent="1"/>
    </xf>
    <xf numFmtId="164" fontId="15" fillId="3" borderId="23" xfId="1" applyNumberFormat="1" applyFont="1" applyFill="1" applyBorder="1" applyAlignment="1">
      <alignment horizontal="right" vertical="center" indent="1"/>
    </xf>
    <xf numFmtId="164" fontId="15" fillId="3" borderId="7" xfId="1" applyNumberFormat="1" applyFont="1" applyFill="1" applyBorder="1" applyAlignment="1">
      <alignment horizontal="right" vertical="center" indent="1"/>
    </xf>
    <xf numFmtId="164" fontId="15" fillId="3" borderId="8" xfId="1" applyNumberFormat="1" applyFont="1" applyFill="1" applyBorder="1" applyAlignment="1">
      <alignment horizontal="right" vertical="center" indent="1"/>
    </xf>
    <xf numFmtId="164" fontId="15" fillId="3" borderId="9" xfId="1" applyNumberFormat="1" applyFont="1" applyFill="1" applyBorder="1" applyAlignment="1">
      <alignment horizontal="right" vertical="center" indent="1"/>
    </xf>
    <xf numFmtId="164" fontId="15" fillId="3" borderId="24" xfId="1" applyNumberFormat="1" applyFont="1" applyFill="1" applyBorder="1" applyAlignment="1">
      <alignment horizontal="right" vertical="center" indent="1"/>
    </xf>
    <xf numFmtId="164" fontId="15" fillId="3" borderId="1" xfId="1" applyNumberFormat="1" applyFont="1" applyFill="1" applyBorder="1" applyAlignment="1">
      <alignment horizontal="right" vertical="center" indent="1"/>
    </xf>
    <xf numFmtId="164" fontId="15" fillId="3" borderId="2" xfId="1" applyNumberFormat="1" applyFont="1" applyFill="1" applyBorder="1" applyAlignment="1">
      <alignment horizontal="right" vertical="center" indent="1"/>
    </xf>
    <xf numFmtId="164" fontId="15" fillId="3" borderId="3" xfId="1" applyNumberFormat="1" applyFont="1" applyFill="1" applyBorder="1" applyAlignment="1">
      <alignment horizontal="right" vertical="center" indent="1"/>
    </xf>
    <xf numFmtId="0" fontId="11" fillId="0" borderId="0" xfId="0" applyFont="1" applyAlignment="1">
      <alignment horizontal="left" vertical="center" indent="1"/>
    </xf>
    <xf numFmtId="0" fontId="12" fillId="4" borderId="0" xfId="1" applyFont="1" applyFill="1" applyAlignment="1">
      <alignment vertical="top"/>
    </xf>
    <xf numFmtId="164" fontId="9" fillId="0" borderId="12" xfId="1" applyNumberFormat="1" applyFont="1" applyBorder="1" applyAlignment="1" applyProtection="1">
      <alignment horizontal="right" indent="1"/>
      <protection locked="0"/>
    </xf>
    <xf numFmtId="164" fontId="9" fillId="0" borderId="25" xfId="1" applyNumberFormat="1" applyFont="1" applyBorder="1" applyAlignment="1" applyProtection="1">
      <alignment horizontal="right" indent="1"/>
      <protection locked="0"/>
    </xf>
    <xf numFmtId="164" fontId="9" fillId="0" borderId="16" xfId="1" applyNumberFormat="1" applyFont="1" applyBorder="1" applyAlignment="1" applyProtection="1">
      <alignment horizontal="right" indent="1"/>
      <protection locked="0"/>
    </xf>
    <xf numFmtId="164" fontId="10" fillId="3" borderId="16" xfId="1" applyNumberFormat="1" applyFont="1" applyFill="1" applyBorder="1" applyAlignment="1">
      <alignment horizontal="right" indent="1"/>
    </xf>
    <xf numFmtId="164" fontId="12" fillId="4" borderId="0" xfId="1" applyNumberFormat="1" applyFont="1" applyFill="1" applyAlignment="1">
      <alignment horizontal="right" vertical="center" indent="1"/>
    </xf>
    <xf numFmtId="49" fontId="19" fillId="0" borderId="0" xfId="1" applyNumberFormat="1" applyFont="1" applyAlignment="1">
      <alignment horizontal="left"/>
    </xf>
    <xf numFmtId="164" fontId="9" fillId="0" borderId="23" xfId="1" applyNumberFormat="1" applyFont="1" applyBorder="1" applyAlignment="1" applyProtection="1">
      <alignment horizontal="right" indent="1"/>
      <protection locked="0"/>
    </xf>
    <xf numFmtId="164" fontId="9" fillId="0" borderId="24" xfId="1" applyNumberFormat="1" applyFont="1" applyBorder="1" applyAlignment="1" applyProtection="1">
      <alignment horizontal="right" indent="1"/>
      <protection locked="0"/>
    </xf>
    <xf numFmtId="164" fontId="9" fillId="0" borderId="21" xfId="1" applyNumberFormat="1" applyFont="1" applyBorder="1" applyAlignment="1" applyProtection="1">
      <alignment horizontal="right" indent="1"/>
      <protection locked="0"/>
    </xf>
    <xf numFmtId="164" fontId="10" fillId="3" borderId="21" xfId="1" applyNumberFormat="1" applyFont="1" applyFill="1" applyBorder="1" applyAlignment="1">
      <alignment horizontal="right" indent="1"/>
    </xf>
    <xf numFmtId="164" fontId="11" fillId="0" borderId="0" xfId="0" applyNumberFormat="1" applyFont="1" applyAlignment="1">
      <alignment vertical="center"/>
    </xf>
    <xf numFmtId="164" fontId="14" fillId="3" borderId="21" xfId="1" applyNumberFormat="1" applyFont="1" applyFill="1" applyBorder="1" applyAlignment="1">
      <alignment horizontal="right" vertical="center" indent="1"/>
    </xf>
    <xf numFmtId="0" fontId="20" fillId="4" borderId="0" xfId="0" applyFont="1" applyFill="1" applyAlignment="1">
      <alignment vertical="center"/>
    </xf>
    <xf numFmtId="164" fontId="14" fillId="3" borderId="20" xfId="1" applyNumberFormat="1" applyFont="1" applyFill="1" applyBorder="1" applyAlignment="1">
      <alignment horizontal="right" vertical="center" indent="1"/>
    </xf>
    <xf numFmtId="164" fontId="14" fillId="3" borderId="24" xfId="1" applyNumberFormat="1" applyFont="1" applyFill="1" applyBorder="1" applyAlignment="1">
      <alignment horizontal="right" vertical="center" indent="1"/>
    </xf>
    <xf numFmtId="0" fontId="12" fillId="4" borderId="0" xfId="0" applyFont="1" applyFill="1"/>
    <xf numFmtId="0" fontId="13" fillId="4" borderId="0" xfId="0" applyFont="1" applyFill="1" applyAlignment="1">
      <alignment horizontal="right"/>
    </xf>
    <xf numFmtId="0" fontId="15" fillId="4" borderId="0" xfId="0" applyFont="1" applyFill="1" applyAlignment="1">
      <alignment horizontal="left" vertical="center"/>
    </xf>
    <xf numFmtId="0" fontId="8" fillId="4" borderId="0" xfId="0" applyFont="1" applyFill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8" fillId="4" borderId="0" xfId="0" applyFont="1" applyFill="1" applyAlignment="1">
      <alignment vertical="center"/>
    </xf>
    <xf numFmtId="0" fontId="8" fillId="0" borderId="0" xfId="0" applyFont="1" applyAlignment="1">
      <alignment vertical="center"/>
    </xf>
    <xf numFmtId="0" fontId="15" fillId="4" borderId="0" xfId="0" applyFont="1" applyFill="1" applyAlignment="1">
      <alignment vertical="center"/>
    </xf>
    <xf numFmtId="0" fontId="16" fillId="4" borderId="26" xfId="0" applyFont="1" applyFill="1" applyBorder="1" applyAlignment="1">
      <alignment vertical="center"/>
    </xf>
    <xf numFmtId="0" fontId="16" fillId="4" borderId="0" xfId="0" applyFont="1" applyFill="1" applyAlignment="1">
      <alignment vertical="center"/>
    </xf>
    <xf numFmtId="0" fontId="21" fillId="0" borderId="0" xfId="0" applyFont="1" applyAlignment="1">
      <alignment vertical="center"/>
    </xf>
    <xf numFmtId="0" fontId="22" fillId="3" borderId="27" xfId="0" applyFont="1" applyFill="1" applyBorder="1" applyAlignment="1">
      <alignment vertical="center"/>
    </xf>
    <xf numFmtId="0" fontId="22" fillId="3" borderId="28" xfId="0" applyFont="1" applyFill="1" applyBorder="1" applyAlignment="1">
      <alignment vertical="center"/>
    </xf>
    <xf numFmtId="0" fontId="22" fillId="3" borderId="29" xfId="0" applyFont="1" applyFill="1" applyBorder="1" applyAlignment="1">
      <alignment vertical="center"/>
    </xf>
    <xf numFmtId="0" fontId="22" fillId="3" borderId="30" xfId="0" applyFont="1" applyFill="1" applyBorder="1" applyAlignment="1">
      <alignment vertical="center"/>
    </xf>
    <xf numFmtId="0" fontId="22" fillId="3" borderId="0" xfId="0" applyFont="1" applyFill="1" applyAlignment="1">
      <alignment vertical="center"/>
    </xf>
    <xf numFmtId="0" fontId="22" fillId="3" borderId="14" xfId="0" applyFont="1" applyFill="1" applyBorder="1" applyAlignment="1">
      <alignment vertical="center"/>
    </xf>
    <xf numFmtId="0" fontId="22" fillId="3" borderId="31" xfId="0" applyFont="1" applyFill="1" applyBorder="1" applyAlignment="1">
      <alignment vertical="center"/>
    </xf>
    <xf numFmtId="0" fontId="22" fillId="3" borderId="32" xfId="0" applyFont="1" applyFill="1" applyBorder="1" applyAlignment="1">
      <alignment vertical="center"/>
    </xf>
    <xf numFmtId="0" fontId="22" fillId="3" borderId="33" xfId="0" applyFont="1" applyFill="1" applyBorder="1" applyAlignment="1">
      <alignment vertical="center"/>
    </xf>
    <xf numFmtId="0" fontId="0" fillId="4" borderId="0" xfId="0" applyFill="1" applyAlignment="1">
      <alignment horizontal="left" vertical="center"/>
    </xf>
    <xf numFmtId="0" fontId="11" fillId="4" borderId="0" xfId="0" applyFont="1" applyFill="1" applyAlignment="1">
      <alignment vertical="top"/>
    </xf>
    <xf numFmtId="0" fontId="13" fillId="4" borderId="0" xfId="0" applyFont="1" applyFill="1" applyAlignment="1">
      <alignment horizontal="left" vertical="center"/>
    </xf>
    <xf numFmtId="0" fontId="13" fillId="4" borderId="0" xfId="0" applyFont="1" applyFill="1" applyAlignment="1">
      <alignment horizontal="left" vertical="center" indent="1"/>
    </xf>
    <xf numFmtId="0" fontId="13" fillId="4" borderId="0" xfId="0" applyFont="1" applyFill="1" applyAlignment="1">
      <alignment vertical="center"/>
    </xf>
    <xf numFmtId="164" fontId="8" fillId="4" borderId="0" xfId="0" applyNumberFormat="1" applyFont="1" applyFill="1" applyAlignment="1">
      <alignment horizontal="right" vertical="center" indent="1"/>
    </xf>
    <xf numFmtId="164" fontId="13" fillId="4" borderId="0" xfId="0" applyNumberFormat="1" applyFont="1" applyFill="1" applyAlignment="1">
      <alignment horizontal="right" vertical="center" indent="1"/>
    </xf>
    <xf numFmtId="164" fontId="11" fillId="0" borderId="0" xfId="0" applyNumberFormat="1" applyFont="1" applyAlignment="1">
      <alignment horizontal="right" vertical="center" indent="1"/>
    </xf>
    <xf numFmtId="164" fontId="15" fillId="4" borderId="0" xfId="1" applyNumberFormat="1" applyFont="1" applyFill="1" applyAlignment="1">
      <alignment horizontal="right" vertical="center" indent="1"/>
    </xf>
    <xf numFmtId="164" fontId="16" fillId="4" borderId="24" xfId="1" applyNumberFormat="1" applyFont="1" applyFill="1" applyBorder="1" applyAlignment="1" applyProtection="1">
      <alignment horizontal="right" vertical="center" indent="1"/>
      <protection locked="0"/>
    </xf>
    <xf numFmtId="0" fontId="12" fillId="3" borderId="10" xfId="0" applyFont="1" applyFill="1" applyBorder="1" applyAlignment="1">
      <alignment horizontal="right" vertical="center" indent="1"/>
    </xf>
    <xf numFmtId="49" fontId="13" fillId="4" borderId="0" xfId="0" applyNumberFormat="1" applyFont="1" applyFill="1" applyAlignment="1">
      <alignment horizontal="left" vertical="center" indent="1"/>
    </xf>
    <xf numFmtId="49" fontId="13" fillId="0" borderId="0" xfId="0" applyNumberFormat="1" applyFont="1" applyAlignment="1">
      <alignment horizontal="left" vertical="center" indent="1"/>
    </xf>
    <xf numFmtId="49" fontId="11" fillId="0" borderId="0" xfId="0" applyNumberFormat="1" applyFont="1" applyAlignment="1">
      <alignment horizontal="left" vertical="center" indent="1"/>
    </xf>
    <xf numFmtId="0" fontId="23" fillId="4" borderId="0" xfId="0" applyFont="1" applyFill="1" applyAlignment="1">
      <alignment horizontal="left" vertical="center"/>
    </xf>
    <xf numFmtId="0" fontId="15" fillId="0" borderId="0" xfId="0" applyFont="1" applyAlignment="1">
      <alignment horizontal="left" vertical="center"/>
    </xf>
    <xf numFmtId="164" fontId="9" fillId="0" borderId="20" xfId="1" applyNumberFormat="1" applyFont="1" applyBorder="1" applyAlignment="1" applyProtection="1">
      <alignment horizontal="right" indent="1"/>
      <protection locked="0"/>
    </xf>
    <xf numFmtId="164" fontId="9" fillId="2" borderId="2" xfId="1" applyNumberFormat="1" applyFont="1" applyFill="1" applyBorder="1" applyAlignment="1" applyProtection="1">
      <alignment horizontal="right" indent="1"/>
      <protection locked="0"/>
    </xf>
    <xf numFmtId="0" fontId="24" fillId="0" borderId="0" xfId="0" applyFont="1" applyAlignment="1">
      <alignment vertical="center"/>
    </xf>
    <xf numFmtId="164" fontId="9" fillId="0" borderId="34" xfId="1" applyNumberFormat="1" applyFont="1" applyBorder="1" applyAlignment="1" applyProtection="1">
      <alignment horizontal="right" indent="1"/>
      <protection locked="0"/>
    </xf>
    <xf numFmtId="164" fontId="9" fillId="0" borderId="35" xfId="1" applyNumberFormat="1" applyFont="1" applyBorder="1" applyAlignment="1" applyProtection="1">
      <alignment horizontal="right" indent="1"/>
      <protection locked="0"/>
    </xf>
    <xf numFmtId="164" fontId="9" fillId="0" borderId="36" xfId="1" applyNumberFormat="1" applyFont="1" applyBorder="1" applyAlignment="1" applyProtection="1">
      <alignment horizontal="right" indent="1"/>
      <protection locked="0"/>
    </xf>
    <xf numFmtId="3" fontId="15" fillId="3" borderId="21" xfId="1" applyNumberFormat="1" applyFont="1" applyFill="1" applyBorder="1" applyAlignment="1">
      <alignment horizontal="right" vertical="center" indent="1"/>
    </xf>
    <xf numFmtId="3" fontId="14" fillId="3" borderId="21" xfId="1" applyNumberFormat="1" applyFont="1" applyFill="1" applyBorder="1" applyAlignment="1">
      <alignment horizontal="right" vertical="center" indent="1"/>
    </xf>
    <xf numFmtId="3" fontId="9" fillId="0" borderId="37" xfId="1" applyNumberFormat="1" applyFont="1" applyBorder="1" applyAlignment="1" applyProtection="1">
      <alignment horizontal="right" indent="1"/>
      <protection locked="0"/>
    </xf>
    <xf numFmtId="164" fontId="9" fillId="0" borderId="38" xfId="1" applyNumberFormat="1" applyFont="1" applyBorder="1" applyAlignment="1" applyProtection="1">
      <alignment horizontal="right" indent="1"/>
      <protection locked="0"/>
    </xf>
    <xf numFmtId="164" fontId="9" fillId="0" borderId="39" xfId="1" applyNumberFormat="1" applyFont="1" applyBorder="1" applyAlignment="1" applyProtection="1">
      <alignment horizontal="right" indent="1"/>
      <protection locked="0"/>
    </xf>
    <xf numFmtId="164" fontId="10" fillId="3" borderId="37" xfId="1" applyNumberFormat="1" applyFont="1" applyFill="1" applyBorder="1" applyAlignment="1">
      <alignment horizontal="right" indent="1"/>
    </xf>
    <xf numFmtId="3" fontId="9" fillId="0" borderId="0" xfId="1" applyNumberFormat="1" applyFont="1" applyAlignment="1" applyProtection="1">
      <alignment horizontal="right" indent="1"/>
      <protection locked="0"/>
    </xf>
    <xf numFmtId="164" fontId="9" fillId="0" borderId="0" xfId="1" applyNumberFormat="1" applyFont="1" applyAlignment="1" applyProtection="1">
      <alignment horizontal="right" indent="1"/>
      <protection locked="0"/>
    </xf>
    <xf numFmtId="164" fontId="10" fillId="4" borderId="0" xfId="1" applyNumberFormat="1" applyFont="1" applyFill="1" applyAlignment="1">
      <alignment horizontal="right" indent="1"/>
    </xf>
    <xf numFmtId="0" fontId="14" fillId="0" borderId="0" xfId="1" applyFont="1" applyAlignment="1">
      <alignment horizontal="left" vertical="center" indent="1"/>
    </xf>
    <xf numFmtId="0" fontId="14" fillId="0" borderId="0" xfId="1" applyFont="1" applyAlignment="1">
      <alignment vertical="center"/>
    </xf>
    <xf numFmtId="3" fontId="14" fillId="0" borderId="0" xfId="1" applyNumberFormat="1" applyFont="1" applyAlignment="1">
      <alignment horizontal="right" vertical="center" indent="1"/>
    </xf>
    <xf numFmtId="164" fontId="15" fillId="0" borderId="0" xfId="1" applyNumberFormat="1" applyFont="1" applyAlignment="1">
      <alignment horizontal="right" vertical="center" indent="1"/>
    </xf>
    <xf numFmtId="164" fontId="12" fillId="0" borderId="0" xfId="1" applyNumberFormat="1" applyFont="1" applyAlignment="1">
      <alignment horizontal="right" vertical="center" indent="1"/>
    </xf>
    <xf numFmtId="164" fontId="10" fillId="0" borderId="0" xfId="1" applyNumberFormat="1" applyFont="1" applyAlignment="1">
      <alignment horizontal="right" indent="1"/>
    </xf>
    <xf numFmtId="164" fontId="9" fillId="0" borderId="15" xfId="1" applyNumberFormat="1" applyFont="1" applyBorder="1" applyAlignment="1" applyProtection="1">
      <alignment horizontal="right" indent="1"/>
      <protection locked="0"/>
    </xf>
    <xf numFmtId="0" fontId="22" fillId="0" borderId="0" xfId="0" applyFont="1" applyAlignment="1">
      <alignment vertical="center"/>
    </xf>
    <xf numFmtId="0" fontId="9" fillId="0" borderId="1" xfId="1" applyFont="1" applyBorder="1" applyAlignment="1" applyProtection="1">
      <alignment horizontal="right" indent="1"/>
      <protection locked="0"/>
    </xf>
    <xf numFmtId="0" fontId="9" fillId="0" borderId="36" xfId="1" applyFont="1" applyBorder="1" applyAlignment="1" applyProtection="1">
      <alignment horizontal="right" indent="1"/>
      <protection locked="0"/>
    </xf>
    <xf numFmtId="0" fontId="9" fillId="0" borderId="15" xfId="1" applyFont="1" applyBorder="1" applyAlignment="1" applyProtection="1">
      <alignment horizontal="right" indent="1"/>
      <protection locked="0"/>
    </xf>
    <xf numFmtId="164" fontId="9" fillId="0" borderId="40" xfId="1" applyNumberFormat="1" applyFont="1" applyBorder="1" applyAlignment="1" applyProtection="1">
      <alignment horizontal="right" indent="1"/>
      <protection locked="0"/>
    </xf>
    <xf numFmtId="164" fontId="9" fillId="0" borderId="41" xfId="1" applyNumberFormat="1" applyFont="1" applyBorder="1" applyAlignment="1" applyProtection="1">
      <alignment horizontal="right" indent="1"/>
      <protection locked="0"/>
    </xf>
    <xf numFmtId="164" fontId="15" fillId="3" borderId="4" xfId="1" applyNumberFormat="1" applyFont="1" applyFill="1" applyBorder="1" applyAlignment="1">
      <alignment horizontal="right" vertical="center" indent="1"/>
    </xf>
    <xf numFmtId="0" fontId="25" fillId="0" borderId="0" xfId="1" applyFont="1" applyAlignment="1">
      <alignment vertical="center"/>
    </xf>
    <xf numFmtId="0" fontId="26" fillId="0" borderId="0" xfId="1" applyFont="1" applyAlignment="1">
      <alignment horizontal="left" vertical="center"/>
    </xf>
    <xf numFmtId="3" fontId="26" fillId="0" borderId="0" xfId="1" applyNumberFormat="1" applyFont="1" applyAlignment="1">
      <alignment horizontal="center" vertical="center" wrapText="1"/>
    </xf>
    <xf numFmtId="0" fontId="26" fillId="0" borderId="0" xfId="1" applyFont="1" applyAlignment="1">
      <alignment horizontal="center" vertical="center" wrapText="1"/>
    </xf>
    <xf numFmtId="0" fontId="27" fillId="0" borderId="0" xfId="1" applyFont="1" applyAlignment="1">
      <alignment vertical="center"/>
    </xf>
    <xf numFmtId="49" fontId="26" fillId="0" borderId="0" xfId="1" applyNumberFormat="1" applyFont="1" applyAlignment="1">
      <alignment horizontal="left"/>
    </xf>
    <xf numFmtId="0" fontId="28" fillId="0" borderId="0" xfId="1" applyFont="1" applyAlignment="1">
      <alignment horizontal="left"/>
    </xf>
    <xf numFmtId="0" fontId="24" fillId="0" borderId="0" xfId="1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164" fontId="9" fillId="0" borderId="42" xfId="1" applyNumberFormat="1" applyFont="1" applyBorder="1" applyAlignment="1" applyProtection="1">
      <alignment horizontal="right" indent="1"/>
      <protection locked="0"/>
    </xf>
    <xf numFmtId="164" fontId="9" fillId="0" borderId="43" xfId="1" applyNumberFormat="1" applyFont="1" applyBorder="1" applyAlignment="1" applyProtection="1">
      <alignment horizontal="right" indent="1"/>
      <protection locked="0"/>
    </xf>
    <xf numFmtId="164" fontId="9" fillId="0" borderId="44" xfId="1" applyNumberFormat="1" applyFont="1" applyBorder="1" applyAlignment="1" applyProtection="1">
      <alignment horizontal="right" indent="1"/>
      <protection locked="0"/>
    </xf>
    <xf numFmtId="0" fontId="29" fillId="0" borderId="0" xfId="1" applyFont="1" applyAlignment="1">
      <alignment horizontal="left" vertical="center"/>
    </xf>
    <xf numFmtId="0" fontId="13" fillId="0" borderId="0" xfId="1" applyFont="1" applyAlignment="1">
      <alignment horizontal="center" vertical="center" wrapText="1"/>
    </xf>
    <xf numFmtId="3" fontId="13" fillId="0" borderId="0" xfId="1" applyNumberFormat="1" applyFont="1" applyAlignment="1">
      <alignment horizontal="center" vertical="center" wrapText="1"/>
    </xf>
    <xf numFmtId="164" fontId="11" fillId="0" borderId="4" xfId="1" applyNumberFormat="1" applyFont="1" applyBorder="1" applyAlignment="1" applyProtection="1">
      <alignment horizontal="right" indent="1"/>
      <protection locked="0"/>
    </xf>
    <xf numFmtId="164" fontId="11" fillId="0" borderId="7" xfId="1" applyNumberFormat="1" applyFont="1" applyBorder="1" applyAlignment="1" applyProtection="1">
      <alignment horizontal="right" indent="1"/>
      <protection locked="0"/>
    </xf>
    <xf numFmtId="164" fontId="11" fillId="0" borderId="0" xfId="1" applyNumberFormat="1" applyFont="1" applyAlignment="1">
      <alignment horizontal="right" indent="1"/>
    </xf>
    <xf numFmtId="164" fontId="11" fillId="0" borderId="1" xfId="1" applyNumberFormat="1" applyFont="1" applyBorder="1" applyAlignment="1" applyProtection="1">
      <alignment horizontal="right" indent="1"/>
      <protection locked="0"/>
    </xf>
    <xf numFmtId="164" fontId="11" fillId="0" borderId="16" xfId="1" applyNumberFormat="1" applyFont="1" applyBorder="1" applyAlignment="1">
      <alignment horizontal="right" indent="1"/>
    </xf>
    <xf numFmtId="164" fontId="11" fillId="0" borderId="5" xfId="1" applyNumberFormat="1" applyFont="1" applyBorder="1" applyAlignment="1" applyProtection="1">
      <alignment horizontal="right" indent="1"/>
      <protection locked="0"/>
    </xf>
    <xf numFmtId="164" fontId="11" fillId="0" borderId="8" xfId="1" applyNumberFormat="1" applyFont="1" applyBorder="1" applyAlignment="1" applyProtection="1">
      <alignment horizontal="right" indent="1"/>
      <protection locked="0"/>
    </xf>
    <xf numFmtId="164" fontId="11" fillId="0" borderId="2" xfId="1" applyNumberFormat="1" applyFont="1" applyBorder="1" applyAlignment="1" applyProtection="1">
      <alignment horizontal="right" indent="1"/>
      <protection locked="0"/>
    </xf>
    <xf numFmtId="164" fontId="30" fillId="3" borderId="20" xfId="1" applyNumberFormat="1" applyFont="1" applyFill="1" applyBorder="1" applyAlignment="1">
      <alignment horizontal="right" vertical="center" indent="1"/>
    </xf>
    <xf numFmtId="164" fontId="30" fillId="3" borderId="24" xfId="1" applyNumberFormat="1" applyFont="1" applyFill="1" applyBorder="1" applyAlignment="1">
      <alignment horizontal="right" vertical="center" indent="1"/>
    </xf>
    <xf numFmtId="164" fontId="31" fillId="0" borderId="18" xfId="1" applyNumberFormat="1" applyFont="1" applyBorder="1" applyAlignment="1">
      <alignment horizontal="right" vertical="center" indent="1"/>
    </xf>
    <xf numFmtId="164" fontId="31" fillId="0" borderId="19" xfId="1" applyNumberFormat="1" applyFont="1" applyBorder="1" applyAlignment="1">
      <alignment horizontal="right" vertical="center" indent="1"/>
    </xf>
    <xf numFmtId="164" fontId="30" fillId="3" borderId="21" xfId="1" applyNumberFormat="1" applyFont="1" applyFill="1" applyBorder="1" applyAlignment="1">
      <alignment horizontal="right" vertical="center" indent="1"/>
    </xf>
    <xf numFmtId="164" fontId="11" fillId="0" borderId="6" xfId="1" applyNumberFormat="1" applyFont="1" applyBorder="1" applyAlignment="1" applyProtection="1">
      <alignment horizontal="right" indent="1"/>
      <protection locked="0"/>
    </xf>
    <xf numFmtId="164" fontId="11" fillId="0" borderId="9" xfId="1" applyNumberFormat="1" applyFont="1" applyBorder="1" applyAlignment="1" applyProtection="1">
      <alignment horizontal="right" indent="1"/>
      <protection locked="0"/>
    </xf>
    <xf numFmtId="164" fontId="11" fillId="0" borderId="3" xfId="1" applyNumberFormat="1" applyFont="1" applyBorder="1" applyAlignment="1" applyProtection="1">
      <alignment horizontal="right" indent="1"/>
      <protection locked="0"/>
    </xf>
    <xf numFmtId="0" fontId="32" fillId="0" borderId="0" xfId="1" applyFont="1" applyAlignment="1">
      <alignment horizontal="left" vertical="center" indent="1"/>
    </xf>
    <xf numFmtId="0" fontId="30" fillId="0" borderId="0" xfId="1" applyFont="1" applyAlignment="1">
      <alignment horizontal="left" vertical="center"/>
    </xf>
    <xf numFmtId="0" fontId="26" fillId="0" borderId="0" xfId="0" applyFont="1" applyAlignment="1">
      <alignment horizontal="center" vertical="center"/>
    </xf>
    <xf numFmtId="0" fontId="15" fillId="3" borderId="45" xfId="0" applyFont="1" applyFill="1" applyBorder="1" applyAlignment="1">
      <alignment horizontal="left" vertical="center" indent="1"/>
    </xf>
    <xf numFmtId="0" fontId="15" fillId="3" borderId="46" xfId="0" applyFont="1" applyFill="1" applyBorder="1" applyAlignment="1">
      <alignment horizontal="left" vertical="center" indent="1"/>
    </xf>
    <xf numFmtId="0" fontId="15" fillId="3" borderId="47" xfId="0" applyFont="1" applyFill="1" applyBorder="1" applyAlignment="1">
      <alignment horizontal="left" vertical="center" indent="1"/>
    </xf>
    <xf numFmtId="49" fontId="11" fillId="4" borderId="0" xfId="0" applyNumberFormat="1" applyFont="1" applyFill="1" applyAlignment="1" applyProtection="1">
      <alignment horizontal="left" vertical="center"/>
      <protection locked="0"/>
    </xf>
    <xf numFmtId="0" fontId="13" fillId="0" borderId="0" xfId="0" applyFont="1" applyAlignment="1">
      <alignment horizontal="left" vertical="center" indent="1"/>
    </xf>
    <xf numFmtId="0" fontId="13" fillId="0" borderId="0" xfId="0" applyFont="1" applyAlignment="1">
      <alignment horizontal="left" vertical="center"/>
    </xf>
    <xf numFmtId="164" fontId="13" fillId="0" borderId="0" xfId="0" applyNumberFormat="1" applyFont="1" applyAlignment="1">
      <alignment horizontal="right" vertical="center" indent="1"/>
    </xf>
    <xf numFmtId="0" fontId="11" fillId="4" borderId="0" xfId="0" applyFont="1" applyFill="1" applyAlignment="1" applyProtection="1">
      <alignment horizontal="left" vertical="center" indent="1"/>
      <protection locked="0"/>
    </xf>
    <xf numFmtId="49" fontId="11" fillId="4" borderId="0" xfId="0" applyNumberFormat="1" applyFont="1" applyFill="1" applyAlignment="1" applyProtection="1">
      <alignment horizontal="left" vertical="center" indent="1"/>
      <protection locked="0"/>
    </xf>
    <xf numFmtId="164" fontId="11" fillId="4" borderId="0" xfId="0" applyNumberFormat="1" applyFont="1" applyFill="1" applyAlignment="1" applyProtection="1">
      <alignment horizontal="right" vertical="center" indent="1"/>
      <protection locked="0"/>
    </xf>
    <xf numFmtId="164" fontId="11" fillId="4" borderId="0" xfId="0" applyNumberFormat="1" applyFont="1" applyFill="1" applyAlignment="1">
      <alignment horizontal="right" vertical="center" indent="1"/>
    </xf>
    <xf numFmtId="49" fontId="11" fillId="0" borderId="0" xfId="0" applyNumberFormat="1" applyFont="1" applyAlignment="1" applyProtection="1">
      <alignment horizontal="left" vertical="center"/>
      <protection locked="0"/>
    </xf>
    <xf numFmtId="0" fontId="11" fillId="0" borderId="0" xfId="0" applyFont="1" applyAlignment="1" applyProtection="1">
      <alignment horizontal="left" vertical="center" indent="1"/>
      <protection locked="0"/>
    </xf>
    <xf numFmtId="49" fontId="11" fillId="0" borderId="0" xfId="0" applyNumberFormat="1" applyFont="1" applyAlignment="1" applyProtection="1">
      <alignment horizontal="left" vertical="center" indent="1"/>
      <protection locked="0"/>
    </xf>
    <xf numFmtId="164" fontId="11" fillId="0" borderId="0" xfId="0" applyNumberFormat="1" applyFont="1" applyAlignment="1" applyProtection="1">
      <alignment horizontal="right" vertical="center" indent="1"/>
      <protection locked="0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vertical="center"/>
    </xf>
    <xf numFmtId="0" fontId="33" fillId="0" borderId="0" xfId="0" applyFont="1" applyAlignment="1">
      <alignment vertical="center"/>
    </xf>
    <xf numFmtId="49" fontId="22" fillId="0" borderId="0" xfId="0" applyNumberFormat="1" applyFont="1" applyAlignment="1" applyProtection="1">
      <alignment horizontal="left" vertical="center"/>
      <protection locked="0"/>
    </xf>
    <xf numFmtId="0" fontId="22" fillId="4" borderId="0" xfId="0" applyFont="1" applyFill="1" applyAlignment="1">
      <alignment vertical="center"/>
    </xf>
    <xf numFmtId="0" fontId="22" fillId="4" borderId="0" xfId="0" applyFont="1" applyFill="1" applyAlignment="1">
      <alignment vertical="center" wrapText="1"/>
    </xf>
    <xf numFmtId="0" fontId="31" fillId="4" borderId="0" xfId="0" applyFont="1" applyFill="1" applyAlignment="1">
      <alignment vertical="center" wrapText="1"/>
    </xf>
    <xf numFmtId="0" fontId="31" fillId="3" borderId="28" xfId="0" applyFont="1" applyFill="1" applyBorder="1" applyAlignment="1">
      <alignment vertical="center"/>
    </xf>
    <xf numFmtId="165" fontId="9" fillId="0" borderId="1" xfId="1" applyNumberFormat="1" applyFont="1" applyBorder="1" applyAlignment="1" applyProtection="1">
      <alignment horizontal="right" indent="1"/>
      <protection locked="0"/>
    </xf>
    <xf numFmtId="165" fontId="9" fillId="0" borderId="2" xfId="1" applyNumberFormat="1" applyFont="1" applyBorder="1" applyAlignment="1" applyProtection="1">
      <alignment horizontal="right" indent="1"/>
      <protection locked="0"/>
    </xf>
    <xf numFmtId="165" fontId="9" fillId="0" borderId="37" xfId="1" applyNumberFormat="1" applyFont="1" applyBorder="1" applyAlignment="1" applyProtection="1">
      <alignment horizontal="right" indent="1"/>
      <protection locked="0"/>
    </xf>
    <xf numFmtId="165" fontId="9" fillId="0" borderId="3" xfId="1" applyNumberFormat="1" applyFont="1" applyBorder="1" applyAlignment="1" applyProtection="1">
      <alignment horizontal="right" indent="1"/>
      <protection locked="0"/>
    </xf>
    <xf numFmtId="164" fontId="22" fillId="3" borderId="1" xfId="1" applyNumberFormat="1" applyFont="1" applyFill="1" applyBorder="1" applyAlignment="1">
      <alignment horizontal="right" indent="1"/>
    </xf>
    <xf numFmtId="164" fontId="22" fillId="3" borderId="2" xfId="1" applyNumberFormat="1" applyFont="1" applyFill="1" applyBorder="1" applyAlignment="1">
      <alignment horizontal="right" indent="1"/>
    </xf>
    <xf numFmtId="164" fontId="22" fillId="3" borderId="3" xfId="1" applyNumberFormat="1" applyFont="1" applyFill="1" applyBorder="1" applyAlignment="1">
      <alignment horizontal="right" indent="1"/>
    </xf>
    <xf numFmtId="0" fontId="8" fillId="4" borderId="48" xfId="0" applyFont="1" applyFill="1" applyBorder="1" applyAlignment="1" applyProtection="1">
      <alignment horizontal="left" vertical="center"/>
      <protection locked="0"/>
    </xf>
    <xf numFmtId="0" fontId="8" fillId="4" borderId="49" xfId="0" applyFont="1" applyFill="1" applyBorder="1" applyAlignment="1" applyProtection="1">
      <alignment horizontal="left" vertical="center"/>
      <protection locked="0"/>
    </xf>
    <xf numFmtId="0" fontId="8" fillId="4" borderId="50" xfId="0" applyFont="1" applyFill="1" applyBorder="1" applyAlignment="1" applyProtection="1">
      <alignment horizontal="left" vertical="center"/>
      <protection locked="0"/>
    </xf>
    <xf numFmtId="0" fontId="20" fillId="3" borderId="48" xfId="0" applyFont="1" applyFill="1" applyBorder="1" applyAlignment="1">
      <alignment horizontal="center" vertical="center"/>
    </xf>
    <xf numFmtId="0" fontId="20" fillId="3" borderId="49" xfId="0" applyFont="1" applyFill="1" applyBorder="1" applyAlignment="1">
      <alignment horizontal="center" vertical="center"/>
    </xf>
    <xf numFmtId="0" fontId="20" fillId="3" borderId="50" xfId="0" applyFont="1" applyFill="1" applyBorder="1" applyAlignment="1">
      <alignment horizontal="center" vertical="center"/>
    </xf>
    <xf numFmtId="0" fontId="16" fillId="0" borderId="45" xfId="0" applyFont="1" applyBorder="1" applyAlignment="1" applyProtection="1">
      <alignment horizontal="left" vertical="center" indent="1"/>
      <protection locked="0"/>
    </xf>
    <xf numFmtId="0" fontId="16" fillId="0" borderId="46" xfId="0" applyFont="1" applyBorder="1" applyAlignment="1" applyProtection="1">
      <alignment horizontal="left" vertical="center" indent="1"/>
      <protection locked="0"/>
    </xf>
    <xf numFmtId="0" fontId="16" fillId="0" borderId="47" xfId="0" applyFont="1" applyBorder="1" applyAlignment="1" applyProtection="1">
      <alignment horizontal="left" vertical="center" indent="1"/>
      <protection locked="0"/>
    </xf>
    <xf numFmtId="0" fontId="16" fillId="4" borderId="45" xfId="0" applyFont="1" applyFill="1" applyBorder="1" applyAlignment="1" applyProtection="1">
      <alignment horizontal="left" vertical="center" indent="1"/>
      <protection locked="0"/>
    </xf>
    <xf numFmtId="0" fontId="16" fillId="4" borderId="46" xfId="0" applyFont="1" applyFill="1" applyBorder="1" applyAlignment="1" applyProtection="1">
      <alignment horizontal="left" vertical="center" indent="1"/>
      <protection locked="0"/>
    </xf>
    <xf numFmtId="0" fontId="16" fillId="4" borderId="47" xfId="0" applyFont="1" applyFill="1" applyBorder="1" applyAlignment="1" applyProtection="1">
      <alignment horizontal="left" vertical="center" indent="1"/>
      <protection locked="0"/>
    </xf>
    <xf numFmtId="0" fontId="16" fillId="4" borderId="45" xfId="0" applyFont="1" applyFill="1" applyBorder="1" applyAlignment="1" applyProtection="1">
      <alignment horizontal="center" vertical="center"/>
      <protection locked="0"/>
    </xf>
    <xf numFmtId="0" fontId="16" fillId="4" borderId="46" xfId="0" applyFont="1" applyFill="1" applyBorder="1" applyAlignment="1" applyProtection="1">
      <alignment horizontal="center" vertical="center"/>
      <protection locked="0"/>
    </xf>
    <xf numFmtId="0" fontId="15" fillId="4" borderId="0" xfId="0" applyFont="1" applyFill="1" applyAlignment="1">
      <alignment horizontal="left" vertical="center" wrapText="1"/>
    </xf>
    <xf numFmtId="0" fontId="8" fillId="4" borderId="45" xfId="0" applyFont="1" applyFill="1" applyBorder="1" applyAlignment="1" applyProtection="1">
      <alignment horizontal="center" vertical="center"/>
      <protection locked="0"/>
    </xf>
    <xf numFmtId="0" fontId="8" fillId="4" borderId="46" xfId="0" applyFont="1" applyFill="1" applyBorder="1" applyAlignment="1" applyProtection="1">
      <alignment horizontal="center" vertical="center"/>
      <protection locked="0"/>
    </xf>
    <xf numFmtId="0" fontId="8" fillId="4" borderId="47" xfId="0" applyFont="1" applyFill="1" applyBorder="1" applyAlignment="1" applyProtection="1">
      <alignment horizontal="center" vertical="center"/>
      <protection locked="0"/>
    </xf>
    <xf numFmtId="0" fontId="14" fillId="3" borderId="48" xfId="1" applyFont="1" applyFill="1" applyBorder="1" applyAlignment="1">
      <alignment horizontal="left" vertical="center" indent="1"/>
    </xf>
    <xf numFmtId="0" fontId="14" fillId="3" borderId="50" xfId="1" applyFont="1" applyFill="1" applyBorder="1" applyAlignment="1">
      <alignment horizontal="left" vertical="center" indent="1"/>
    </xf>
    <xf numFmtId="0" fontId="15" fillId="3" borderId="23" xfId="1" applyFont="1" applyFill="1" applyBorder="1" applyAlignment="1">
      <alignment horizontal="left" vertical="center" indent="1"/>
    </xf>
    <xf numFmtId="0" fontId="15" fillId="3" borderId="51" xfId="1" applyFont="1" applyFill="1" applyBorder="1" applyAlignment="1">
      <alignment horizontal="left" vertical="center" indent="1"/>
    </xf>
    <xf numFmtId="0" fontId="12" fillId="3" borderId="10" xfId="0" applyFont="1" applyFill="1" applyBorder="1" applyAlignment="1">
      <alignment horizontal="left" vertical="center"/>
    </xf>
    <xf numFmtId="0" fontId="21" fillId="0" borderId="0" xfId="0" applyFont="1" applyAlignment="1">
      <alignment horizontal="left" vertical="center"/>
    </xf>
    <xf numFmtId="0" fontId="12" fillId="4" borderId="52" xfId="1" applyFont="1" applyFill="1" applyBorder="1" applyAlignment="1">
      <alignment horizontal="center" vertical="center" wrapText="1"/>
    </xf>
    <xf numFmtId="0" fontId="12" fillId="4" borderId="53" xfId="1" applyFont="1" applyFill="1" applyBorder="1" applyAlignment="1">
      <alignment horizontal="center" vertical="center" wrapText="1"/>
    </xf>
    <xf numFmtId="3" fontId="12" fillId="4" borderId="21" xfId="1" applyNumberFormat="1" applyFont="1" applyFill="1" applyBorder="1" applyAlignment="1">
      <alignment horizontal="center" vertical="center" wrapText="1"/>
    </xf>
    <xf numFmtId="0" fontId="34" fillId="3" borderId="48" xfId="1" applyFont="1" applyFill="1" applyBorder="1" applyAlignment="1">
      <alignment horizontal="left" vertical="center" indent="1"/>
    </xf>
    <xf numFmtId="0" fontId="34" fillId="3" borderId="50" xfId="1" applyFont="1" applyFill="1" applyBorder="1" applyAlignment="1">
      <alignment horizontal="left" vertical="center" indent="1"/>
    </xf>
    <xf numFmtId="0" fontId="15" fillId="3" borderId="48" xfId="1" applyFont="1" applyFill="1" applyBorder="1" applyAlignment="1">
      <alignment horizontal="left" vertical="center" indent="1"/>
    </xf>
    <xf numFmtId="0" fontId="15" fillId="3" borderId="50" xfId="1" applyFont="1" applyFill="1" applyBorder="1" applyAlignment="1">
      <alignment horizontal="left" vertical="center" indent="1"/>
    </xf>
    <xf numFmtId="0" fontId="15" fillId="4" borderId="0" xfId="1" applyFont="1" applyFill="1" applyAlignment="1">
      <alignment horizontal="left" vertical="center"/>
    </xf>
    <xf numFmtId="0" fontId="15" fillId="3" borderId="5" xfId="1" applyFont="1" applyFill="1" applyBorder="1" applyAlignment="1">
      <alignment horizontal="left" vertical="center" indent="1"/>
    </xf>
    <xf numFmtId="0" fontId="15" fillId="3" borderId="54" xfId="1" applyFont="1" applyFill="1" applyBorder="1" applyAlignment="1">
      <alignment horizontal="left" vertical="center" indent="1"/>
    </xf>
    <xf numFmtId="0" fontId="15" fillId="3" borderId="6" xfId="1" applyFont="1" applyFill="1" applyBorder="1" applyAlignment="1">
      <alignment horizontal="left" vertical="center" indent="1"/>
    </xf>
    <xf numFmtId="0" fontId="15" fillId="3" borderId="55" xfId="1" applyFont="1" applyFill="1" applyBorder="1" applyAlignment="1">
      <alignment horizontal="left" vertical="center" indent="1"/>
    </xf>
    <xf numFmtId="0" fontId="20" fillId="3" borderId="48" xfId="0" applyFont="1" applyFill="1" applyBorder="1" applyAlignment="1">
      <alignment horizontal="left" vertical="center" indent="1"/>
    </xf>
    <xf numFmtId="0" fontId="20" fillId="3" borderId="49" xfId="0" applyFont="1" applyFill="1" applyBorder="1" applyAlignment="1">
      <alignment horizontal="left" vertical="center" indent="1"/>
    </xf>
    <xf numFmtId="0" fontId="20" fillId="3" borderId="50" xfId="0" applyFont="1" applyFill="1" applyBorder="1" applyAlignment="1">
      <alignment horizontal="left" vertical="center" indent="1"/>
    </xf>
    <xf numFmtId="0" fontId="15" fillId="3" borderId="4" xfId="1" applyFont="1" applyFill="1" applyBorder="1" applyAlignment="1">
      <alignment horizontal="left" vertical="center" indent="1"/>
    </xf>
    <xf numFmtId="0" fontId="15" fillId="3" borderId="56" xfId="1" applyFont="1" applyFill="1" applyBorder="1" applyAlignment="1">
      <alignment horizontal="left" vertical="center" indent="1"/>
    </xf>
    <xf numFmtId="10" fontId="34" fillId="3" borderId="57" xfId="1" applyNumberFormat="1" applyFont="1" applyFill="1" applyBorder="1" applyAlignment="1">
      <alignment horizontal="center" vertical="center" wrapText="1"/>
    </xf>
    <xf numFmtId="10" fontId="34" fillId="3" borderId="58" xfId="1" applyNumberFormat="1" applyFont="1" applyFill="1" applyBorder="1" applyAlignment="1">
      <alignment horizontal="center" vertical="center" wrapText="1"/>
    </xf>
    <xf numFmtId="0" fontId="14" fillId="3" borderId="23" xfId="1" applyFont="1" applyFill="1" applyBorder="1" applyAlignment="1">
      <alignment horizontal="left" vertical="center" indent="1"/>
    </xf>
    <xf numFmtId="0" fontId="14" fillId="3" borderId="51" xfId="1" applyFont="1" applyFill="1" applyBorder="1" applyAlignment="1">
      <alignment horizontal="left" vertical="center" indent="1"/>
    </xf>
    <xf numFmtId="164" fontId="35" fillId="0" borderId="0" xfId="1" applyNumberFormat="1" applyFont="1" applyAlignment="1">
      <alignment horizontal="center" vertical="center" wrapText="1"/>
    </xf>
    <xf numFmtId="0" fontId="14" fillId="4" borderId="0" xfId="1" quotePrefix="1" applyFont="1" applyFill="1" applyAlignment="1">
      <alignment horizontal="left" vertical="center"/>
    </xf>
    <xf numFmtId="0" fontId="14" fillId="4" borderId="0" xfId="1" applyFont="1" applyFill="1" applyAlignment="1">
      <alignment horizontal="left" vertical="center"/>
    </xf>
    <xf numFmtId="164" fontId="12" fillId="3" borderId="23" xfId="0" applyNumberFormat="1" applyFont="1" applyFill="1" applyBorder="1" applyAlignment="1">
      <alignment horizontal="right" vertical="center" indent="1"/>
    </xf>
    <xf numFmtId="164" fontId="12" fillId="3" borderId="59" xfId="0" applyNumberFormat="1" applyFont="1" applyFill="1" applyBorder="1" applyAlignment="1">
      <alignment horizontal="right" vertical="center" indent="1"/>
    </xf>
    <xf numFmtId="164" fontId="12" fillId="3" borderId="51" xfId="0" applyNumberFormat="1" applyFont="1" applyFill="1" applyBorder="1" applyAlignment="1">
      <alignment horizontal="right" vertical="center" indent="1"/>
    </xf>
    <xf numFmtId="49" fontId="11" fillId="0" borderId="10" xfId="0" applyNumberFormat="1" applyFont="1" applyBorder="1" applyAlignment="1" applyProtection="1">
      <alignment horizontal="left" vertical="center"/>
      <protection locked="0"/>
    </xf>
    <xf numFmtId="49" fontId="11" fillId="0" borderId="48" xfId="0" applyNumberFormat="1" applyFont="1" applyBorder="1" applyAlignment="1" applyProtection="1">
      <alignment horizontal="left" vertical="center" indent="1"/>
      <protection locked="0"/>
    </xf>
    <xf numFmtId="49" fontId="11" fillId="0" borderId="49" xfId="0" applyNumberFormat="1" applyFont="1" applyBorder="1" applyAlignment="1" applyProtection="1">
      <alignment horizontal="left" vertical="center" indent="1"/>
      <protection locked="0"/>
    </xf>
    <xf numFmtId="49" fontId="11" fillId="0" borderId="50" xfId="0" applyNumberFormat="1" applyFont="1" applyBorder="1" applyAlignment="1" applyProtection="1">
      <alignment horizontal="left" vertical="center" indent="1"/>
      <protection locked="0"/>
    </xf>
    <xf numFmtId="0" fontId="12" fillId="4" borderId="0" xfId="0" applyFont="1" applyFill="1" applyAlignment="1">
      <alignment horizontal="center" vertical="center"/>
    </xf>
    <xf numFmtId="49" fontId="11" fillId="4" borderId="48" xfId="0" applyNumberFormat="1" applyFont="1" applyFill="1" applyBorder="1" applyAlignment="1" applyProtection="1">
      <alignment horizontal="left" vertical="center" indent="1"/>
      <protection locked="0"/>
    </xf>
    <xf numFmtId="49" fontId="11" fillId="4" borderId="49" xfId="0" applyNumberFormat="1" applyFont="1" applyFill="1" applyBorder="1" applyAlignment="1" applyProtection="1">
      <alignment horizontal="left" vertical="center" indent="1"/>
      <protection locked="0"/>
    </xf>
    <xf numFmtId="49" fontId="11" fillId="4" borderId="50" xfId="0" applyNumberFormat="1" applyFont="1" applyFill="1" applyBorder="1" applyAlignment="1" applyProtection="1">
      <alignment horizontal="left" vertical="center" indent="1"/>
      <protection locked="0"/>
    </xf>
    <xf numFmtId="164" fontId="11" fillId="4" borderId="48" xfId="0" applyNumberFormat="1" applyFont="1" applyFill="1" applyBorder="1" applyAlignment="1" applyProtection="1">
      <alignment horizontal="right" vertical="center" indent="1"/>
      <protection locked="0"/>
    </xf>
    <xf numFmtId="164" fontId="11" fillId="4" borderId="49" xfId="0" applyNumberFormat="1" applyFont="1" applyFill="1" applyBorder="1" applyAlignment="1" applyProtection="1">
      <alignment horizontal="right" vertical="center" indent="1"/>
      <protection locked="0"/>
    </xf>
    <xf numFmtId="164" fontId="11" fillId="4" borderId="50" xfId="0" applyNumberFormat="1" applyFont="1" applyFill="1" applyBorder="1" applyAlignment="1" applyProtection="1">
      <alignment horizontal="right" vertical="center" indent="1"/>
      <protection locked="0"/>
    </xf>
    <xf numFmtId="0" fontId="11" fillId="4" borderId="48" xfId="0" applyFont="1" applyFill="1" applyBorder="1" applyAlignment="1" applyProtection="1">
      <alignment horizontal="left" vertical="center" indent="1"/>
      <protection locked="0"/>
    </xf>
    <xf numFmtId="0" fontId="11" fillId="4" borderId="49" xfId="0" applyFont="1" applyFill="1" applyBorder="1" applyAlignment="1" applyProtection="1">
      <alignment horizontal="left" vertical="center" indent="1"/>
      <protection locked="0"/>
    </xf>
    <xf numFmtId="0" fontId="11" fillId="4" borderId="50" xfId="0" applyFont="1" applyFill="1" applyBorder="1" applyAlignment="1" applyProtection="1">
      <alignment horizontal="left" vertical="center" indent="1"/>
      <protection locked="0"/>
    </xf>
    <xf numFmtId="49" fontId="11" fillId="4" borderId="10" xfId="0" applyNumberFormat="1" applyFont="1" applyFill="1" applyBorder="1" applyAlignment="1" applyProtection="1">
      <alignment horizontal="left" vertical="center"/>
      <protection locked="0"/>
    </xf>
    <xf numFmtId="0" fontId="12" fillId="0" borderId="0" xfId="0" applyFont="1" applyAlignment="1">
      <alignment horizontal="left" vertical="center" indent="1"/>
    </xf>
    <xf numFmtId="164" fontId="12" fillId="3" borderId="60" xfId="0" applyNumberFormat="1" applyFont="1" applyFill="1" applyBorder="1" applyAlignment="1">
      <alignment horizontal="center" vertical="center"/>
    </xf>
    <xf numFmtId="164" fontId="12" fillId="3" borderId="61" xfId="0" applyNumberFormat="1" applyFont="1" applyFill="1" applyBorder="1" applyAlignment="1">
      <alignment horizontal="center" vertical="center"/>
    </xf>
    <xf numFmtId="164" fontId="12" fillId="3" borderId="62" xfId="0" applyNumberFormat="1" applyFont="1" applyFill="1" applyBorder="1" applyAlignment="1">
      <alignment horizontal="center" vertical="center"/>
    </xf>
    <xf numFmtId="49" fontId="26" fillId="0" borderId="0" xfId="0" applyNumberFormat="1" applyFont="1" applyAlignment="1">
      <alignment horizontal="left" vertical="center" indent="1"/>
    </xf>
    <xf numFmtId="0" fontId="11" fillId="0" borderId="48" xfId="0" applyFont="1" applyBorder="1" applyAlignment="1" applyProtection="1">
      <alignment horizontal="left" vertical="center" indent="1"/>
      <protection locked="0"/>
    </xf>
    <xf numFmtId="0" fontId="11" fillId="0" borderId="49" xfId="0" applyFont="1" applyBorder="1" applyAlignment="1" applyProtection="1">
      <alignment horizontal="left" vertical="center" indent="1"/>
      <protection locked="0"/>
    </xf>
    <xf numFmtId="0" fontId="11" fillId="0" borderId="50" xfId="0" applyFont="1" applyBorder="1" applyAlignment="1" applyProtection="1">
      <alignment horizontal="left" vertical="center" indent="1"/>
      <protection locked="0"/>
    </xf>
    <xf numFmtId="0" fontId="36" fillId="4" borderId="4" xfId="0" applyFont="1" applyFill="1" applyBorder="1" applyAlignment="1">
      <alignment horizontal="center" vertical="center" wrapText="1"/>
    </xf>
    <xf numFmtId="0" fontId="12" fillId="4" borderId="63" xfId="0" applyFont="1" applyFill="1" applyBorder="1" applyAlignment="1">
      <alignment horizontal="center" vertical="center" wrapText="1"/>
    </xf>
    <xf numFmtId="0" fontId="12" fillId="4" borderId="56" xfId="0" applyFont="1" applyFill="1" applyBorder="1" applyAlignment="1">
      <alignment horizontal="center" vertical="center" wrapText="1"/>
    </xf>
    <xf numFmtId="0" fontId="12" fillId="4" borderId="0" xfId="0" applyFont="1" applyFill="1" applyAlignment="1">
      <alignment horizontal="left" vertical="center" indent="1"/>
    </xf>
    <xf numFmtId="49" fontId="12" fillId="4" borderId="0" xfId="0" applyNumberFormat="1" applyFont="1" applyFill="1" applyAlignment="1">
      <alignment horizontal="left" vertical="center" indent="1"/>
    </xf>
    <xf numFmtId="0" fontId="10" fillId="4" borderId="6" xfId="0" applyFont="1" applyFill="1" applyBorder="1" applyAlignment="1">
      <alignment horizontal="center" vertical="top" wrapText="1"/>
    </xf>
    <xf numFmtId="0" fontId="10" fillId="4" borderId="64" xfId="0" applyFont="1" applyFill="1" applyBorder="1" applyAlignment="1">
      <alignment horizontal="center" vertical="top" wrapText="1"/>
    </xf>
    <xf numFmtId="0" fontId="10" fillId="4" borderId="55" xfId="0" applyFont="1" applyFill="1" applyBorder="1" applyAlignment="1">
      <alignment horizontal="center" vertical="top" wrapText="1"/>
    </xf>
    <xf numFmtId="0" fontId="2" fillId="4" borderId="4" xfId="0" applyFont="1" applyFill="1" applyBorder="1" applyAlignment="1">
      <alignment horizontal="center" vertical="center" wrapText="1"/>
    </xf>
    <xf numFmtId="0" fontId="14" fillId="3" borderId="48" xfId="1" applyFont="1" applyFill="1" applyBorder="1" applyAlignment="1">
      <alignment horizontal="left" vertical="center"/>
    </xf>
    <xf numFmtId="0" fontId="14" fillId="3" borderId="49" xfId="1" applyFont="1" applyFill="1" applyBorder="1" applyAlignment="1">
      <alignment horizontal="left" vertical="center"/>
    </xf>
    <xf numFmtId="0" fontId="14" fillId="3" borderId="50" xfId="1" applyFont="1" applyFill="1" applyBorder="1" applyAlignment="1">
      <alignment horizontal="left" vertical="center"/>
    </xf>
    <xf numFmtId="0" fontId="15" fillId="3" borderId="45" xfId="0" applyFont="1" applyFill="1" applyBorder="1" applyAlignment="1">
      <alignment horizontal="center" vertical="center"/>
    </xf>
    <xf numFmtId="0" fontId="15" fillId="3" borderId="46" xfId="0" applyFont="1" applyFill="1" applyBorder="1" applyAlignment="1">
      <alignment horizontal="center" vertical="center"/>
    </xf>
    <xf numFmtId="0" fontId="15" fillId="3" borderId="47" xfId="0" applyFont="1" applyFill="1" applyBorder="1" applyAlignment="1">
      <alignment horizontal="center" vertical="center"/>
    </xf>
    <xf numFmtId="164" fontId="11" fillId="0" borderId="48" xfId="0" applyNumberFormat="1" applyFont="1" applyBorder="1" applyAlignment="1" applyProtection="1">
      <alignment horizontal="right" vertical="center" indent="1"/>
      <protection locked="0"/>
    </xf>
    <xf numFmtId="164" fontId="11" fillId="0" borderId="49" xfId="0" applyNumberFormat="1" applyFont="1" applyBorder="1" applyAlignment="1" applyProtection="1">
      <alignment horizontal="right" vertical="center" indent="1"/>
      <protection locked="0"/>
    </xf>
    <xf numFmtId="164" fontId="11" fillId="0" borderId="50" xfId="0" applyNumberFormat="1" applyFont="1" applyBorder="1" applyAlignment="1" applyProtection="1">
      <alignment horizontal="right" vertical="center" indent="1"/>
      <protection locked="0"/>
    </xf>
    <xf numFmtId="0" fontId="10" fillId="3" borderId="48" xfId="0" applyFont="1" applyFill="1" applyBorder="1" applyAlignment="1">
      <alignment horizontal="left" vertical="center" indent="1"/>
    </xf>
    <xf numFmtId="0" fontId="10" fillId="3" borderId="49" xfId="0" applyFont="1" applyFill="1" applyBorder="1" applyAlignment="1">
      <alignment horizontal="left" vertical="center" indent="1"/>
    </xf>
    <xf numFmtId="0" fontId="10" fillId="3" borderId="50" xfId="0" applyFont="1" applyFill="1" applyBorder="1" applyAlignment="1">
      <alignment horizontal="left" vertical="center" indent="1"/>
    </xf>
    <xf numFmtId="164" fontId="13" fillId="4" borderId="48" xfId="0" applyNumberFormat="1" applyFont="1" applyFill="1" applyBorder="1" applyAlignment="1" applyProtection="1">
      <alignment horizontal="right" vertical="center" indent="1"/>
      <protection locked="0"/>
    </xf>
    <xf numFmtId="164" fontId="13" fillId="4" borderId="49" xfId="0" applyNumberFormat="1" applyFont="1" applyFill="1" applyBorder="1" applyAlignment="1" applyProtection="1">
      <alignment horizontal="right" vertical="center" indent="1"/>
      <protection locked="0"/>
    </xf>
    <xf numFmtId="164" fontId="13" fillId="4" borderId="50" xfId="0" applyNumberFormat="1" applyFont="1" applyFill="1" applyBorder="1" applyAlignment="1" applyProtection="1">
      <alignment horizontal="right" vertical="center" indent="1"/>
      <protection locked="0"/>
    </xf>
    <xf numFmtId="0" fontId="15" fillId="4" borderId="0" xfId="0" applyFont="1" applyFill="1" applyAlignment="1">
      <alignment horizontal="left" vertical="center"/>
    </xf>
    <xf numFmtId="49" fontId="11" fillId="3" borderId="48" xfId="0" applyNumberFormat="1" applyFont="1" applyFill="1" applyBorder="1" applyAlignment="1">
      <alignment horizontal="left" vertical="center" indent="1"/>
    </xf>
    <xf numFmtId="49" fontId="11" fillId="3" borderId="49" xfId="0" applyNumberFormat="1" applyFont="1" applyFill="1" applyBorder="1" applyAlignment="1">
      <alignment horizontal="left" vertical="center" indent="1"/>
    </xf>
    <xf numFmtId="49" fontId="11" fillId="3" borderId="50" xfId="0" applyNumberFormat="1" applyFont="1" applyFill="1" applyBorder="1" applyAlignment="1">
      <alignment horizontal="left" vertical="center" indent="1"/>
    </xf>
    <xf numFmtId="49" fontId="11" fillId="0" borderId="0" xfId="0" applyNumberFormat="1" applyFont="1" applyAlignment="1" applyProtection="1">
      <alignment horizontal="left" vertical="center"/>
      <protection locked="0"/>
    </xf>
    <xf numFmtId="0" fontId="11" fillId="0" borderId="0" xfId="0" applyFont="1" applyAlignment="1" applyProtection="1">
      <alignment horizontal="left" vertical="center" indent="1"/>
      <protection locked="0"/>
    </xf>
    <xf numFmtId="164" fontId="11" fillId="0" borderId="0" xfId="0" applyNumberFormat="1" applyFont="1" applyAlignment="1" applyProtection="1">
      <alignment horizontal="right" vertical="center" indent="1"/>
      <protection locked="0"/>
    </xf>
    <xf numFmtId="49" fontId="11" fillId="0" borderId="0" xfId="0" applyNumberFormat="1" applyFont="1" applyAlignment="1" applyProtection="1">
      <alignment horizontal="left" vertical="center" indent="1"/>
      <protection locked="0"/>
    </xf>
    <xf numFmtId="0" fontId="14" fillId="0" borderId="0" xfId="1" applyFont="1" applyAlignment="1">
      <alignment horizontal="left" vertical="center"/>
    </xf>
    <xf numFmtId="164" fontId="12" fillId="0" borderId="0" xfId="0" applyNumberFormat="1" applyFont="1" applyAlignment="1">
      <alignment horizontal="right" vertical="center" indent="1"/>
    </xf>
    <xf numFmtId="49" fontId="12" fillId="0" borderId="0" xfId="0" applyNumberFormat="1" applyFont="1" applyAlignment="1">
      <alignment horizontal="left" vertical="center" indent="1"/>
    </xf>
    <xf numFmtId="0" fontId="22" fillId="3" borderId="0" xfId="0" applyFont="1" applyFill="1" applyAlignment="1">
      <alignment horizontal="left" vertical="center" wrapText="1"/>
    </xf>
    <xf numFmtId="0" fontId="22" fillId="3" borderId="14" xfId="0" applyFont="1" applyFill="1" applyBorder="1" applyAlignment="1">
      <alignment horizontal="left" vertical="center" wrapText="1"/>
    </xf>
    <xf numFmtId="0" fontId="31" fillId="3" borderId="0" xfId="0" applyFont="1" applyFill="1" applyAlignment="1">
      <alignment horizontal="left" vertical="center" wrapText="1"/>
    </xf>
    <xf numFmtId="0" fontId="31" fillId="3" borderId="14" xfId="0" applyFont="1" applyFill="1" applyBorder="1" applyAlignment="1">
      <alignment horizontal="left" vertical="center" wrapText="1"/>
    </xf>
    <xf numFmtId="0" fontId="14" fillId="4" borderId="49" xfId="1" applyFont="1" applyFill="1" applyBorder="1" applyAlignment="1">
      <alignment horizontal="left" vertical="center"/>
    </xf>
    <xf numFmtId="164" fontId="22" fillId="3" borderId="48" xfId="0" applyNumberFormat="1" applyFont="1" applyFill="1" applyBorder="1" applyAlignment="1">
      <alignment horizontal="right" vertical="center" indent="1"/>
    </xf>
    <xf numFmtId="164" fontId="22" fillId="3" borderId="49" xfId="0" applyNumberFormat="1" applyFont="1" applyFill="1" applyBorder="1" applyAlignment="1">
      <alignment horizontal="right" vertical="center" indent="1"/>
    </xf>
    <xf numFmtId="164" fontId="22" fillId="3" borderId="50" xfId="0" applyNumberFormat="1" applyFont="1" applyFill="1" applyBorder="1" applyAlignment="1">
      <alignment horizontal="right" vertical="center" indent="1"/>
    </xf>
    <xf numFmtId="164" fontId="15" fillId="3" borderId="23" xfId="0" applyNumberFormat="1" applyFont="1" applyFill="1" applyBorder="1" applyAlignment="1">
      <alignment horizontal="right" vertical="center" indent="1"/>
    </xf>
    <xf numFmtId="164" fontId="15" fillId="3" borderId="59" xfId="0" applyNumberFormat="1" applyFont="1" applyFill="1" applyBorder="1" applyAlignment="1">
      <alignment horizontal="right" vertical="center" indent="1"/>
    </xf>
    <xf numFmtId="164" fontId="15" fillId="3" borderId="51" xfId="0" applyNumberFormat="1" applyFont="1" applyFill="1" applyBorder="1" applyAlignment="1">
      <alignment horizontal="right" vertical="center" indent="1"/>
    </xf>
    <xf numFmtId="164" fontId="37" fillId="0" borderId="0" xfId="0" applyNumberFormat="1" applyFont="1" applyAlignment="1">
      <alignment horizontal="right" vertical="center" indent="1"/>
    </xf>
    <xf numFmtId="0" fontId="14" fillId="3" borderId="48" xfId="0" applyFont="1" applyFill="1" applyBorder="1" applyAlignment="1">
      <alignment horizontal="left" vertical="center"/>
    </xf>
    <xf numFmtId="0" fontId="14" fillId="3" borderId="49" xfId="0" applyFont="1" applyFill="1" applyBorder="1" applyAlignment="1">
      <alignment horizontal="left" vertical="center"/>
    </xf>
    <xf numFmtId="0" fontId="14" fillId="3" borderId="50" xfId="0" applyFont="1" applyFill="1" applyBorder="1" applyAlignment="1">
      <alignment horizontal="left" vertical="center"/>
    </xf>
    <xf numFmtId="164" fontId="0" fillId="4" borderId="49" xfId="0" applyNumberFormat="1" applyFill="1" applyBorder="1" applyAlignment="1">
      <alignment horizontal="right" vertical="center" indent="1"/>
    </xf>
    <xf numFmtId="164" fontId="0" fillId="4" borderId="0" xfId="0" applyNumberFormat="1" applyFill="1" applyAlignment="1">
      <alignment horizontal="right" vertical="center" indent="1"/>
    </xf>
    <xf numFmtId="164" fontId="15" fillId="0" borderId="0" xfId="0" applyNumberFormat="1" applyFont="1" applyAlignment="1">
      <alignment horizontal="right" vertical="center" indent="1"/>
    </xf>
    <xf numFmtId="49" fontId="33" fillId="0" borderId="0" xfId="0" applyNumberFormat="1" applyFont="1" applyAlignment="1">
      <alignment horizontal="center" vertical="center"/>
    </xf>
  </cellXfs>
  <cellStyles count="2">
    <cellStyle name="Normal" xfId="0" builtinId="0"/>
    <cellStyle name="Normal 2" xfId="1" xr:uid="{00000000-0005-0000-0000-000001000000}"/>
  </cellStyles>
  <dxfs count="7">
    <dxf>
      <fill>
        <patternFill>
          <bgColor theme="5" tint="0.39994506668294322"/>
        </patternFill>
      </fill>
    </dxf>
    <dxf>
      <font>
        <b/>
        <i val="0"/>
        <color auto="1"/>
      </font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ont>
        <b/>
        <i val="0"/>
        <color rgb="FFFF0000"/>
        <name val="Cambria"/>
        <scheme val="none"/>
      </font>
      <border>
        <left style="thin">
          <color rgb="FF00793D"/>
        </left>
        <right style="thin">
          <color rgb="FF00793D"/>
        </right>
        <top style="thin">
          <color rgb="FF00793D"/>
        </top>
        <bottom style="thin">
          <color rgb="FF00793D"/>
        </bottom>
      </border>
    </dxf>
    <dxf>
      <fill>
        <patternFill>
          <bgColor theme="5" tint="0.39994506668294322"/>
        </patternFill>
      </fill>
    </dxf>
    <dxf>
      <font>
        <b/>
        <i val="0"/>
        <color auto="1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7620</xdr:colOff>
      <xdr:row>1</xdr:row>
      <xdr:rowOff>38101</xdr:rowOff>
    </xdr:from>
    <xdr:to>
      <xdr:col>16</xdr:col>
      <xdr:colOff>106680</xdr:colOff>
      <xdr:row>5</xdr:row>
      <xdr:rowOff>309373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45BA2331-5D9E-FC86-4069-46B55E2E39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36220" y="83821"/>
          <a:ext cx="1760220" cy="100279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63500</xdr:colOff>
      <xdr:row>0</xdr:row>
      <xdr:rowOff>0</xdr:rowOff>
    </xdr:from>
    <xdr:to>
      <xdr:col>2</xdr:col>
      <xdr:colOff>1193800</xdr:colOff>
      <xdr:row>4</xdr:row>
      <xdr:rowOff>170026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C2ED7B22-BE41-43B8-A5CC-052CAA1AAB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8600" y="0"/>
          <a:ext cx="1346200" cy="76692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63500</xdr:colOff>
      <xdr:row>1</xdr:row>
      <xdr:rowOff>50800</xdr:rowOff>
    </xdr:from>
    <xdr:to>
      <xdr:col>2</xdr:col>
      <xdr:colOff>1074420</xdr:colOff>
      <xdr:row>5</xdr:row>
      <xdr:rowOff>7805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E7A8452D-D9EC-4EB8-9CB6-DDC8D752A9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8600" y="101600"/>
          <a:ext cx="1226820" cy="69360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101600</xdr:colOff>
      <xdr:row>1</xdr:row>
      <xdr:rowOff>63500</xdr:rowOff>
    </xdr:from>
    <xdr:to>
      <xdr:col>2</xdr:col>
      <xdr:colOff>1079500</xdr:colOff>
      <xdr:row>5</xdr:row>
      <xdr:rowOff>7004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CDF5844-D96B-40FA-8C3F-E38EF2CB3C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66700" y="114300"/>
          <a:ext cx="1193800" cy="680104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101600</xdr:colOff>
      <xdr:row>0</xdr:row>
      <xdr:rowOff>0</xdr:rowOff>
    </xdr:from>
    <xdr:to>
      <xdr:col>2</xdr:col>
      <xdr:colOff>1290320</xdr:colOff>
      <xdr:row>5</xdr:row>
      <xdr:rowOff>12808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70F8E031-3B32-4676-BA67-D55B011ADF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66700" y="0"/>
          <a:ext cx="1404620" cy="800208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50799</xdr:colOff>
      <xdr:row>1</xdr:row>
      <xdr:rowOff>50800</xdr:rowOff>
    </xdr:from>
    <xdr:to>
      <xdr:col>2</xdr:col>
      <xdr:colOff>1287494</xdr:colOff>
      <xdr:row>4</xdr:row>
      <xdr:rowOff>165100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B45A787-36F5-45B6-88B9-E611A4742F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15899" y="101600"/>
          <a:ext cx="1452595" cy="66040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127000</xdr:colOff>
      <xdr:row>1</xdr:row>
      <xdr:rowOff>62068</xdr:rowOff>
    </xdr:from>
    <xdr:to>
      <xdr:col>2</xdr:col>
      <xdr:colOff>1130300</xdr:colOff>
      <xdr:row>5</xdr:row>
      <xdr:rowOff>20043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B7DB5F8-541A-4553-8F37-E806C17983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2100" y="112868"/>
          <a:ext cx="1219200" cy="694575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76200</xdr:colOff>
      <xdr:row>1</xdr:row>
      <xdr:rowOff>63500</xdr:rowOff>
    </xdr:from>
    <xdr:to>
      <xdr:col>12</xdr:col>
      <xdr:colOff>45720</xdr:colOff>
      <xdr:row>5</xdr:row>
      <xdr:rowOff>25816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1E216959-7B73-4F34-A356-97EB17A51B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0500" y="114300"/>
          <a:ext cx="1226820" cy="69891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2">
    <pageSetUpPr fitToPage="1"/>
  </sheetPr>
  <dimension ref="A1:DY51"/>
  <sheetViews>
    <sheetView showGridLines="0" tabSelected="1" zoomScaleNormal="100" workbookViewId="0">
      <selection activeCell="M18" sqref="M18:AR18"/>
    </sheetView>
  </sheetViews>
  <sheetFormatPr baseColWidth="10" defaultColWidth="1.6640625" defaultRowHeight="13.8" x14ac:dyDescent="0.3"/>
  <cols>
    <col min="1" max="2" width="1.6640625" style="16" customWidth="1"/>
    <col min="3" max="3" width="1.6640625" style="17" customWidth="1"/>
    <col min="4" max="5" width="1.6640625" style="16" customWidth="1"/>
    <col min="6" max="6" width="1.6640625" style="17" customWidth="1"/>
    <col min="7" max="7" width="1.6640625" style="16" customWidth="1"/>
    <col min="8" max="8" width="1.6640625" style="17" customWidth="1"/>
    <col min="9" max="12" width="1.6640625" style="16" customWidth="1"/>
    <col min="13" max="13" width="2.5546875" style="16" customWidth="1"/>
    <col min="14" max="54" width="1.6640625" style="16"/>
    <col min="55" max="55" width="1.6640625" style="16" customWidth="1"/>
    <col min="56" max="67" width="1.6640625" style="16"/>
    <col min="68" max="68" width="58.33203125" style="16" customWidth="1"/>
    <col min="69" max="16384" width="1.6640625" style="16"/>
  </cols>
  <sheetData>
    <row r="1" spans="1:129" ht="3.75" customHeight="1" x14ac:dyDescent="0.3"/>
    <row r="2" spans="1:129" x14ac:dyDescent="0.3">
      <c r="D2" s="89"/>
      <c r="E2" s="17"/>
      <c r="G2" s="89"/>
      <c r="I2" s="17"/>
    </row>
    <row r="3" spans="1:129" ht="15" customHeight="1" x14ac:dyDescent="0.3">
      <c r="D3" s="20"/>
      <c r="E3" s="20"/>
      <c r="F3" s="20"/>
      <c r="G3" s="20"/>
      <c r="H3" s="20"/>
      <c r="I3" s="20"/>
    </row>
    <row r="4" spans="1:129" ht="14.25" customHeight="1" x14ac:dyDescent="0.3">
      <c r="D4" s="89"/>
      <c r="E4" s="17"/>
      <c r="G4" s="17"/>
      <c r="I4" s="89"/>
    </row>
    <row r="5" spans="1:129" ht="15" customHeight="1" x14ac:dyDescent="0.3">
      <c r="D5" s="20"/>
      <c r="E5" s="20"/>
      <c r="F5" s="20"/>
      <c r="G5" s="20"/>
      <c r="H5" s="20"/>
      <c r="I5" s="90"/>
    </row>
    <row r="6" spans="1:129" ht="37.5" customHeight="1" x14ac:dyDescent="0.3"/>
    <row r="7" spans="1:129" ht="21" customHeight="1" x14ac:dyDescent="0.3">
      <c r="B7" s="221" t="s">
        <v>125</v>
      </c>
      <c r="C7" s="222"/>
      <c r="D7" s="222"/>
      <c r="E7" s="222"/>
      <c r="F7" s="222"/>
      <c r="G7" s="222"/>
      <c r="H7" s="222"/>
      <c r="I7" s="222"/>
      <c r="J7" s="222"/>
      <c r="K7" s="222"/>
      <c r="L7" s="222"/>
      <c r="M7" s="222"/>
      <c r="N7" s="222"/>
      <c r="O7" s="222"/>
      <c r="P7" s="222"/>
      <c r="Q7" s="222"/>
      <c r="R7" s="222"/>
      <c r="S7" s="222"/>
      <c r="T7" s="222"/>
      <c r="U7" s="222"/>
      <c r="V7" s="222"/>
      <c r="W7" s="222"/>
      <c r="X7" s="222"/>
      <c r="Y7" s="222"/>
      <c r="Z7" s="222"/>
      <c r="AA7" s="222"/>
      <c r="AB7" s="222"/>
      <c r="AC7" s="222"/>
      <c r="AD7" s="222"/>
      <c r="AE7" s="222"/>
      <c r="AF7" s="222"/>
      <c r="AG7" s="222"/>
      <c r="AH7" s="222"/>
      <c r="AI7" s="222"/>
      <c r="AJ7" s="222"/>
      <c r="AK7" s="222"/>
      <c r="AL7" s="222"/>
      <c r="AM7" s="222"/>
      <c r="AN7" s="222"/>
      <c r="AO7" s="222"/>
      <c r="AP7" s="222"/>
      <c r="AQ7" s="222"/>
      <c r="AR7" s="222"/>
      <c r="AS7" s="222"/>
      <c r="AT7" s="222"/>
      <c r="AU7" s="222"/>
      <c r="AV7" s="222"/>
      <c r="AW7" s="222"/>
      <c r="AX7" s="222"/>
      <c r="AY7" s="222"/>
      <c r="AZ7" s="222"/>
      <c r="BA7" s="222"/>
      <c r="BB7" s="222"/>
      <c r="BC7" s="222"/>
      <c r="BD7" s="222"/>
      <c r="BE7" s="222"/>
      <c r="BF7" s="222"/>
      <c r="BG7" s="222"/>
      <c r="BH7" s="222"/>
      <c r="BI7" s="222"/>
      <c r="BJ7" s="222"/>
      <c r="BK7" s="222"/>
      <c r="BL7" s="222"/>
      <c r="BM7" s="222"/>
      <c r="BN7" s="222"/>
      <c r="BO7" s="222"/>
      <c r="BP7" s="223"/>
    </row>
    <row r="8" spans="1:129" ht="13.5" customHeight="1" x14ac:dyDescent="0.3">
      <c r="A8" s="21"/>
      <c r="B8" s="21"/>
      <c r="C8" s="26"/>
      <c r="D8" s="24"/>
      <c r="E8" s="24"/>
      <c r="F8" s="25"/>
      <c r="G8" s="24"/>
      <c r="H8" s="25"/>
      <c r="I8" s="24"/>
      <c r="J8" s="21"/>
    </row>
    <row r="9" spans="1:129" s="93" customFormat="1" ht="15" customHeight="1" x14ac:dyDescent="0.3">
      <c r="A9" s="92"/>
      <c r="B9" s="92"/>
      <c r="C9" s="92"/>
      <c r="D9" s="92"/>
      <c r="E9" s="92"/>
      <c r="F9" s="92"/>
      <c r="G9" s="92"/>
      <c r="H9" s="92"/>
      <c r="I9" s="92"/>
      <c r="J9" s="92"/>
      <c r="K9" s="92"/>
      <c r="L9" s="92"/>
      <c r="M9" s="92"/>
      <c r="N9" s="92"/>
      <c r="O9" s="92"/>
      <c r="P9" s="92"/>
      <c r="Q9" s="92"/>
      <c r="R9" s="92"/>
      <c r="S9" s="92"/>
      <c r="T9" s="92"/>
      <c r="U9" s="92"/>
      <c r="V9" s="92"/>
      <c r="W9" s="92"/>
      <c r="X9" s="92"/>
      <c r="Y9" s="92"/>
      <c r="Z9" s="92"/>
      <c r="AA9" s="92"/>
      <c r="AB9" s="92"/>
      <c r="AC9" s="92"/>
      <c r="AD9" s="92"/>
      <c r="AE9" s="92"/>
      <c r="AF9" s="92"/>
      <c r="AG9" s="92"/>
      <c r="AH9" s="92"/>
      <c r="AI9" s="92"/>
      <c r="AJ9" s="92"/>
      <c r="AK9" s="92"/>
      <c r="AL9" s="92"/>
      <c r="AM9" s="92"/>
      <c r="AN9" s="92"/>
      <c r="AO9" s="92"/>
      <c r="AP9" s="92"/>
      <c r="AQ9" s="92"/>
      <c r="AR9" s="92"/>
      <c r="AS9" s="92"/>
      <c r="AT9" s="92"/>
      <c r="AU9" s="92"/>
      <c r="AV9" s="92"/>
      <c r="AW9" s="92"/>
      <c r="AX9" s="92"/>
      <c r="AY9" s="92"/>
      <c r="AZ9" s="92"/>
      <c r="BA9" s="92"/>
      <c r="BB9" s="92"/>
      <c r="BC9" s="92"/>
      <c r="BD9" s="92"/>
      <c r="BE9" s="92"/>
      <c r="BF9" s="92"/>
      <c r="BG9" s="92"/>
      <c r="BH9" s="92"/>
      <c r="BI9" s="92"/>
      <c r="BJ9" s="92"/>
      <c r="BK9" s="92"/>
      <c r="BL9" s="92"/>
      <c r="BM9" s="92"/>
      <c r="BT9" s="16"/>
      <c r="BU9" s="16"/>
      <c r="BV9" s="16"/>
      <c r="BW9" s="16"/>
      <c r="BX9" s="16"/>
      <c r="BY9" s="16"/>
      <c r="BZ9" s="16"/>
      <c r="CA9" s="16"/>
      <c r="CB9" s="16"/>
      <c r="CC9" s="16"/>
      <c r="CD9" s="16"/>
      <c r="CE9" s="16"/>
      <c r="CF9" s="16"/>
      <c r="CG9" s="16"/>
      <c r="CH9" s="16"/>
      <c r="CI9" s="16"/>
      <c r="CJ9" s="16"/>
      <c r="CK9" s="16"/>
      <c r="CL9" s="16"/>
      <c r="CM9" s="16"/>
      <c r="CN9" s="16"/>
      <c r="CO9" s="16"/>
      <c r="CP9" s="16"/>
      <c r="CQ9" s="16"/>
      <c r="CR9" s="16"/>
      <c r="CS9" s="16"/>
      <c r="CT9" s="16"/>
      <c r="CU9" s="16"/>
      <c r="CV9" s="16"/>
      <c r="CW9" s="16"/>
      <c r="CX9" s="16"/>
      <c r="CY9" s="16"/>
      <c r="CZ9" s="16"/>
      <c r="DA9" s="16"/>
      <c r="DB9" s="16"/>
      <c r="DC9" s="16"/>
      <c r="DD9" s="16"/>
      <c r="DE9" s="16"/>
      <c r="DF9" s="16"/>
      <c r="DG9" s="16"/>
      <c r="DH9" s="16"/>
      <c r="DI9" s="16"/>
      <c r="DJ9" s="16"/>
      <c r="DK9" s="16"/>
      <c r="DL9" s="16"/>
      <c r="DM9" s="16"/>
      <c r="DN9" s="16"/>
      <c r="DO9" s="16"/>
      <c r="DP9" s="16"/>
      <c r="DQ9" s="16"/>
      <c r="DR9" s="16"/>
      <c r="DS9" s="16"/>
      <c r="DT9" s="16"/>
      <c r="DU9" s="16"/>
      <c r="DV9" s="16"/>
      <c r="DW9" s="16"/>
      <c r="DX9" s="16"/>
      <c r="DY9" s="16"/>
    </row>
    <row r="10" spans="1:129" s="93" customFormat="1" ht="15" customHeight="1" x14ac:dyDescent="0.3">
      <c r="A10" s="92"/>
      <c r="B10" s="91" t="s">
        <v>93</v>
      </c>
      <c r="C10" s="92"/>
      <c r="D10" s="92"/>
      <c r="E10" s="92"/>
      <c r="F10" s="92"/>
      <c r="G10" s="92"/>
      <c r="H10" s="92"/>
      <c r="I10" s="92"/>
      <c r="J10" s="92"/>
      <c r="K10" s="92"/>
      <c r="L10" s="92"/>
      <c r="M10" s="92"/>
      <c r="N10" s="230">
        <v>2025</v>
      </c>
      <c r="O10" s="231"/>
      <c r="P10" s="231"/>
      <c r="Q10" s="231"/>
      <c r="R10" s="231"/>
      <c r="S10" s="231"/>
      <c r="T10" s="97"/>
      <c r="U10" s="92"/>
      <c r="V10" s="92"/>
      <c r="W10" s="91" t="s">
        <v>95</v>
      </c>
      <c r="X10" s="92"/>
      <c r="Y10" s="92"/>
      <c r="Z10" s="92"/>
      <c r="AA10" s="224"/>
      <c r="AB10" s="225"/>
      <c r="AC10" s="225"/>
      <c r="AD10" s="225"/>
      <c r="AE10" s="225"/>
      <c r="AF10" s="225"/>
      <c r="AG10" s="225"/>
      <c r="AH10" s="225"/>
      <c r="AI10" s="225"/>
      <c r="AJ10" s="225"/>
      <c r="AK10" s="225"/>
      <c r="AL10" s="225"/>
      <c r="AM10" s="225"/>
      <c r="AN10" s="225"/>
      <c r="AO10" s="225"/>
      <c r="AP10" s="225"/>
      <c r="AQ10" s="225"/>
      <c r="AR10" s="225"/>
      <c r="AS10" s="225"/>
      <c r="AT10" s="225"/>
      <c r="AU10" s="225"/>
      <c r="AV10" s="225"/>
      <c r="AW10" s="225"/>
      <c r="AX10" s="225"/>
      <c r="AY10" s="225"/>
      <c r="AZ10" s="225"/>
      <c r="BA10" s="225"/>
      <c r="BB10" s="225"/>
      <c r="BC10" s="225"/>
      <c r="BD10" s="225"/>
      <c r="BE10" s="225"/>
      <c r="BF10" s="225"/>
      <c r="BG10" s="225"/>
      <c r="BH10" s="225"/>
      <c r="BI10" s="225"/>
      <c r="BJ10" s="225"/>
      <c r="BK10" s="225"/>
      <c r="BL10" s="225"/>
      <c r="BM10" s="225"/>
      <c r="BN10" s="225"/>
      <c r="BO10" s="225"/>
      <c r="BP10" s="226"/>
      <c r="BT10" s="16"/>
      <c r="BU10" s="16"/>
      <c r="BV10" s="16"/>
      <c r="BW10" s="16"/>
      <c r="BX10" s="16"/>
      <c r="BY10" s="16"/>
      <c r="BZ10" s="16"/>
      <c r="CA10" s="16"/>
      <c r="CB10" s="16"/>
      <c r="CC10" s="16"/>
      <c r="CD10" s="16"/>
      <c r="CE10" s="16"/>
      <c r="CF10" s="16"/>
      <c r="CG10" s="16"/>
      <c r="CH10" s="16"/>
      <c r="CI10" s="16"/>
      <c r="CJ10" s="16"/>
      <c r="CK10" s="16"/>
      <c r="CL10" s="16"/>
      <c r="CM10" s="16"/>
      <c r="CN10" s="16"/>
      <c r="CO10" s="16"/>
      <c r="CP10" s="16"/>
      <c r="CQ10" s="16"/>
      <c r="CR10" s="16"/>
      <c r="CS10" s="16"/>
      <c r="CT10" s="16"/>
      <c r="CU10" s="16"/>
      <c r="CV10" s="16"/>
      <c r="CW10" s="16"/>
      <c r="CX10" s="16"/>
      <c r="CY10" s="16"/>
      <c r="CZ10" s="16"/>
      <c r="DA10" s="16"/>
      <c r="DB10" s="16"/>
      <c r="DC10" s="16"/>
      <c r="DD10" s="16"/>
      <c r="DE10" s="16"/>
      <c r="DF10" s="16"/>
      <c r="DG10" s="16"/>
      <c r="DH10" s="16"/>
      <c r="DI10" s="16"/>
      <c r="DJ10" s="16"/>
      <c r="DK10" s="16"/>
      <c r="DL10" s="16"/>
      <c r="DM10" s="16"/>
      <c r="DN10" s="16"/>
      <c r="DO10" s="16"/>
      <c r="DP10" s="16"/>
      <c r="DQ10" s="16"/>
      <c r="DR10" s="16"/>
      <c r="DS10" s="16"/>
      <c r="DT10" s="16"/>
      <c r="DU10" s="16"/>
      <c r="DV10" s="16"/>
      <c r="DW10" s="16"/>
      <c r="DX10" s="16"/>
      <c r="DY10" s="16"/>
    </row>
    <row r="11" spans="1:129" s="93" customFormat="1" ht="9.75" customHeight="1" x14ac:dyDescent="0.3">
      <c r="A11" s="92"/>
      <c r="B11" s="92"/>
      <c r="C11" s="92"/>
      <c r="D11" s="92"/>
      <c r="E11" s="92"/>
      <c r="F11" s="92"/>
      <c r="G11" s="92"/>
      <c r="H11" s="92"/>
      <c r="I11" s="92"/>
      <c r="J11" s="92"/>
      <c r="K11" s="92"/>
      <c r="L11" s="92"/>
      <c r="M11" s="92"/>
      <c r="N11" s="92"/>
      <c r="O11" s="92"/>
      <c r="P11" s="92"/>
      <c r="Q11" s="92"/>
      <c r="R11" s="92"/>
      <c r="S11" s="92"/>
      <c r="T11" s="92"/>
      <c r="U11" s="92"/>
      <c r="V11" s="92"/>
      <c r="W11" s="92"/>
      <c r="X11" s="92"/>
      <c r="Y11" s="92"/>
      <c r="Z11" s="92"/>
      <c r="AA11" s="92"/>
      <c r="AB11" s="92"/>
      <c r="AC11" s="92"/>
      <c r="AD11" s="92"/>
      <c r="AE11" s="92"/>
      <c r="AF11" s="92"/>
      <c r="AG11" s="92"/>
      <c r="AH11" s="92"/>
      <c r="AI11" s="92"/>
      <c r="AJ11" s="92"/>
      <c r="AK11" s="92"/>
      <c r="AL11" s="92"/>
      <c r="AM11" s="92"/>
      <c r="AN11" s="92"/>
      <c r="AO11" s="92"/>
      <c r="AP11" s="92"/>
      <c r="AQ11" s="92"/>
      <c r="AR11" s="92"/>
      <c r="AS11" s="92"/>
      <c r="AT11" s="92"/>
      <c r="AU11" s="92"/>
      <c r="AV11" s="92"/>
      <c r="AW11" s="92"/>
      <c r="AX11" s="92"/>
      <c r="AY11" s="92"/>
      <c r="AZ11" s="92"/>
      <c r="BA11" s="92"/>
      <c r="BB11" s="92"/>
      <c r="BC11" s="92"/>
      <c r="BD11" s="92"/>
      <c r="BE11" s="92"/>
      <c r="BF11" s="92"/>
      <c r="BG11" s="92"/>
      <c r="BH11" s="92"/>
      <c r="BI11" s="92"/>
      <c r="BJ11" s="92"/>
      <c r="BK11" s="92"/>
      <c r="BL11" s="92"/>
      <c r="BM11" s="92"/>
      <c r="BT11" s="16"/>
      <c r="BU11" s="16"/>
      <c r="BV11" s="16"/>
      <c r="BW11" s="16"/>
      <c r="BX11" s="16"/>
      <c r="BY11" s="16"/>
      <c r="BZ11" s="16"/>
      <c r="CA11" s="16"/>
      <c r="CB11" s="16"/>
      <c r="CC11" s="16"/>
      <c r="CD11" s="16"/>
      <c r="CE11" s="16"/>
      <c r="CF11" s="16"/>
      <c r="CG11" s="16"/>
      <c r="CH11" s="16"/>
      <c r="CI11" s="16"/>
      <c r="CJ11" s="16"/>
      <c r="CK11" s="16"/>
      <c r="CL11" s="16"/>
      <c r="CM11" s="16"/>
      <c r="CN11" s="16"/>
      <c r="CO11" s="16"/>
      <c r="CP11" s="16"/>
      <c r="CQ11" s="16"/>
      <c r="CR11" s="16"/>
      <c r="CS11" s="16"/>
      <c r="CT11" s="16"/>
      <c r="CU11" s="16"/>
      <c r="CV11" s="16"/>
      <c r="CW11" s="16"/>
      <c r="CX11" s="16"/>
      <c r="CY11" s="16"/>
      <c r="CZ11" s="16"/>
      <c r="DA11" s="16"/>
      <c r="DB11" s="16"/>
      <c r="DC11" s="16"/>
      <c r="DD11" s="16"/>
      <c r="DE11" s="16"/>
      <c r="DF11" s="16"/>
      <c r="DG11" s="16"/>
      <c r="DH11" s="16"/>
      <c r="DI11" s="16"/>
      <c r="DJ11" s="16"/>
      <c r="DK11" s="16"/>
      <c r="DL11" s="16"/>
      <c r="DM11" s="16"/>
      <c r="DN11" s="16"/>
      <c r="DO11" s="16"/>
      <c r="DP11" s="16"/>
      <c r="DQ11" s="16"/>
      <c r="DR11" s="16"/>
      <c r="DS11" s="16"/>
      <c r="DT11" s="16"/>
      <c r="DU11" s="16"/>
      <c r="DV11" s="16"/>
      <c r="DW11" s="16"/>
      <c r="DX11" s="16"/>
      <c r="DY11" s="16"/>
    </row>
    <row r="12" spans="1:129" s="93" customFormat="1" ht="15" customHeight="1" x14ac:dyDescent="0.3">
      <c r="A12" s="92"/>
      <c r="B12" s="91" t="s">
        <v>96</v>
      </c>
      <c r="C12" s="92"/>
      <c r="D12" s="92"/>
      <c r="E12" s="92"/>
      <c r="F12" s="92"/>
      <c r="G12" s="92"/>
      <c r="H12" s="92"/>
      <c r="I12" s="92"/>
      <c r="J12" s="92"/>
      <c r="K12" s="92"/>
      <c r="L12" s="92"/>
      <c r="M12" s="92"/>
      <c r="N12" s="227"/>
      <c r="O12" s="228"/>
      <c r="P12" s="228"/>
      <c r="Q12" s="228"/>
      <c r="R12" s="228"/>
      <c r="S12" s="228"/>
      <c r="T12" s="228"/>
      <c r="U12" s="228"/>
      <c r="V12" s="228"/>
      <c r="W12" s="228"/>
      <c r="X12" s="228"/>
      <c r="Y12" s="228"/>
      <c r="Z12" s="228"/>
      <c r="AA12" s="228"/>
      <c r="AB12" s="228"/>
      <c r="AC12" s="228"/>
      <c r="AD12" s="228"/>
      <c r="AE12" s="228"/>
      <c r="AF12" s="228"/>
      <c r="AG12" s="228"/>
      <c r="AH12" s="228"/>
      <c r="AI12" s="228"/>
      <c r="AJ12" s="228"/>
      <c r="AK12" s="228"/>
      <c r="AL12" s="228"/>
      <c r="AM12" s="228"/>
      <c r="AN12" s="228"/>
      <c r="AO12" s="228"/>
      <c r="AP12" s="228"/>
      <c r="AQ12" s="228"/>
      <c r="AR12" s="228"/>
      <c r="AS12" s="228"/>
      <c r="AT12" s="228"/>
      <c r="AU12" s="228"/>
      <c r="AV12" s="228"/>
      <c r="AW12" s="228"/>
      <c r="AX12" s="228"/>
      <c r="AY12" s="228"/>
      <c r="AZ12" s="228"/>
      <c r="BA12" s="228"/>
      <c r="BB12" s="228"/>
      <c r="BC12" s="228"/>
      <c r="BD12" s="228"/>
      <c r="BE12" s="228"/>
      <c r="BF12" s="228"/>
      <c r="BG12" s="228"/>
      <c r="BH12" s="228"/>
      <c r="BI12" s="228"/>
      <c r="BJ12" s="228"/>
      <c r="BK12" s="228"/>
      <c r="BL12" s="228"/>
      <c r="BM12" s="228"/>
      <c r="BN12" s="228"/>
      <c r="BO12" s="228"/>
      <c r="BP12" s="229"/>
      <c r="BT12" s="16"/>
      <c r="BU12" s="16"/>
      <c r="BV12" s="16"/>
      <c r="BW12" s="16"/>
      <c r="BX12" s="16"/>
      <c r="BY12" s="16"/>
      <c r="BZ12" s="16"/>
      <c r="CA12" s="16"/>
      <c r="CB12" s="16"/>
      <c r="CC12" s="16"/>
      <c r="CD12" s="16"/>
      <c r="CE12" s="16"/>
      <c r="CF12" s="16"/>
      <c r="CG12" s="16"/>
      <c r="CH12" s="16"/>
      <c r="CI12" s="16"/>
      <c r="CJ12" s="16"/>
      <c r="CK12" s="16"/>
      <c r="CL12" s="16"/>
      <c r="CM12" s="16"/>
      <c r="CN12" s="16"/>
      <c r="CO12" s="16"/>
      <c r="CP12" s="16"/>
      <c r="CQ12" s="16"/>
      <c r="CR12" s="16"/>
      <c r="CS12" s="16"/>
      <c r="CT12" s="16"/>
      <c r="CU12" s="16"/>
      <c r="CV12" s="16"/>
      <c r="CW12" s="16"/>
      <c r="CX12" s="16"/>
      <c r="CY12" s="16"/>
      <c r="CZ12" s="16"/>
      <c r="DA12" s="16"/>
      <c r="DB12" s="16"/>
      <c r="DC12" s="16"/>
      <c r="DD12" s="16"/>
      <c r="DE12" s="16"/>
      <c r="DF12" s="16"/>
      <c r="DG12" s="16"/>
      <c r="DH12" s="16"/>
      <c r="DI12" s="16"/>
      <c r="DJ12" s="16"/>
      <c r="DK12" s="16"/>
      <c r="DL12" s="16"/>
      <c r="DM12" s="16"/>
      <c r="DN12" s="16"/>
      <c r="DO12" s="16"/>
      <c r="DP12" s="16"/>
      <c r="DQ12" s="16"/>
      <c r="DR12" s="16"/>
      <c r="DS12" s="16"/>
      <c r="DT12" s="16"/>
      <c r="DU12" s="16"/>
      <c r="DV12" s="16"/>
      <c r="DW12" s="16"/>
      <c r="DX12" s="16"/>
      <c r="DY12" s="16"/>
    </row>
    <row r="13" spans="1:129" s="93" customFormat="1" ht="9.75" customHeight="1" x14ac:dyDescent="0.3">
      <c r="A13" s="92"/>
      <c r="B13" s="92"/>
      <c r="C13" s="92"/>
      <c r="D13" s="92"/>
      <c r="E13" s="92"/>
      <c r="F13" s="92"/>
      <c r="G13" s="92"/>
      <c r="H13" s="92"/>
      <c r="I13" s="92"/>
      <c r="J13" s="92"/>
      <c r="K13" s="92"/>
      <c r="L13" s="92"/>
      <c r="M13" s="92"/>
      <c r="N13" s="92"/>
      <c r="O13" s="92"/>
      <c r="P13" s="92"/>
      <c r="Q13" s="92"/>
      <c r="R13" s="92"/>
      <c r="S13" s="92"/>
      <c r="T13" s="92"/>
      <c r="U13" s="92"/>
      <c r="V13" s="92"/>
      <c r="W13" s="92"/>
      <c r="X13" s="92"/>
      <c r="Y13" s="92"/>
      <c r="Z13" s="92"/>
      <c r="AA13" s="92"/>
      <c r="AB13" s="92"/>
      <c r="AC13" s="92"/>
      <c r="AD13" s="92"/>
      <c r="AE13" s="92"/>
      <c r="AF13" s="92"/>
      <c r="AG13" s="92"/>
      <c r="AH13" s="92"/>
      <c r="AI13" s="92"/>
      <c r="AJ13" s="92"/>
      <c r="AK13" s="92"/>
      <c r="AL13" s="92"/>
      <c r="AM13" s="92"/>
      <c r="AN13" s="92"/>
      <c r="AO13" s="92"/>
      <c r="AP13" s="92"/>
      <c r="AQ13" s="92"/>
      <c r="AR13" s="92"/>
      <c r="AS13" s="92"/>
      <c r="AT13" s="92"/>
      <c r="AU13" s="92"/>
      <c r="AV13" s="92"/>
      <c r="AW13" s="92"/>
      <c r="AX13" s="92"/>
      <c r="AY13" s="92"/>
      <c r="AZ13" s="92"/>
      <c r="BA13" s="92"/>
      <c r="BB13" s="92"/>
      <c r="BC13" s="92"/>
      <c r="BD13" s="92"/>
      <c r="BE13" s="92"/>
      <c r="BF13" s="92"/>
      <c r="BG13" s="92"/>
      <c r="BH13" s="92"/>
      <c r="BI13" s="92"/>
      <c r="BJ13" s="92"/>
      <c r="BK13" s="92"/>
      <c r="BL13" s="92"/>
      <c r="BM13" s="92"/>
      <c r="BT13" s="16"/>
      <c r="BU13" s="16"/>
      <c r="BV13" s="16"/>
      <c r="BW13" s="16"/>
      <c r="BX13" s="16"/>
      <c r="BY13" s="16"/>
      <c r="BZ13" s="16"/>
      <c r="CA13" s="16"/>
      <c r="CB13" s="16"/>
      <c r="CC13" s="16"/>
      <c r="CD13" s="16"/>
      <c r="CE13" s="16"/>
      <c r="CF13" s="16"/>
      <c r="CG13" s="16"/>
      <c r="CH13" s="16"/>
      <c r="CI13" s="16"/>
      <c r="CJ13" s="16"/>
      <c r="CK13" s="16"/>
      <c r="CL13" s="16"/>
      <c r="CM13" s="16"/>
      <c r="CN13" s="16"/>
      <c r="CO13" s="16"/>
      <c r="CP13" s="16"/>
      <c r="CQ13" s="16"/>
      <c r="CR13" s="16"/>
      <c r="CS13" s="16"/>
      <c r="CT13" s="16"/>
      <c r="CU13" s="16"/>
      <c r="CV13" s="16"/>
      <c r="CW13" s="16"/>
      <c r="CX13" s="16"/>
      <c r="CY13" s="16"/>
      <c r="CZ13" s="16"/>
      <c r="DA13" s="16"/>
      <c r="DB13" s="16"/>
      <c r="DC13" s="16"/>
      <c r="DD13" s="16"/>
      <c r="DE13" s="16"/>
      <c r="DF13" s="16"/>
      <c r="DG13" s="16"/>
      <c r="DH13" s="16"/>
      <c r="DI13" s="16"/>
      <c r="DJ13" s="16"/>
      <c r="DK13" s="16"/>
      <c r="DL13" s="16"/>
      <c r="DM13" s="16"/>
      <c r="DN13" s="16"/>
      <c r="DO13" s="16"/>
      <c r="DP13" s="16"/>
      <c r="DQ13" s="16"/>
      <c r="DR13" s="16"/>
      <c r="DS13" s="16"/>
      <c r="DT13" s="16"/>
      <c r="DU13" s="16"/>
      <c r="DV13" s="16"/>
      <c r="DW13" s="16"/>
      <c r="DX13" s="16"/>
      <c r="DY13" s="16"/>
    </row>
    <row r="14" spans="1:129" s="93" customFormat="1" ht="15" customHeight="1" x14ac:dyDescent="0.3">
      <c r="A14" s="92"/>
      <c r="B14" s="91" t="s">
        <v>94</v>
      </c>
      <c r="C14" s="92"/>
      <c r="D14" s="92"/>
      <c r="E14" s="92"/>
      <c r="F14" s="92"/>
      <c r="G14" s="92"/>
      <c r="H14" s="92"/>
      <c r="I14" s="92"/>
      <c r="J14" s="92"/>
      <c r="K14" s="92"/>
      <c r="L14" s="92"/>
      <c r="M14" s="92"/>
      <c r="N14" s="96"/>
      <c r="O14" s="96"/>
      <c r="P14" s="96"/>
      <c r="Q14" s="227"/>
      <c r="R14" s="228"/>
      <c r="S14" s="228"/>
      <c r="T14" s="228"/>
      <c r="U14" s="228"/>
      <c r="V14" s="228"/>
      <c r="W14" s="228"/>
      <c r="X14" s="228"/>
      <c r="Y14" s="228"/>
      <c r="Z14" s="228"/>
      <c r="AA14" s="228"/>
      <c r="AB14" s="228"/>
      <c r="AC14" s="228"/>
      <c r="AD14" s="228"/>
      <c r="AE14" s="228"/>
      <c r="AF14" s="228"/>
      <c r="AG14" s="228"/>
      <c r="AH14" s="228"/>
      <c r="AI14" s="228"/>
      <c r="AJ14" s="228"/>
      <c r="AK14" s="228"/>
      <c r="AL14" s="228"/>
      <c r="AM14" s="228"/>
      <c r="AN14" s="228"/>
      <c r="AO14" s="228"/>
      <c r="AP14" s="228"/>
      <c r="AQ14" s="228"/>
      <c r="AR14" s="228"/>
      <c r="AS14" s="228"/>
      <c r="AT14" s="228"/>
      <c r="AU14" s="228"/>
      <c r="AV14" s="228"/>
      <c r="AW14" s="228"/>
      <c r="AX14" s="228"/>
      <c r="AY14" s="228"/>
      <c r="AZ14" s="228"/>
      <c r="BA14" s="228"/>
      <c r="BB14" s="228"/>
      <c r="BC14" s="228"/>
      <c r="BD14" s="228"/>
      <c r="BE14" s="228"/>
      <c r="BF14" s="228"/>
      <c r="BG14" s="228"/>
      <c r="BH14" s="228"/>
      <c r="BI14" s="228"/>
      <c r="BJ14" s="228"/>
      <c r="BK14" s="228"/>
      <c r="BL14" s="228"/>
      <c r="BM14" s="228"/>
      <c r="BN14" s="228"/>
      <c r="BO14" s="228"/>
      <c r="BP14" s="229"/>
      <c r="BT14" s="16"/>
      <c r="BU14" s="16"/>
      <c r="BV14" s="16"/>
      <c r="BW14" s="16"/>
      <c r="BX14" s="16"/>
      <c r="BY14" s="16"/>
      <c r="BZ14" s="16"/>
      <c r="CA14" s="16"/>
      <c r="CB14" s="16"/>
      <c r="CC14" s="16"/>
      <c r="CD14" s="16"/>
      <c r="CE14" s="16"/>
      <c r="CF14" s="16"/>
      <c r="CG14" s="16"/>
      <c r="CH14" s="16"/>
      <c r="CI14" s="16"/>
      <c r="CJ14" s="16"/>
      <c r="CK14" s="16"/>
      <c r="CL14" s="16"/>
      <c r="CM14" s="16"/>
      <c r="CN14" s="16"/>
      <c r="CO14" s="16"/>
      <c r="CP14" s="16"/>
      <c r="CQ14" s="16"/>
      <c r="CR14" s="16"/>
      <c r="CS14" s="16"/>
      <c r="CT14" s="16"/>
      <c r="CU14" s="16"/>
      <c r="CV14" s="16"/>
      <c r="CW14" s="16"/>
      <c r="CX14" s="16"/>
      <c r="CY14" s="16"/>
      <c r="CZ14" s="16"/>
      <c r="DA14" s="16"/>
      <c r="DB14" s="16"/>
      <c r="DC14" s="16"/>
      <c r="DD14" s="16"/>
      <c r="DE14" s="16"/>
      <c r="DF14" s="16"/>
      <c r="DG14" s="16"/>
      <c r="DH14" s="16"/>
      <c r="DI14" s="16"/>
      <c r="DJ14" s="16"/>
      <c r="DK14" s="16"/>
      <c r="DL14" s="16"/>
      <c r="DM14" s="16"/>
      <c r="DN14" s="16"/>
      <c r="DO14" s="16"/>
      <c r="DP14" s="16"/>
      <c r="DQ14" s="16"/>
      <c r="DR14" s="16"/>
      <c r="DS14" s="16"/>
      <c r="DT14" s="16"/>
      <c r="DU14" s="16"/>
      <c r="DV14" s="16"/>
      <c r="DW14" s="16"/>
      <c r="DX14" s="16"/>
      <c r="DY14" s="16"/>
    </row>
    <row r="15" spans="1:129" s="93" customFormat="1" ht="9.75" customHeight="1" x14ac:dyDescent="0.3">
      <c r="A15" s="92"/>
      <c r="B15" s="92"/>
      <c r="C15" s="92"/>
      <c r="D15" s="92"/>
      <c r="E15" s="92"/>
      <c r="F15" s="92"/>
      <c r="G15" s="92"/>
      <c r="H15" s="92"/>
      <c r="I15" s="92"/>
      <c r="J15" s="92"/>
      <c r="K15" s="92"/>
      <c r="L15" s="92"/>
      <c r="M15" s="92"/>
      <c r="N15" s="92"/>
      <c r="O15" s="92"/>
      <c r="P15" s="92"/>
      <c r="Q15" s="92"/>
      <c r="R15" s="92"/>
      <c r="S15" s="92"/>
      <c r="T15" s="92"/>
      <c r="U15" s="92"/>
      <c r="V15" s="92"/>
      <c r="W15" s="92"/>
      <c r="X15" s="92"/>
      <c r="Y15" s="92"/>
      <c r="Z15" s="92"/>
      <c r="AA15" s="92"/>
      <c r="AB15" s="92"/>
      <c r="AC15" s="92"/>
      <c r="AD15" s="92"/>
      <c r="AE15" s="92"/>
      <c r="AF15" s="92"/>
      <c r="AG15" s="92"/>
      <c r="AH15" s="92"/>
      <c r="AI15" s="92"/>
      <c r="AJ15" s="92"/>
      <c r="AK15" s="92"/>
      <c r="AL15" s="92"/>
      <c r="AM15" s="92"/>
      <c r="AN15" s="92"/>
      <c r="AO15" s="92"/>
      <c r="AP15" s="92"/>
      <c r="AQ15" s="92"/>
      <c r="AR15" s="92"/>
      <c r="AS15" s="92"/>
      <c r="AT15" s="92"/>
      <c r="AU15" s="92"/>
      <c r="AV15" s="92"/>
      <c r="AW15" s="92"/>
      <c r="AX15" s="92"/>
      <c r="AY15" s="92"/>
      <c r="AZ15" s="92"/>
      <c r="BA15" s="92"/>
      <c r="BB15" s="92"/>
      <c r="BC15" s="92"/>
      <c r="BD15" s="92"/>
      <c r="BE15" s="92"/>
      <c r="BF15" s="92"/>
      <c r="BG15" s="92"/>
      <c r="BH15" s="92"/>
      <c r="BI15" s="92"/>
      <c r="BJ15" s="92"/>
      <c r="BK15" s="92"/>
      <c r="BL15" s="92"/>
      <c r="BM15" s="92"/>
    </row>
    <row r="16" spans="1:129" s="93" customFormat="1" ht="15" customHeight="1" x14ac:dyDescent="0.3">
      <c r="A16" s="92"/>
      <c r="B16" s="91" t="s">
        <v>102</v>
      </c>
      <c r="C16" s="92"/>
      <c r="D16" s="92"/>
      <c r="E16" s="92"/>
      <c r="F16" s="92"/>
      <c r="G16" s="92"/>
      <c r="H16" s="92"/>
      <c r="I16" s="92"/>
      <c r="J16" s="92"/>
      <c r="K16" s="92"/>
      <c r="L16" s="92"/>
      <c r="M16" s="218"/>
      <c r="N16" s="219"/>
      <c r="O16" s="219"/>
      <c r="P16" s="219"/>
      <c r="Q16" s="219"/>
      <c r="R16" s="219"/>
      <c r="S16" s="219"/>
      <c r="T16" s="219"/>
      <c r="U16" s="219"/>
      <c r="V16" s="219"/>
      <c r="W16" s="219"/>
      <c r="X16" s="219"/>
      <c r="Y16" s="219"/>
      <c r="Z16" s="219"/>
      <c r="AA16" s="219"/>
      <c r="AB16" s="219"/>
      <c r="AC16" s="219"/>
      <c r="AD16" s="219"/>
      <c r="AE16" s="219"/>
      <c r="AF16" s="219"/>
      <c r="AG16" s="219"/>
      <c r="AH16" s="219"/>
      <c r="AI16" s="219"/>
      <c r="AJ16" s="219"/>
      <c r="AK16" s="219"/>
      <c r="AL16" s="219"/>
      <c r="AM16" s="219"/>
      <c r="AN16" s="219"/>
      <c r="AO16" s="219"/>
      <c r="AP16" s="219"/>
      <c r="AQ16" s="219"/>
      <c r="AR16" s="220"/>
    </row>
    <row r="17" spans="1:68" s="93" customFormat="1" ht="9.75" customHeight="1" x14ac:dyDescent="0.3">
      <c r="A17" s="92"/>
      <c r="B17" s="92"/>
      <c r="C17" s="92"/>
      <c r="D17" s="92"/>
      <c r="E17" s="92"/>
      <c r="F17" s="92"/>
      <c r="G17" s="92"/>
      <c r="H17" s="92"/>
      <c r="I17" s="92"/>
      <c r="J17" s="92"/>
      <c r="K17" s="92"/>
      <c r="L17" s="92"/>
      <c r="M17" s="92"/>
      <c r="N17" s="92"/>
      <c r="O17" s="92"/>
      <c r="P17" s="92"/>
      <c r="Q17" s="92"/>
      <c r="R17" s="92"/>
      <c r="S17" s="92"/>
      <c r="T17" s="92"/>
      <c r="U17" s="92"/>
      <c r="V17" s="92"/>
      <c r="W17" s="92"/>
      <c r="X17" s="92"/>
      <c r="Y17" s="92"/>
      <c r="Z17" s="92"/>
      <c r="AA17" s="92"/>
      <c r="AB17" s="92"/>
      <c r="AC17" s="92"/>
      <c r="AD17" s="92"/>
      <c r="AE17" s="92"/>
      <c r="AF17" s="92"/>
      <c r="AG17" s="92"/>
      <c r="AH17" s="92"/>
      <c r="AI17" s="92"/>
      <c r="AJ17" s="92"/>
      <c r="AK17" s="92"/>
      <c r="AL17" s="92"/>
      <c r="AM17" s="92"/>
      <c r="AN17" s="92"/>
      <c r="AO17" s="92"/>
      <c r="AP17" s="92"/>
      <c r="AQ17" s="92"/>
      <c r="AR17" s="92"/>
      <c r="AS17" s="92"/>
      <c r="AT17" s="92"/>
      <c r="AU17" s="92"/>
      <c r="AV17" s="92"/>
      <c r="AW17" s="92"/>
      <c r="AX17" s="92"/>
      <c r="AY17" s="92"/>
      <c r="AZ17" s="92"/>
      <c r="BA17" s="92"/>
      <c r="BB17" s="92"/>
      <c r="BC17" s="92"/>
      <c r="BD17" s="92"/>
      <c r="BE17" s="92"/>
      <c r="BF17" s="92"/>
      <c r="BG17" s="92"/>
      <c r="BH17" s="92"/>
      <c r="BI17" s="92"/>
      <c r="BJ17" s="92"/>
      <c r="BK17" s="92"/>
      <c r="BL17" s="92"/>
      <c r="BM17" s="92"/>
    </row>
    <row r="18" spans="1:68" s="93" customFormat="1" ht="15" customHeight="1" x14ac:dyDescent="0.3">
      <c r="A18" s="92"/>
      <c r="B18" s="91" t="s">
        <v>97</v>
      </c>
      <c r="C18" s="92"/>
      <c r="D18" s="92"/>
      <c r="E18" s="92"/>
      <c r="F18" s="92"/>
      <c r="G18" s="92"/>
      <c r="H18" s="92"/>
      <c r="I18" s="92"/>
      <c r="J18" s="92"/>
      <c r="K18" s="92"/>
      <c r="L18" s="92"/>
      <c r="M18" s="227"/>
      <c r="N18" s="228"/>
      <c r="O18" s="228"/>
      <c r="P18" s="228"/>
      <c r="Q18" s="228"/>
      <c r="R18" s="228"/>
      <c r="S18" s="228"/>
      <c r="T18" s="228"/>
      <c r="U18" s="228"/>
      <c r="V18" s="228"/>
      <c r="W18" s="228"/>
      <c r="X18" s="228"/>
      <c r="Y18" s="228"/>
      <c r="Z18" s="228"/>
      <c r="AA18" s="228"/>
      <c r="AB18" s="228"/>
      <c r="AC18" s="228"/>
      <c r="AD18" s="228"/>
      <c r="AE18" s="228"/>
      <c r="AF18" s="228"/>
      <c r="AG18" s="228"/>
      <c r="AH18" s="228"/>
      <c r="AI18" s="228"/>
      <c r="AJ18" s="228"/>
      <c r="AK18" s="228"/>
      <c r="AL18" s="228"/>
      <c r="AM18" s="228"/>
      <c r="AN18" s="228"/>
      <c r="AO18" s="228"/>
      <c r="AP18" s="228"/>
      <c r="AQ18" s="228"/>
      <c r="AR18" s="229"/>
      <c r="AS18" s="98"/>
      <c r="AT18" s="96" t="s">
        <v>98</v>
      </c>
      <c r="AU18" s="98"/>
      <c r="AV18" s="98"/>
      <c r="AW18" s="98"/>
      <c r="AX18" s="98"/>
      <c r="AY18" s="98"/>
      <c r="AZ18" s="98"/>
      <c r="BA18" s="98"/>
      <c r="BB18" s="98"/>
      <c r="BC18" s="227"/>
      <c r="BD18" s="228"/>
      <c r="BE18" s="228"/>
      <c r="BF18" s="228"/>
      <c r="BG18" s="228"/>
      <c r="BH18" s="228"/>
      <c r="BI18" s="228"/>
      <c r="BJ18" s="228"/>
      <c r="BK18" s="228"/>
      <c r="BL18" s="228"/>
      <c r="BM18" s="228"/>
      <c r="BN18" s="228"/>
      <c r="BO18" s="228"/>
      <c r="BP18" s="229"/>
    </row>
    <row r="19" spans="1:68" s="93" customFormat="1" ht="9.75" customHeight="1" x14ac:dyDescent="0.3">
      <c r="A19" s="92"/>
      <c r="B19" s="92"/>
      <c r="C19" s="92"/>
      <c r="D19" s="92"/>
      <c r="E19" s="92"/>
      <c r="F19" s="92"/>
      <c r="G19" s="92"/>
      <c r="H19" s="92"/>
      <c r="I19" s="92"/>
      <c r="J19" s="92"/>
      <c r="K19" s="92"/>
      <c r="L19" s="92"/>
      <c r="M19" s="92"/>
      <c r="N19" s="92"/>
      <c r="O19" s="92"/>
      <c r="P19" s="92"/>
      <c r="Q19" s="92"/>
      <c r="R19" s="92"/>
      <c r="S19" s="92"/>
      <c r="T19" s="92"/>
      <c r="U19" s="92"/>
      <c r="V19" s="92"/>
      <c r="W19" s="92"/>
      <c r="X19" s="92"/>
      <c r="Y19" s="92"/>
      <c r="Z19" s="92"/>
      <c r="AA19" s="92"/>
      <c r="AB19" s="92"/>
      <c r="AC19" s="92"/>
      <c r="AD19" s="92"/>
      <c r="AE19" s="92"/>
      <c r="AF19" s="92"/>
      <c r="AG19" s="92"/>
      <c r="AH19" s="92"/>
      <c r="AI19" s="92"/>
      <c r="AJ19" s="92"/>
      <c r="AK19" s="92"/>
      <c r="AL19" s="92"/>
      <c r="AM19" s="92"/>
      <c r="AN19" s="92"/>
      <c r="AO19" s="92"/>
      <c r="AP19" s="92"/>
      <c r="AQ19" s="92"/>
      <c r="AR19" s="92"/>
      <c r="AS19" s="92"/>
      <c r="AT19" s="92"/>
      <c r="AU19" s="92"/>
      <c r="AV19" s="92"/>
      <c r="AW19" s="92"/>
      <c r="AX19" s="92"/>
      <c r="AY19" s="92"/>
      <c r="AZ19" s="92"/>
      <c r="BA19" s="92"/>
      <c r="BB19" s="92"/>
      <c r="BC19" s="92"/>
      <c r="BD19" s="92"/>
      <c r="BE19" s="92"/>
      <c r="BF19" s="92"/>
      <c r="BG19" s="92"/>
      <c r="BH19" s="92"/>
      <c r="BI19" s="92"/>
      <c r="BJ19" s="92"/>
      <c r="BK19" s="92"/>
      <c r="BL19" s="92"/>
      <c r="BM19" s="92"/>
    </row>
    <row r="20" spans="1:68" s="93" customFormat="1" ht="15" customHeight="1" x14ac:dyDescent="0.3">
      <c r="A20" s="92"/>
      <c r="B20" s="91" t="s">
        <v>99</v>
      </c>
      <c r="C20" s="92"/>
      <c r="D20" s="92"/>
      <c r="E20" s="92"/>
      <c r="F20" s="92"/>
      <c r="G20" s="92"/>
      <c r="H20" s="92"/>
      <c r="I20" s="92"/>
      <c r="J20" s="92"/>
      <c r="K20" s="92"/>
      <c r="L20" s="92"/>
      <c r="M20" s="227"/>
      <c r="N20" s="228"/>
      <c r="O20" s="228"/>
      <c r="P20" s="228"/>
      <c r="Q20" s="228"/>
      <c r="R20" s="228"/>
      <c r="S20" s="228"/>
      <c r="T20" s="228"/>
      <c r="U20" s="228"/>
      <c r="V20" s="228"/>
      <c r="W20" s="228"/>
      <c r="X20" s="228"/>
      <c r="Y20" s="228"/>
      <c r="Z20" s="228"/>
      <c r="AA20" s="228"/>
      <c r="AB20" s="228"/>
      <c r="AC20" s="228"/>
      <c r="AD20" s="228"/>
      <c r="AE20" s="228"/>
      <c r="AF20" s="228"/>
      <c r="AG20" s="228"/>
      <c r="AH20" s="228"/>
      <c r="AI20" s="228"/>
      <c r="AJ20" s="228"/>
      <c r="AK20" s="228"/>
      <c r="AL20" s="228"/>
      <c r="AM20" s="228"/>
      <c r="AN20" s="228"/>
      <c r="AO20" s="228"/>
      <c r="AP20" s="228"/>
      <c r="AQ20" s="228"/>
      <c r="AR20" s="229"/>
      <c r="AS20" s="98"/>
      <c r="AT20" s="96" t="s">
        <v>98</v>
      </c>
      <c r="AU20" s="98"/>
      <c r="AV20" s="98"/>
      <c r="AW20" s="98"/>
      <c r="AX20" s="98"/>
      <c r="AY20" s="98"/>
      <c r="AZ20" s="98"/>
      <c r="BA20" s="98"/>
      <c r="BB20" s="98"/>
      <c r="BC20" s="227"/>
      <c r="BD20" s="228"/>
      <c r="BE20" s="228"/>
      <c r="BF20" s="228"/>
      <c r="BG20" s="228"/>
      <c r="BH20" s="228"/>
      <c r="BI20" s="228"/>
      <c r="BJ20" s="228"/>
      <c r="BK20" s="228"/>
      <c r="BL20" s="228"/>
      <c r="BM20" s="228"/>
      <c r="BN20" s="228"/>
      <c r="BO20" s="228"/>
      <c r="BP20" s="229"/>
    </row>
    <row r="21" spans="1:68" s="93" customFormat="1" ht="9.75" customHeight="1" x14ac:dyDescent="0.3">
      <c r="A21" s="92"/>
      <c r="B21" s="92"/>
      <c r="C21" s="92"/>
      <c r="D21" s="92"/>
      <c r="E21" s="92"/>
      <c r="F21" s="92"/>
      <c r="G21" s="92"/>
      <c r="H21" s="92"/>
      <c r="I21" s="92"/>
      <c r="J21" s="92"/>
      <c r="K21" s="92"/>
      <c r="L21" s="92"/>
      <c r="M21" s="92"/>
      <c r="N21" s="92"/>
      <c r="O21" s="92"/>
      <c r="P21" s="92"/>
      <c r="Q21" s="92"/>
      <c r="R21" s="92"/>
      <c r="S21" s="92"/>
      <c r="T21" s="92"/>
      <c r="U21" s="92"/>
      <c r="V21" s="92"/>
      <c r="W21" s="92"/>
      <c r="X21" s="92"/>
      <c r="Y21" s="92"/>
      <c r="Z21" s="92"/>
      <c r="AA21" s="92"/>
      <c r="AB21" s="92"/>
      <c r="AC21" s="92"/>
      <c r="AD21" s="92"/>
      <c r="AE21" s="92"/>
      <c r="AF21" s="92"/>
      <c r="AG21" s="92"/>
      <c r="AH21" s="92"/>
      <c r="AI21" s="92"/>
      <c r="AJ21" s="92"/>
      <c r="AK21" s="92"/>
      <c r="AL21" s="92"/>
      <c r="AM21" s="92"/>
      <c r="AN21" s="92"/>
      <c r="AO21" s="92"/>
      <c r="AP21" s="92"/>
      <c r="AQ21" s="92"/>
      <c r="AR21" s="92"/>
      <c r="AS21" s="92"/>
      <c r="AT21" s="92"/>
      <c r="AU21" s="92"/>
      <c r="AV21" s="92"/>
      <c r="AW21" s="92"/>
      <c r="AX21" s="92"/>
      <c r="AY21" s="92"/>
      <c r="AZ21" s="92"/>
      <c r="BA21" s="92"/>
      <c r="BB21" s="92"/>
      <c r="BC21" s="92"/>
      <c r="BD21" s="92"/>
      <c r="BE21" s="92"/>
      <c r="BF21" s="92"/>
      <c r="BG21" s="92"/>
      <c r="BH21" s="92"/>
      <c r="BI21" s="92"/>
      <c r="BJ21" s="92"/>
      <c r="BK21" s="92"/>
      <c r="BL21" s="92"/>
      <c r="BM21" s="92"/>
    </row>
    <row r="22" spans="1:68" s="93" customFormat="1" ht="15" customHeight="1" x14ac:dyDescent="0.3">
      <c r="A22" s="92"/>
      <c r="B22" s="91" t="s">
        <v>100</v>
      </c>
      <c r="C22" s="92"/>
      <c r="D22" s="92"/>
      <c r="E22" s="92"/>
      <c r="F22" s="92"/>
      <c r="G22" s="92"/>
      <c r="H22" s="92"/>
      <c r="I22" s="92"/>
      <c r="J22" s="92"/>
      <c r="K22" s="92"/>
      <c r="L22" s="92"/>
      <c r="M22" s="227"/>
      <c r="N22" s="228"/>
      <c r="O22" s="228"/>
      <c r="P22" s="228"/>
      <c r="Q22" s="228"/>
      <c r="R22" s="228"/>
      <c r="S22" s="228"/>
      <c r="T22" s="228"/>
      <c r="U22" s="228"/>
      <c r="V22" s="228"/>
      <c r="W22" s="228"/>
      <c r="X22" s="228"/>
      <c r="Y22" s="228"/>
      <c r="Z22" s="228"/>
      <c r="AA22" s="228"/>
      <c r="AB22" s="228"/>
      <c r="AC22" s="228"/>
      <c r="AD22" s="228"/>
      <c r="AE22" s="228"/>
      <c r="AF22" s="228"/>
      <c r="AG22" s="228"/>
      <c r="AH22" s="228"/>
      <c r="AI22" s="228"/>
      <c r="AJ22" s="228"/>
      <c r="AK22" s="228"/>
      <c r="AL22" s="228"/>
      <c r="AM22" s="228"/>
      <c r="AN22" s="228"/>
      <c r="AO22" s="228"/>
      <c r="AP22" s="228"/>
      <c r="AQ22" s="228"/>
      <c r="AR22" s="229"/>
      <c r="AS22" s="98"/>
      <c r="AT22" s="96" t="s">
        <v>98</v>
      </c>
      <c r="AU22" s="98"/>
      <c r="AV22" s="98"/>
      <c r="AW22" s="98"/>
      <c r="AX22" s="98"/>
      <c r="AY22" s="98"/>
      <c r="AZ22" s="98"/>
      <c r="BA22" s="98"/>
      <c r="BB22" s="98"/>
      <c r="BC22" s="227"/>
      <c r="BD22" s="228"/>
      <c r="BE22" s="228"/>
      <c r="BF22" s="228"/>
      <c r="BG22" s="228"/>
      <c r="BH22" s="228"/>
      <c r="BI22" s="228"/>
      <c r="BJ22" s="228"/>
      <c r="BK22" s="228"/>
      <c r="BL22" s="228"/>
      <c r="BM22" s="228"/>
      <c r="BN22" s="228"/>
      <c r="BO22" s="228"/>
      <c r="BP22" s="229"/>
    </row>
    <row r="23" spans="1:68" s="93" customFormat="1" ht="9.75" customHeight="1" x14ac:dyDescent="0.3">
      <c r="A23" s="92"/>
      <c r="B23" s="92"/>
      <c r="C23" s="92"/>
      <c r="D23" s="92"/>
      <c r="E23" s="92"/>
      <c r="F23" s="92"/>
      <c r="G23" s="92"/>
      <c r="H23" s="92"/>
      <c r="I23" s="92"/>
      <c r="J23" s="92"/>
      <c r="K23" s="92"/>
      <c r="L23" s="92"/>
      <c r="M23" s="92"/>
      <c r="N23" s="92"/>
      <c r="O23" s="92"/>
      <c r="P23" s="92"/>
      <c r="Q23" s="92"/>
      <c r="R23" s="92"/>
      <c r="S23" s="92"/>
      <c r="T23" s="92"/>
      <c r="U23" s="92"/>
      <c r="V23" s="92"/>
      <c r="W23" s="92"/>
      <c r="X23" s="92"/>
      <c r="Y23" s="92"/>
      <c r="Z23" s="92"/>
      <c r="AA23" s="92"/>
      <c r="AB23" s="92"/>
      <c r="AC23" s="92"/>
      <c r="AD23" s="92"/>
      <c r="AE23" s="92"/>
      <c r="AF23" s="92"/>
      <c r="AG23" s="92"/>
      <c r="AH23" s="92"/>
      <c r="AI23" s="92"/>
      <c r="AJ23" s="92"/>
      <c r="AK23" s="92"/>
      <c r="AL23" s="92"/>
      <c r="AM23" s="92"/>
      <c r="AN23" s="92"/>
      <c r="AO23" s="92"/>
      <c r="AP23" s="92"/>
      <c r="AQ23" s="92"/>
      <c r="AR23" s="92"/>
      <c r="AS23" s="92"/>
      <c r="AT23" s="92"/>
      <c r="AU23" s="92"/>
      <c r="AV23" s="92"/>
      <c r="AW23" s="92"/>
      <c r="AX23" s="92"/>
      <c r="AY23" s="92"/>
      <c r="AZ23" s="92"/>
      <c r="BA23" s="92"/>
      <c r="BB23" s="92"/>
      <c r="BC23" s="92"/>
      <c r="BD23" s="92"/>
      <c r="BE23" s="92"/>
      <c r="BF23" s="92"/>
      <c r="BG23" s="92"/>
      <c r="BH23" s="92"/>
      <c r="BI23" s="92"/>
      <c r="BJ23" s="92"/>
      <c r="BK23" s="92"/>
      <c r="BL23" s="92"/>
      <c r="BM23" s="92"/>
    </row>
    <row r="24" spans="1:68" s="93" customFormat="1" ht="15" customHeight="1" x14ac:dyDescent="0.3">
      <c r="A24" s="92"/>
      <c r="B24" s="91" t="s">
        <v>101</v>
      </c>
      <c r="C24" s="92"/>
      <c r="D24" s="92"/>
      <c r="E24" s="92"/>
      <c r="F24" s="92"/>
      <c r="G24" s="92"/>
      <c r="H24" s="92"/>
      <c r="I24" s="92"/>
      <c r="J24" s="233"/>
      <c r="K24" s="234"/>
      <c r="L24" s="234"/>
      <c r="M24" s="235"/>
      <c r="N24" s="92"/>
      <c r="O24" s="92"/>
      <c r="P24" s="92"/>
      <c r="Q24" s="92"/>
      <c r="R24" s="92"/>
      <c r="S24" s="92"/>
      <c r="T24" s="92"/>
      <c r="U24" s="92"/>
      <c r="V24" s="92"/>
      <c r="W24" s="92"/>
      <c r="X24" s="92"/>
      <c r="Y24" s="92"/>
      <c r="Z24" s="92"/>
      <c r="AA24" s="92"/>
      <c r="AB24" s="92"/>
      <c r="AC24" s="92"/>
      <c r="AD24" s="92"/>
      <c r="AE24" s="92"/>
      <c r="AF24" s="92"/>
      <c r="AG24" s="92"/>
      <c r="AH24" s="92"/>
      <c r="AI24" s="92"/>
      <c r="AJ24" s="92"/>
      <c r="AK24" s="92"/>
      <c r="AL24" s="92"/>
      <c r="AM24" s="92"/>
      <c r="AN24" s="92"/>
      <c r="AO24" s="92"/>
      <c r="AP24" s="92"/>
      <c r="AQ24" s="92"/>
      <c r="AR24" s="92"/>
      <c r="AS24" s="92"/>
      <c r="AT24" s="92"/>
      <c r="AU24" s="92"/>
      <c r="AV24" s="92"/>
      <c r="AW24" s="92"/>
      <c r="AX24" s="92"/>
      <c r="AY24" s="92"/>
      <c r="AZ24" s="92"/>
      <c r="BA24" s="92"/>
      <c r="BB24" s="92"/>
      <c r="BC24" s="92"/>
      <c r="BD24" s="92"/>
      <c r="BE24" s="92"/>
      <c r="BF24" s="92"/>
      <c r="BG24" s="92"/>
      <c r="BH24" s="92"/>
      <c r="BI24" s="92"/>
      <c r="BJ24" s="92"/>
      <c r="BK24" s="92"/>
      <c r="BL24" s="92"/>
      <c r="BM24" s="92"/>
    </row>
    <row r="25" spans="1:68" s="93" customFormat="1" ht="27" customHeight="1" x14ac:dyDescent="0.3">
      <c r="A25" s="92"/>
      <c r="B25" s="92"/>
      <c r="C25" s="92"/>
      <c r="D25" s="92"/>
      <c r="E25" s="92"/>
      <c r="F25" s="92"/>
      <c r="G25" s="92"/>
      <c r="H25" s="92"/>
      <c r="I25" s="92"/>
      <c r="J25" s="92"/>
      <c r="K25" s="92"/>
      <c r="L25" s="92"/>
      <c r="M25" s="92"/>
      <c r="N25" s="92"/>
      <c r="O25" s="92"/>
      <c r="P25" s="92"/>
      <c r="Q25" s="92"/>
      <c r="R25" s="92"/>
      <c r="S25" s="92"/>
      <c r="T25" s="92"/>
      <c r="U25" s="92"/>
      <c r="V25" s="92"/>
      <c r="W25" s="92"/>
      <c r="X25" s="92"/>
      <c r="Y25" s="92"/>
      <c r="Z25" s="92"/>
      <c r="AA25" s="92"/>
      <c r="AB25" s="92"/>
      <c r="AC25" s="92"/>
      <c r="AD25" s="92"/>
      <c r="AE25" s="92"/>
      <c r="AF25" s="92"/>
      <c r="AG25" s="92"/>
      <c r="AH25" s="92"/>
      <c r="AI25" s="92"/>
      <c r="AJ25" s="92"/>
      <c r="AK25" s="92"/>
      <c r="AL25" s="92"/>
      <c r="AM25" s="92"/>
      <c r="AN25" s="92"/>
      <c r="AO25" s="92"/>
      <c r="AP25" s="92"/>
      <c r="AQ25" s="92"/>
      <c r="AR25" s="92"/>
      <c r="AS25" s="92"/>
      <c r="AT25" s="92"/>
      <c r="AU25" s="92"/>
      <c r="AV25" s="92"/>
      <c r="AW25" s="92"/>
      <c r="AX25" s="92"/>
      <c r="AY25" s="92"/>
      <c r="AZ25" s="92"/>
      <c r="BA25" s="92"/>
      <c r="BB25" s="92"/>
      <c r="BC25" s="92"/>
      <c r="BD25" s="92"/>
      <c r="BE25" s="92"/>
      <c r="BF25" s="92"/>
      <c r="BG25" s="92"/>
      <c r="BH25" s="92"/>
      <c r="BI25" s="92"/>
      <c r="BJ25" s="92"/>
      <c r="BK25" s="92"/>
      <c r="BL25" s="92"/>
      <c r="BM25" s="92"/>
    </row>
    <row r="26" spans="1:68" s="93" customFormat="1" ht="15" customHeight="1" x14ac:dyDescent="0.3">
      <c r="A26" s="92"/>
      <c r="B26" s="123" t="s">
        <v>119</v>
      </c>
      <c r="C26" s="92"/>
      <c r="D26" s="92"/>
      <c r="E26" s="92"/>
      <c r="F26" s="92"/>
      <c r="G26" s="92"/>
      <c r="H26" s="92"/>
      <c r="I26" s="92"/>
      <c r="J26" s="92"/>
      <c r="K26" s="92"/>
      <c r="L26" s="92"/>
      <c r="M26" s="92"/>
      <c r="N26" s="92"/>
      <c r="O26" s="92"/>
      <c r="P26" s="92"/>
      <c r="Q26" s="92"/>
      <c r="R26" s="92"/>
      <c r="S26" s="92"/>
      <c r="T26" s="92"/>
      <c r="U26" s="92"/>
      <c r="V26" s="92"/>
      <c r="W26" s="92"/>
      <c r="X26" s="92"/>
      <c r="Y26" s="92"/>
      <c r="Z26" s="92"/>
      <c r="AA26" s="92"/>
      <c r="AB26" s="92"/>
      <c r="AC26" s="92"/>
      <c r="AD26" s="92"/>
      <c r="AE26" s="92"/>
      <c r="AF26" s="92"/>
      <c r="AG26" s="92"/>
      <c r="AH26" s="92"/>
      <c r="AI26" s="92"/>
      <c r="AJ26" s="92"/>
      <c r="AK26" s="92"/>
      <c r="AL26" s="92"/>
      <c r="AM26" s="92"/>
      <c r="AN26" s="92"/>
      <c r="AO26" s="92"/>
      <c r="AP26" s="92"/>
      <c r="AQ26" s="92"/>
      <c r="AR26" s="92"/>
      <c r="AS26" s="92"/>
      <c r="AT26" s="92"/>
      <c r="AU26" s="92"/>
      <c r="AV26" s="92"/>
      <c r="AW26" s="92"/>
      <c r="AX26" s="92"/>
      <c r="AY26" s="92"/>
      <c r="AZ26" s="92"/>
      <c r="BA26" s="92"/>
      <c r="BB26" s="92"/>
      <c r="BC26" s="92"/>
      <c r="BD26" s="92"/>
      <c r="BE26" s="92"/>
      <c r="BF26" s="92"/>
      <c r="BG26" s="92"/>
      <c r="BH26" s="92"/>
      <c r="BI26" s="92"/>
      <c r="BJ26" s="92"/>
      <c r="BK26" s="92"/>
      <c r="BL26" s="92"/>
      <c r="BM26" s="92"/>
    </row>
    <row r="27" spans="1:68" s="93" customFormat="1" ht="6.75" customHeight="1" x14ac:dyDescent="0.3">
      <c r="A27" s="92"/>
      <c r="B27" s="92"/>
      <c r="C27" s="92"/>
      <c r="D27" s="92"/>
      <c r="E27" s="92"/>
      <c r="F27" s="92"/>
      <c r="G27" s="92"/>
      <c r="H27" s="92"/>
      <c r="I27" s="92"/>
      <c r="J27" s="92"/>
      <c r="K27" s="92"/>
      <c r="L27" s="92"/>
      <c r="M27" s="92"/>
      <c r="N27" s="92"/>
      <c r="O27" s="92"/>
      <c r="P27" s="92"/>
      <c r="Q27" s="92"/>
      <c r="R27" s="92"/>
      <c r="S27" s="92"/>
      <c r="T27" s="92"/>
      <c r="U27" s="92"/>
      <c r="V27" s="92"/>
      <c r="W27" s="92"/>
      <c r="X27" s="92"/>
      <c r="Y27" s="92"/>
      <c r="Z27" s="92"/>
      <c r="AA27" s="92"/>
      <c r="AB27" s="92"/>
      <c r="AC27" s="92"/>
      <c r="AD27" s="92"/>
      <c r="AE27" s="92"/>
      <c r="AF27" s="92"/>
      <c r="AG27" s="92"/>
      <c r="AH27" s="92"/>
      <c r="AI27" s="92"/>
      <c r="AJ27" s="92"/>
      <c r="AK27" s="92"/>
      <c r="AL27" s="92"/>
      <c r="AM27" s="92"/>
      <c r="AN27" s="92"/>
      <c r="AO27" s="92"/>
      <c r="AP27" s="92"/>
      <c r="AQ27" s="92"/>
      <c r="AR27" s="92"/>
      <c r="AS27" s="92"/>
      <c r="AT27" s="92"/>
      <c r="AU27" s="92"/>
      <c r="AV27" s="92"/>
      <c r="AW27" s="92"/>
      <c r="AX27" s="92"/>
      <c r="AY27" s="92"/>
      <c r="AZ27" s="92"/>
      <c r="BA27" s="92"/>
      <c r="BB27" s="92"/>
      <c r="BC27" s="92"/>
      <c r="BD27" s="92"/>
      <c r="BE27" s="92"/>
      <c r="BF27" s="92"/>
      <c r="BG27" s="92"/>
      <c r="BH27" s="92"/>
      <c r="BI27" s="92"/>
      <c r="BJ27" s="92"/>
      <c r="BK27" s="92"/>
      <c r="BL27" s="92"/>
      <c r="BM27" s="92"/>
    </row>
    <row r="28" spans="1:68" s="93" customFormat="1" ht="15" customHeight="1" x14ac:dyDescent="0.3">
      <c r="A28" s="92"/>
      <c r="B28" s="91" t="s">
        <v>120</v>
      </c>
      <c r="C28" s="91"/>
      <c r="D28" s="91"/>
      <c r="E28" s="91"/>
      <c r="F28" s="91"/>
      <c r="G28" s="91"/>
      <c r="H28" s="91"/>
      <c r="I28" s="91"/>
      <c r="J28" s="91"/>
      <c r="K28" s="91"/>
      <c r="L28" s="91"/>
      <c r="M28" s="91"/>
      <c r="N28" s="91"/>
      <c r="O28" s="91"/>
      <c r="P28" s="91"/>
      <c r="Q28" s="91"/>
      <c r="R28" s="91"/>
      <c r="S28" s="91"/>
      <c r="T28" s="91"/>
      <c r="U28" s="91"/>
      <c r="V28" s="91"/>
      <c r="W28" s="91"/>
      <c r="X28" s="91"/>
      <c r="Y28" s="91"/>
      <c r="Z28" s="91"/>
      <c r="AA28" s="91"/>
      <c r="AB28" s="91"/>
      <c r="AC28" s="91"/>
      <c r="AD28" s="91"/>
      <c r="AE28" s="91"/>
      <c r="AF28" s="91"/>
      <c r="AG28" s="91"/>
      <c r="AH28" s="91"/>
      <c r="AI28" s="91"/>
      <c r="AJ28" s="91"/>
      <c r="AK28" s="91"/>
      <c r="AL28" s="91"/>
      <c r="AM28" s="91"/>
      <c r="AN28" s="91"/>
      <c r="AO28" s="91"/>
      <c r="AP28" s="91"/>
      <c r="AQ28" s="91"/>
      <c r="AR28" s="91"/>
      <c r="AS28" s="91"/>
      <c r="AT28" s="91"/>
      <c r="AU28" s="91"/>
      <c r="AV28" s="91"/>
      <c r="AW28" s="91"/>
      <c r="AX28" s="91"/>
      <c r="AY28" s="91"/>
      <c r="AZ28" s="91"/>
      <c r="BA28" s="91"/>
      <c r="BB28" s="91"/>
      <c r="BC28" s="91"/>
      <c r="BD28" s="91"/>
      <c r="BE28" s="91"/>
      <c r="BF28" s="91"/>
      <c r="BG28" s="91"/>
      <c r="BH28" s="91"/>
      <c r="BI28" s="91"/>
      <c r="BJ28" s="91"/>
      <c r="BK28" s="91"/>
      <c r="BL28" s="91"/>
      <c r="BM28" s="91"/>
      <c r="BN28" s="124"/>
      <c r="BO28" s="124"/>
      <c r="BP28" s="124"/>
    </row>
    <row r="29" spans="1:68" s="93" customFormat="1" ht="27.75" customHeight="1" x14ac:dyDescent="0.3">
      <c r="A29" s="92"/>
      <c r="B29" s="232" t="s">
        <v>123</v>
      </c>
      <c r="C29" s="232"/>
      <c r="D29" s="232"/>
      <c r="E29" s="232"/>
      <c r="F29" s="232"/>
      <c r="G29" s="232"/>
      <c r="H29" s="232"/>
      <c r="I29" s="232"/>
      <c r="J29" s="232"/>
      <c r="K29" s="232"/>
      <c r="L29" s="232"/>
      <c r="M29" s="232"/>
      <c r="N29" s="232"/>
      <c r="O29" s="232"/>
      <c r="P29" s="232"/>
      <c r="Q29" s="232"/>
      <c r="R29" s="232"/>
      <c r="S29" s="232"/>
      <c r="T29" s="232"/>
      <c r="U29" s="232"/>
      <c r="V29" s="232"/>
      <c r="W29" s="232"/>
      <c r="X29" s="232"/>
      <c r="Y29" s="232"/>
      <c r="Z29" s="232"/>
      <c r="AA29" s="232"/>
      <c r="AB29" s="232"/>
      <c r="AC29" s="232"/>
      <c r="AD29" s="232"/>
      <c r="AE29" s="232"/>
      <c r="AF29" s="232"/>
      <c r="AG29" s="232"/>
      <c r="AH29" s="232"/>
      <c r="AI29" s="232"/>
      <c r="AJ29" s="232"/>
      <c r="AK29" s="232"/>
      <c r="AL29" s="232"/>
      <c r="AM29" s="232"/>
      <c r="AN29" s="232"/>
      <c r="AO29" s="232"/>
      <c r="AP29" s="232"/>
      <c r="AQ29" s="232"/>
      <c r="AR29" s="232"/>
      <c r="AS29" s="232"/>
      <c r="AT29" s="232"/>
      <c r="AU29" s="232"/>
      <c r="AV29" s="232"/>
      <c r="AW29" s="232"/>
      <c r="AX29" s="232"/>
      <c r="AY29" s="232"/>
      <c r="AZ29" s="232"/>
      <c r="BA29" s="232"/>
      <c r="BB29" s="232"/>
      <c r="BC29" s="232"/>
      <c r="BD29" s="232"/>
      <c r="BE29" s="232"/>
      <c r="BF29" s="232"/>
      <c r="BG29" s="232"/>
      <c r="BH29" s="232"/>
      <c r="BI29" s="232"/>
      <c r="BJ29" s="232"/>
      <c r="BK29" s="232"/>
      <c r="BL29" s="232"/>
      <c r="BM29" s="232"/>
      <c r="BN29" s="232"/>
      <c r="BO29" s="232"/>
      <c r="BP29" s="232"/>
    </row>
    <row r="30" spans="1:68" s="93" customFormat="1" ht="15" customHeight="1" x14ac:dyDescent="0.3">
      <c r="A30" s="92"/>
      <c r="B30" s="91" t="s">
        <v>121</v>
      </c>
      <c r="C30" s="91"/>
      <c r="D30" s="91"/>
      <c r="E30" s="91"/>
      <c r="F30" s="91"/>
      <c r="G30" s="91"/>
      <c r="H30" s="91"/>
      <c r="I30" s="91"/>
      <c r="J30" s="91"/>
      <c r="K30" s="91"/>
      <c r="L30" s="91"/>
      <c r="M30" s="91"/>
      <c r="N30" s="91"/>
      <c r="O30" s="91"/>
      <c r="P30" s="91"/>
      <c r="Q30" s="91"/>
      <c r="R30" s="91"/>
      <c r="S30" s="91"/>
      <c r="T30" s="91"/>
      <c r="U30" s="91"/>
      <c r="V30" s="91"/>
      <c r="W30" s="91"/>
      <c r="X30" s="91"/>
      <c r="Y30" s="91"/>
      <c r="Z30" s="91"/>
      <c r="AA30" s="91"/>
      <c r="AB30" s="91"/>
      <c r="AC30" s="91"/>
      <c r="AD30" s="91"/>
      <c r="AE30" s="91"/>
      <c r="AF30" s="91"/>
      <c r="AG30" s="91"/>
      <c r="AH30" s="91"/>
      <c r="AI30" s="91"/>
      <c r="AJ30" s="91"/>
      <c r="AK30" s="91"/>
      <c r="AL30" s="91"/>
      <c r="AM30" s="91"/>
      <c r="AN30" s="91"/>
      <c r="AO30" s="91"/>
      <c r="AP30" s="91"/>
      <c r="AQ30" s="91"/>
      <c r="AR30" s="91"/>
      <c r="AS30" s="91"/>
      <c r="AT30" s="91"/>
      <c r="AU30" s="91"/>
      <c r="AV30" s="91"/>
      <c r="AW30" s="91"/>
      <c r="AX30" s="91"/>
      <c r="AY30" s="91"/>
      <c r="AZ30" s="91"/>
      <c r="BA30" s="91"/>
      <c r="BB30" s="91"/>
      <c r="BC30" s="91"/>
      <c r="BD30" s="91"/>
      <c r="BE30" s="91"/>
      <c r="BF30" s="91"/>
      <c r="BG30" s="91"/>
      <c r="BH30" s="91"/>
      <c r="BI30" s="91"/>
      <c r="BJ30" s="91"/>
      <c r="BK30" s="91"/>
      <c r="BL30" s="91"/>
      <c r="BM30" s="91"/>
      <c r="BN30" s="124"/>
      <c r="BO30" s="124"/>
      <c r="BP30" s="124"/>
    </row>
    <row r="31" spans="1:68" s="93" customFormat="1" ht="15" customHeight="1" x14ac:dyDescent="0.3">
      <c r="A31" s="92"/>
      <c r="B31" s="91" t="s">
        <v>122</v>
      </c>
      <c r="C31" s="91"/>
      <c r="D31" s="91"/>
      <c r="E31" s="91"/>
      <c r="F31" s="91"/>
      <c r="G31" s="91"/>
      <c r="H31" s="91"/>
      <c r="I31" s="91"/>
      <c r="J31" s="91"/>
      <c r="K31" s="91"/>
      <c r="L31" s="91"/>
      <c r="M31" s="91"/>
      <c r="N31" s="91"/>
      <c r="O31" s="91"/>
      <c r="P31" s="91"/>
      <c r="Q31" s="91"/>
      <c r="R31" s="91"/>
      <c r="S31" s="91"/>
      <c r="T31" s="91"/>
      <c r="U31" s="91"/>
      <c r="V31" s="91"/>
      <c r="W31" s="91"/>
      <c r="X31" s="91"/>
      <c r="Y31" s="91"/>
      <c r="Z31" s="91"/>
      <c r="AA31" s="91"/>
      <c r="AB31" s="91"/>
      <c r="AC31" s="91"/>
      <c r="AD31" s="91"/>
      <c r="AE31" s="91"/>
      <c r="AF31" s="91"/>
      <c r="AG31" s="91"/>
      <c r="AH31" s="91"/>
      <c r="AI31" s="91"/>
      <c r="AJ31" s="91"/>
      <c r="AK31" s="91"/>
      <c r="AL31" s="91"/>
      <c r="AM31" s="91"/>
      <c r="AN31" s="91"/>
      <c r="AO31" s="91"/>
      <c r="AP31" s="91"/>
      <c r="AQ31" s="91"/>
      <c r="AR31" s="91"/>
      <c r="AS31" s="91"/>
      <c r="AT31" s="91"/>
      <c r="AU31" s="91"/>
      <c r="AV31" s="91"/>
      <c r="AW31" s="91"/>
      <c r="AX31" s="91"/>
      <c r="AY31" s="91"/>
      <c r="AZ31" s="91"/>
      <c r="BA31" s="91"/>
      <c r="BB31" s="91"/>
      <c r="BC31" s="91"/>
      <c r="BD31" s="91"/>
      <c r="BE31" s="91"/>
      <c r="BF31" s="91"/>
      <c r="BG31" s="91"/>
      <c r="BH31" s="91"/>
      <c r="BI31" s="91"/>
      <c r="BJ31" s="91"/>
      <c r="BK31" s="91"/>
      <c r="BL31" s="91"/>
      <c r="BM31" s="91"/>
      <c r="BN31" s="124"/>
      <c r="BO31" s="124"/>
      <c r="BP31" s="124"/>
    </row>
    <row r="32" spans="1:68" s="93" customFormat="1" ht="15" customHeight="1" x14ac:dyDescent="0.3">
      <c r="A32" s="92"/>
      <c r="B32" s="92"/>
      <c r="C32" s="92"/>
      <c r="D32" s="92"/>
      <c r="E32" s="92"/>
      <c r="F32" s="92"/>
      <c r="G32" s="92"/>
      <c r="H32" s="92"/>
      <c r="I32" s="92"/>
      <c r="J32" s="92"/>
      <c r="K32" s="92"/>
      <c r="L32" s="92"/>
      <c r="M32" s="92"/>
      <c r="N32" s="92"/>
      <c r="O32" s="92"/>
      <c r="P32" s="92"/>
      <c r="Q32" s="92"/>
      <c r="R32" s="92"/>
      <c r="S32" s="92"/>
      <c r="T32" s="92"/>
      <c r="U32" s="92"/>
      <c r="V32" s="92"/>
      <c r="W32" s="92"/>
      <c r="X32" s="92"/>
      <c r="Y32" s="92"/>
      <c r="Z32" s="92"/>
      <c r="AA32" s="92"/>
      <c r="AB32" s="92"/>
      <c r="AC32" s="92"/>
      <c r="AD32" s="92"/>
      <c r="AE32" s="92"/>
      <c r="AF32" s="92"/>
      <c r="AG32" s="92"/>
      <c r="AH32" s="92"/>
      <c r="AI32" s="92"/>
      <c r="AJ32" s="92"/>
      <c r="AK32" s="92"/>
      <c r="AL32" s="92"/>
      <c r="AM32" s="92"/>
      <c r="AN32" s="92"/>
      <c r="AO32" s="92"/>
      <c r="AP32" s="92"/>
      <c r="AQ32" s="92"/>
      <c r="AR32" s="92"/>
      <c r="AS32" s="92"/>
      <c r="AT32" s="92"/>
      <c r="AU32" s="92"/>
      <c r="AV32" s="92"/>
      <c r="AW32" s="92"/>
      <c r="AX32" s="92"/>
      <c r="AY32" s="92"/>
      <c r="AZ32" s="92"/>
      <c r="BA32" s="92"/>
      <c r="BB32" s="92"/>
      <c r="BC32" s="92"/>
      <c r="BD32" s="92"/>
      <c r="BE32" s="92"/>
      <c r="BF32" s="92"/>
      <c r="BG32" s="92"/>
      <c r="BH32" s="92"/>
      <c r="BI32" s="92"/>
      <c r="BJ32" s="92"/>
      <c r="BK32" s="92"/>
      <c r="BL32" s="92"/>
      <c r="BM32" s="92"/>
    </row>
    <row r="33" spans="1:68" s="93" customFormat="1" ht="15" customHeight="1" x14ac:dyDescent="0.3">
      <c r="A33" s="92"/>
      <c r="B33" s="92"/>
      <c r="C33" s="92"/>
      <c r="D33" s="92"/>
      <c r="E33" s="92"/>
      <c r="F33" s="92"/>
      <c r="G33" s="92"/>
      <c r="H33" s="92"/>
      <c r="I33" s="92"/>
      <c r="J33" s="92"/>
      <c r="K33" s="92"/>
      <c r="L33" s="92"/>
      <c r="M33" s="92"/>
      <c r="N33" s="92"/>
      <c r="O33" s="92"/>
      <c r="P33" s="92"/>
      <c r="Q33" s="92"/>
      <c r="R33" s="92"/>
      <c r="S33" s="92"/>
      <c r="T33" s="92"/>
      <c r="U33" s="92"/>
      <c r="V33" s="92"/>
      <c r="W33" s="92"/>
      <c r="X33" s="92"/>
      <c r="Y33" s="92"/>
      <c r="Z33" s="92"/>
      <c r="AA33" s="92"/>
      <c r="AB33" s="92"/>
      <c r="AC33" s="92"/>
      <c r="AD33" s="92"/>
      <c r="AE33" s="92"/>
      <c r="AF33" s="92"/>
      <c r="AG33" s="92"/>
      <c r="AH33" s="92"/>
      <c r="AI33" s="92"/>
      <c r="AJ33" s="92"/>
      <c r="AK33" s="92"/>
      <c r="AL33" s="92"/>
      <c r="AM33" s="92"/>
      <c r="AN33" s="92"/>
      <c r="AO33" s="92"/>
      <c r="AP33" s="92"/>
      <c r="AQ33" s="92"/>
      <c r="AR33" s="92"/>
      <c r="AS33" s="92"/>
      <c r="AT33" s="92"/>
      <c r="AU33" s="92"/>
      <c r="AV33" s="92"/>
      <c r="AW33" s="92"/>
      <c r="AX33" s="92"/>
      <c r="AY33" s="92"/>
      <c r="AZ33" s="92"/>
      <c r="BA33" s="92"/>
      <c r="BB33" s="92"/>
      <c r="BC33" s="92"/>
      <c r="BD33" s="92"/>
      <c r="BE33" s="92"/>
      <c r="BF33" s="92"/>
      <c r="BG33" s="92"/>
      <c r="BH33" s="92"/>
      <c r="BI33" s="92"/>
      <c r="BJ33" s="92"/>
      <c r="BK33" s="92"/>
      <c r="BL33" s="92"/>
      <c r="BM33" s="92"/>
    </row>
    <row r="34" spans="1:68" s="93" customFormat="1" ht="15" customHeight="1" x14ac:dyDescent="0.3">
      <c r="A34" s="92"/>
      <c r="B34" s="92"/>
      <c r="C34" s="92"/>
      <c r="D34" s="92"/>
      <c r="E34" s="92"/>
      <c r="F34" s="92"/>
      <c r="G34" s="92"/>
      <c r="H34" s="92"/>
      <c r="I34" s="92"/>
      <c r="J34" s="92"/>
      <c r="K34" s="92"/>
      <c r="L34" s="92"/>
      <c r="M34" s="92"/>
      <c r="N34" s="92"/>
      <c r="O34" s="92"/>
      <c r="P34" s="92"/>
      <c r="Q34" s="92"/>
      <c r="R34" s="92"/>
      <c r="S34" s="92"/>
      <c r="T34" s="92"/>
      <c r="U34" s="92"/>
      <c r="V34" s="92"/>
      <c r="W34" s="92"/>
      <c r="X34" s="92"/>
      <c r="Y34" s="92"/>
      <c r="Z34" s="92"/>
      <c r="AA34" s="92"/>
      <c r="AB34" s="92"/>
      <c r="AC34" s="92"/>
      <c r="AD34" s="92"/>
      <c r="AE34" s="92"/>
      <c r="AF34" s="92"/>
      <c r="AG34" s="92"/>
      <c r="AH34" s="92"/>
      <c r="AI34" s="92"/>
      <c r="AJ34" s="92"/>
      <c r="AK34" s="92"/>
      <c r="AL34" s="92"/>
      <c r="AM34" s="92"/>
      <c r="AN34" s="92"/>
      <c r="AO34" s="92"/>
      <c r="AP34" s="92"/>
      <c r="AQ34" s="92"/>
      <c r="AR34" s="92"/>
      <c r="AS34" s="92"/>
      <c r="AT34" s="92"/>
      <c r="AU34" s="92"/>
      <c r="AV34" s="92"/>
      <c r="AW34" s="92"/>
      <c r="AX34" s="92"/>
      <c r="AY34" s="92"/>
      <c r="AZ34" s="92"/>
      <c r="BA34" s="92"/>
      <c r="BB34" s="92"/>
      <c r="BC34" s="92"/>
      <c r="BD34" s="92"/>
      <c r="BE34" s="92"/>
      <c r="BF34" s="92"/>
      <c r="BG34" s="92"/>
      <c r="BH34" s="92"/>
      <c r="BI34" s="92"/>
      <c r="BJ34" s="92"/>
      <c r="BK34" s="92"/>
      <c r="BL34" s="92"/>
      <c r="BM34" s="92"/>
    </row>
    <row r="35" spans="1:68" s="93" customFormat="1" ht="15" customHeight="1" x14ac:dyDescent="0.3">
      <c r="A35" s="92"/>
      <c r="B35" s="92"/>
      <c r="C35" s="92"/>
      <c r="D35" s="92"/>
      <c r="E35" s="92"/>
      <c r="F35" s="92"/>
      <c r="G35" s="92"/>
      <c r="H35" s="92"/>
      <c r="I35" s="92"/>
      <c r="J35" s="92"/>
      <c r="K35" s="92"/>
      <c r="L35" s="92"/>
      <c r="M35" s="92"/>
      <c r="N35" s="92"/>
      <c r="O35" s="92"/>
      <c r="P35" s="92"/>
      <c r="Q35" s="92"/>
      <c r="R35" s="92"/>
      <c r="S35" s="92"/>
      <c r="T35" s="92"/>
      <c r="U35" s="92"/>
      <c r="V35" s="92"/>
      <c r="W35" s="92"/>
      <c r="X35" s="92"/>
      <c r="Y35" s="92"/>
      <c r="Z35" s="92"/>
      <c r="AA35" s="92"/>
      <c r="AB35" s="92"/>
      <c r="AC35" s="92"/>
      <c r="AD35" s="92"/>
      <c r="AE35" s="92"/>
      <c r="AF35" s="92"/>
      <c r="AG35" s="92"/>
      <c r="AH35" s="92"/>
      <c r="AI35" s="92"/>
      <c r="AJ35" s="92"/>
      <c r="AK35" s="92"/>
      <c r="AL35" s="92"/>
      <c r="AM35" s="92"/>
      <c r="AN35" s="92"/>
      <c r="AO35" s="92"/>
      <c r="AP35" s="92"/>
      <c r="AQ35" s="92"/>
      <c r="AR35" s="92"/>
      <c r="AS35" s="92"/>
      <c r="AT35" s="92"/>
      <c r="AU35" s="92"/>
      <c r="AV35" s="92"/>
      <c r="AW35" s="92"/>
      <c r="AX35" s="92"/>
      <c r="AY35" s="92"/>
      <c r="AZ35" s="92"/>
      <c r="BA35" s="92"/>
      <c r="BB35" s="92"/>
      <c r="BC35" s="92"/>
      <c r="BD35" s="92"/>
      <c r="BE35" s="92"/>
      <c r="BF35" s="92"/>
      <c r="BG35" s="92"/>
      <c r="BH35" s="92"/>
      <c r="BI35" s="92"/>
      <c r="BJ35" s="92"/>
      <c r="BK35" s="92"/>
      <c r="BL35" s="92"/>
      <c r="BM35" s="92"/>
    </row>
    <row r="36" spans="1:68" s="93" customFormat="1" ht="15" customHeight="1" x14ac:dyDescent="0.3">
      <c r="A36" s="92"/>
      <c r="B36" s="92"/>
      <c r="C36" s="92"/>
      <c r="D36" s="92"/>
      <c r="E36" s="92"/>
      <c r="F36" s="92"/>
      <c r="G36" s="92"/>
      <c r="H36" s="92"/>
      <c r="I36" s="92"/>
      <c r="J36" s="92"/>
      <c r="K36" s="92"/>
      <c r="L36" s="92"/>
      <c r="M36" s="92"/>
      <c r="N36" s="92"/>
      <c r="O36" s="92"/>
      <c r="P36" s="92"/>
      <c r="Q36" s="92"/>
      <c r="R36" s="92"/>
      <c r="S36" s="92"/>
      <c r="T36" s="92"/>
      <c r="U36" s="92"/>
      <c r="V36" s="92"/>
      <c r="W36" s="92"/>
      <c r="X36" s="92"/>
      <c r="Y36" s="92"/>
      <c r="Z36" s="92"/>
      <c r="AA36" s="92"/>
      <c r="AB36" s="92"/>
      <c r="AC36" s="92"/>
      <c r="AD36" s="92"/>
      <c r="AE36" s="92"/>
      <c r="AF36" s="92"/>
      <c r="AG36" s="92"/>
      <c r="AH36" s="92"/>
      <c r="AI36" s="92"/>
      <c r="AJ36" s="92"/>
      <c r="AK36" s="92"/>
      <c r="AL36" s="92"/>
      <c r="AM36" s="92"/>
      <c r="AN36" s="92"/>
      <c r="AO36" s="92"/>
      <c r="AP36" s="92"/>
      <c r="AQ36" s="92"/>
      <c r="AR36" s="92"/>
      <c r="AS36" s="92"/>
      <c r="AT36" s="92"/>
      <c r="AU36" s="92"/>
      <c r="AV36" s="92"/>
      <c r="AW36" s="92"/>
      <c r="AX36" s="92"/>
      <c r="AY36" s="92"/>
      <c r="AZ36" s="92"/>
      <c r="BA36" s="92"/>
      <c r="BB36" s="92"/>
      <c r="BC36" s="92"/>
      <c r="BD36" s="92"/>
      <c r="BE36" s="92"/>
      <c r="BF36" s="92"/>
      <c r="BG36" s="92"/>
      <c r="BH36" s="92"/>
      <c r="BI36" s="92"/>
      <c r="BJ36" s="92"/>
      <c r="BK36" s="92"/>
      <c r="BL36" s="92"/>
      <c r="BM36" s="92"/>
    </row>
    <row r="37" spans="1:68" s="93" customFormat="1" ht="15" customHeight="1" x14ac:dyDescent="0.3">
      <c r="A37" s="92"/>
      <c r="B37" s="91"/>
      <c r="C37" s="91"/>
      <c r="D37" s="91"/>
      <c r="E37" s="91"/>
      <c r="F37" s="92"/>
      <c r="G37" s="92"/>
      <c r="H37" s="92"/>
      <c r="I37" s="92"/>
      <c r="J37" s="92"/>
      <c r="K37" s="92"/>
      <c r="L37" s="92"/>
      <c r="M37" s="92"/>
      <c r="N37" s="92"/>
      <c r="O37" s="92"/>
      <c r="P37" s="92"/>
      <c r="Q37" s="92"/>
      <c r="R37" s="92"/>
      <c r="S37" s="92"/>
      <c r="T37" s="92"/>
      <c r="U37" s="92"/>
      <c r="V37" s="92"/>
      <c r="W37" s="92"/>
      <c r="X37" s="92"/>
      <c r="Y37" s="92"/>
      <c r="Z37" s="92"/>
      <c r="AA37" s="92"/>
      <c r="AB37" s="92"/>
      <c r="AC37" s="92"/>
      <c r="AD37" s="92"/>
      <c r="AE37" s="92"/>
      <c r="AF37" s="92"/>
      <c r="AG37" s="92"/>
      <c r="AH37" s="92"/>
      <c r="AI37" s="92"/>
      <c r="AJ37" s="92"/>
      <c r="AK37" s="92"/>
      <c r="AL37" s="92"/>
      <c r="AM37" s="92"/>
      <c r="AN37" s="92"/>
      <c r="AO37" s="92"/>
      <c r="AP37" s="92"/>
      <c r="AQ37" s="92"/>
      <c r="AR37" s="92"/>
      <c r="AS37" s="92"/>
      <c r="AT37" s="92"/>
      <c r="AU37" s="92"/>
      <c r="AV37" s="92"/>
      <c r="AW37" s="92"/>
      <c r="AX37" s="92"/>
      <c r="AY37" s="92"/>
      <c r="AZ37" s="92"/>
      <c r="BA37" s="92"/>
      <c r="BB37" s="92"/>
      <c r="BC37" s="92"/>
      <c r="BD37" s="92"/>
      <c r="BE37" s="92"/>
      <c r="BF37" s="92"/>
      <c r="BG37" s="92"/>
      <c r="BH37" s="92"/>
      <c r="BI37" s="92"/>
      <c r="BJ37" s="92"/>
      <c r="BK37" s="92"/>
      <c r="BL37" s="92"/>
      <c r="BM37" s="92"/>
    </row>
    <row r="38" spans="1:68" s="93" customFormat="1" ht="15" customHeight="1" x14ac:dyDescent="0.3">
      <c r="A38" s="92"/>
      <c r="B38" s="92"/>
      <c r="C38" s="92"/>
      <c r="D38" s="92"/>
      <c r="E38" s="92"/>
      <c r="F38" s="92"/>
      <c r="G38" s="92"/>
      <c r="H38" s="92"/>
      <c r="I38" s="92"/>
      <c r="J38" s="92"/>
      <c r="K38" s="92"/>
      <c r="L38" s="92"/>
      <c r="M38" s="92"/>
      <c r="N38" s="94"/>
      <c r="O38" s="94"/>
      <c r="P38" s="94"/>
      <c r="Q38" s="94"/>
      <c r="R38" s="94"/>
      <c r="S38" s="94"/>
      <c r="T38" s="94"/>
      <c r="U38" s="94"/>
      <c r="V38" s="94"/>
      <c r="W38" s="94"/>
      <c r="X38" s="94"/>
      <c r="Y38" s="94"/>
      <c r="Z38" s="94"/>
      <c r="AA38" s="94"/>
      <c r="AB38" s="94"/>
      <c r="AC38" s="94"/>
      <c r="AD38" s="94"/>
      <c r="AE38" s="94"/>
      <c r="AF38" s="94"/>
      <c r="AG38" s="94"/>
      <c r="AH38" s="94"/>
      <c r="AI38" s="94"/>
      <c r="AJ38" s="94"/>
      <c r="AK38" s="94"/>
      <c r="AL38" s="94"/>
      <c r="AM38" s="94"/>
      <c r="AN38" s="94"/>
      <c r="AO38" s="94"/>
      <c r="AP38" s="94"/>
      <c r="AQ38" s="94"/>
      <c r="AR38" s="94"/>
      <c r="AS38" s="94"/>
      <c r="AT38" s="94"/>
      <c r="AU38" s="94"/>
      <c r="AV38" s="94"/>
      <c r="AW38" s="94"/>
      <c r="AX38" s="94"/>
      <c r="AY38" s="94"/>
      <c r="AZ38" s="94"/>
      <c r="BA38" s="94"/>
      <c r="BB38" s="94"/>
      <c r="BC38" s="94"/>
      <c r="BD38" s="94"/>
      <c r="BE38" s="94"/>
      <c r="BF38" s="94"/>
      <c r="BG38" s="94"/>
      <c r="BH38" s="94"/>
      <c r="BI38" s="94"/>
      <c r="BJ38" s="94"/>
      <c r="BK38" s="94"/>
      <c r="BL38" s="94"/>
      <c r="BM38" s="94"/>
      <c r="BN38" s="95"/>
      <c r="BO38" s="95"/>
      <c r="BP38" s="95"/>
    </row>
    <row r="39" spans="1:68" s="95" customFormat="1" ht="14.4" x14ac:dyDescent="0.3">
      <c r="A39" s="94"/>
      <c r="B39" s="94"/>
      <c r="C39" s="94"/>
      <c r="D39" s="94"/>
      <c r="E39" s="94"/>
      <c r="F39" s="94"/>
      <c r="G39" s="94"/>
      <c r="H39" s="94"/>
      <c r="I39" s="94"/>
      <c r="J39" s="94"/>
      <c r="K39" s="94"/>
      <c r="L39" s="94"/>
      <c r="M39" s="94"/>
      <c r="N39" s="94"/>
      <c r="O39" s="94"/>
      <c r="P39" s="94"/>
      <c r="Q39" s="94"/>
      <c r="R39" s="94"/>
      <c r="S39" s="94"/>
      <c r="T39" s="94"/>
      <c r="U39" s="94"/>
      <c r="V39" s="94"/>
      <c r="W39" s="94"/>
      <c r="X39" s="94"/>
      <c r="Y39" s="94"/>
      <c r="Z39" s="94"/>
      <c r="AA39" s="94"/>
      <c r="AB39" s="94"/>
      <c r="AC39" s="94"/>
      <c r="AD39" s="94"/>
      <c r="AE39" s="94"/>
      <c r="AF39" s="94"/>
      <c r="AG39" s="94"/>
      <c r="AH39" s="94"/>
      <c r="AI39" s="94"/>
      <c r="AJ39" s="94"/>
      <c r="AK39" s="94"/>
      <c r="AL39" s="94"/>
      <c r="AM39" s="94"/>
      <c r="AN39" s="94"/>
      <c r="AO39" s="94"/>
      <c r="AP39" s="94"/>
      <c r="AQ39" s="94"/>
      <c r="AR39" s="94"/>
      <c r="AS39" s="94"/>
      <c r="AT39" s="94"/>
      <c r="AU39" s="94"/>
      <c r="AV39" s="94"/>
      <c r="AW39" s="94"/>
      <c r="AX39" s="94"/>
      <c r="AY39" s="94"/>
      <c r="AZ39" s="94"/>
      <c r="BA39" s="94"/>
      <c r="BB39" s="94"/>
      <c r="BC39" s="94"/>
      <c r="BD39" s="94"/>
      <c r="BE39" s="94"/>
      <c r="BF39" s="94"/>
      <c r="BG39" s="94"/>
      <c r="BH39" s="94"/>
      <c r="BI39" s="94"/>
      <c r="BJ39" s="94"/>
      <c r="BK39" s="94"/>
      <c r="BL39" s="94"/>
      <c r="BM39" s="94"/>
    </row>
    <row r="40" spans="1:68" s="95" customFormat="1" ht="14.4" x14ac:dyDescent="0.3">
      <c r="A40" s="94"/>
      <c r="B40" s="94"/>
      <c r="C40" s="94"/>
      <c r="D40" s="94"/>
      <c r="E40" s="94"/>
      <c r="F40" s="94"/>
      <c r="G40" s="94"/>
      <c r="H40" s="94"/>
      <c r="I40" s="94"/>
      <c r="J40" s="94"/>
      <c r="K40" s="94"/>
      <c r="L40" s="94"/>
      <c r="M40" s="94"/>
      <c r="N40" s="94"/>
      <c r="O40" s="94"/>
      <c r="P40" s="94"/>
      <c r="Q40" s="94"/>
      <c r="R40" s="94"/>
      <c r="S40" s="94"/>
      <c r="T40" s="94"/>
      <c r="U40" s="94"/>
      <c r="V40" s="94"/>
      <c r="W40" s="94"/>
      <c r="X40" s="94"/>
      <c r="Y40" s="94"/>
      <c r="Z40" s="94"/>
      <c r="AA40" s="94"/>
      <c r="AB40" s="94"/>
      <c r="AC40" s="94"/>
      <c r="AD40" s="94"/>
      <c r="AE40" s="94"/>
      <c r="AF40" s="94"/>
      <c r="AG40" s="94"/>
      <c r="AH40" s="94"/>
      <c r="AI40" s="94"/>
      <c r="AJ40" s="94"/>
      <c r="AK40" s="94"/>
      <c r="AL40" s="94"/>
      <c r="AM40" s="94"/>
      <c r="AN40" s="94"/>
      <c r="AO40" s="94"/>
      <c r="AP40" s="94"/>
      <c r="AQ40" s="94"/>
      <c r="AR40" s="94"/>
      <c r="AS40" s="94"/>
      <c r="AT40" s="94"/>
      <c r="AU40" s="94"/>
      <c r="AV40" s="94"/>
      <c r="AW40" s="94"/>
      <c r="AX40" s="94"/>
      <c r="AY40" s="94"/>
      <c r="AZ40" s="94"/>
      <c r="BA40" s="94"/>
      <c r="BB40" s="94"/>
      <c r="BC40" s="94"/>
      <c r="BD40" s="94"/>
      <c r="BE40" s="94"/>
      <c r="BF40" s="94"/>
      <c r="BG40" s="94"/>
      <c r="BH40" s="94"/>
      <c r="BI40" s="94"/>
      <c r="BJ40" s="94"/>
      <c r="BK40" s="94"/>
      <c r="BL40" s="94"/>
      <c r="BM40" s="94"/>
    </row>
    <row r="41" spans="1:68" s="95" customFormat="1" ht="14.4" x14ac:dyDescent="0.3">
      <c r="A41" s="94"/>
      <c r="B41" s="94"/>
      <c r="C41" s="94"/>
      <c r="D41" s="94"/>
      <c r="E41" s="94"/>
      <c r="F41" s="94"/>
      <c r="G41" s="94"/>
      <c r="H41" s="94"/>
      <c r="I41" s="94"/>
      <c r="J41" s="94"/>
      <c r="K41" s="94"/>
      <c r="L41" s="94"/>
      <c r="M41" s="94"/>
      <c r="N41" s="94"/>
      <c r="O41" s="94"/>
      <c r="P41" s="94"/>
      <c r="Q41" s="94"/>
      <c r="R41" s="94"/>
      <c r="S41" s="94"/>
      <c r="T41" s="94"/>
      <c r="U41" s="94"/>
      <c r="V41" s="94"/>
      <c r="W41" s="94"/>
      <c r="X41" s="94"/>
      <c r="Y41" s="94"/>
      <c r="Z41" s="94"/>
      <c r="AA41" s="94"/>
      <c r="AB41" s="94"/>
      <c r="AC41" s="94"/>
      <c r="AD41" s="94"/>
      <c r="AE41" s="94"/>
      <c r="AF41" s="94"/>
      <c r="AG41" s="94"/>
      <c r="AH41" s="94"/>
      <c r="AI41" s="94"/>
      <c r="AJ41" s="94"/>
      <c r="AK41" s="94"/>
      <c r="AL41" s="94"/>
      <c r="AM41" s="94"/>
      <c r="AN41" s="94"/>
      <c r="AO41" s="94"/>
      <c r="AP41" s="94"/>
      <c r="AQ41" s="94"/>
      <c r="AR41" s="94"/>
      <c r="AS41" s="94"/>
      <c r="AT41" s="94"/>
      <c r="AU41" s="94"/>
      <c r="AV41" s="94"/>
      <c r="AW41" s="94"/>
      <c r="AX41" s="94"/>
      <c r="AY41" s="94"/>
      <c r="AZ41" s="94"/>
      <c r="BA41" s="94"/>
      <c r="BB41" s="94"/>
      <c r="BC41" s="94"/>
      <c r="BD41" s="94"/>
      <c r="BE41" s="94"/>
      <c r="BF41" s="94"/>
      <c r="BG41" s="94"/>
      <c r="BH41" s="94"/>
      <c r="BI41" s="94"/>
      <c r="BJ41" s="94"/>
      <c r="BK41" s="94"/>
      <c r="BL41" s="94"/>
      <c r="BM41" s="94"/>
    </row>
    <row r="42" spans="1:68" s="95" customFormat="1" ht="14.4" x14ac:dyDescent="0.3">
      <c r="A42" s="94"/>
      <c r="B42" s="94"/>
      <c r="C42" s="94"/>
      <c r="D42" s="94"/>
      <c r="E42" s="94"/>
      <c r="F42" s="94"/>
      <c r="G42" s="94"/>
      <c r="H42" s="94"/>
      <c r="I42" s="94"/>
      <c r="J42" s="94"/>
      <c r="K42" s="94"/>
      <c r="L42" s="94"/>
      <c r="M42" s="94"/>
      <c r="N42" s="94"/>
      <c r="O42" s="94"/>
      <c r="P42" s="94"/>
      <c r="Q42" s="94"/>
      <c r="R42" s="94"/>
      <c r="S42" s="94"/>
      <c r="T42" s="94"/>
      <c r="U42" s="94"/>
      <c r="V42" s="94"/>
      <c r="W42" s="94"/>
      <c r="X42" s="94"/>
      <c r="Y42" s="94"/>
      <c r="Z42" s="94"/>
      <c r="AA42" s="94"/>
      <c r="AB42" s="94"/>
      <c r="AC42" s="94"/>
      <c r="AD42" s="94"/>
      <c r="AE42" s="94"/>
      <c r="AF42" s="94"/>
      <c r="AG42" s="94"/>
      <c r="AH42" s="94"/>
      <c r="AI42" s="94"/>
      <c r="AJ42" s="94"/>
      <c r="AK42" s="94"/>
      <c r="AL42" s="94"/>
      <c r="AM42" s="94"/>
      <c r="AN42" s="94"/>
      <c r="AO42" s="94"/>
      <c r="AP42" s="94"/>
      <c r="AQ42" s="94"/>
      <c r="AR42" s="94"/>
      <c r="AS42" s="94"/>
      <c r="AT42" s="94"/>
      <c r="AU42" s="94"/>
      <c r="AV42" s="94"/>
      <c r="AW42" s="94"/>
      <c r="AX42" s="94"/>
      <c r="AY42" s="94"/>
      <c r="AZ42" s="94"/>
      <c r="BA42" s="94"/>
      <c r="BB42" s="94"/>
      <c r="BC42" s="94"/>
      <c r="BD42" s="94"/>
      <c r="BE42" s="94"/>
      <c r="BF42" s="94"/>
      <c r="BG42" s="94"/>
      <c r="BH42" s="94"/>
      <c r="BI42" s="94"/>
      <c r="BJ42" s="94"/>
      <c r="BK42" s="94"/>
      <c r="BL42" s="94"/>
      <c r="BM42" s="94"/>
    </row>
    <row r="43" spans="1:68" s="95" customFormat="1" ht="14.4" x14ac:dyDescent="0.3">
      <c r="A43" s="94"/>
      <c r="B43" s="94"/>
      <c r="C43" s="94"/>
      <c r="D43" s="94"/>
      <c r="E43" s="94"/>
      <c r="F43" s="94"/>
      <c r="G43" s="94"/>
      <c r="H43" s="94"/>
      <c r="I43" s="94"/>
      <c r="J43" s="94"/>
      <c r="K43" s="94"/>
      <c r="L43" s="94"/>
      <c r="M43" s="94"/>
      <c r="N43" s="94"/>
      <c r="O43" s="94"/>
      <c r="P43" s="94"/>
      <c r="Q43" s="94"/>
      <c r="R43" s="94"/>
      <c r="S43" s="94"/>
      <c r="T43" s="94"/>
      <c r="U43" s="94"/>
      <c r="V43" s="94"/>
      <c r="W43" s="94"/>
      <c r="X43" s="94"/>
      <c r="Y43" s="94"/>
      <c r="Z43" s="94"/>
      <c r="AA43" s="94"/>
      <c r="AB43" s="94"/>
      <c r="AC43" s="94"/>
      <c r="AD43" s="94"/>
      <c r="AE43" s="94"/>
      <c r="AF43" s="94"/>
      <c r="AG43" s="94"/>
      <c r="AH43" s="94"/>
      <c r="AI43" s="94"/>
      <c r="AJ43" s="94"/>
      <c r="AK43" s="94"/>
      <c r="AL43" s="94"/>
      <c r="AM43" s="94"/>
      <c r="AN43" s="94"/>
      <c r="AO43" s="94"/>
      <c r="AP43" s="94"/>
      <c r="AQ43" s="94"/>
      <c r="AR43" s="94"/>
      <c r="AS43" s="94"/>
      <c r="AT43" s="94"/>
      <c r="AU43" s="94"/>
      <c r="AV43" s="94"/>
      <c r="AW43" s="94"/>
      <c r="AX43" s="94"/>
      <c r="AY43" s="94"/>
      <c r="AZ43" s="94"/>
      <c r="BA43" s="94"/>
      <c r="BB43" s="94"/>
      <c r="BC43" s="94"/>
      <c r="BD43" s="94"/>
      <c r="BE43" s="94"/>
      <c r="BF43" s="94"/>
      <c r="BG43" s="94"/>
      <c r="BH43" s="94"/>
      <c r="BI43" s="94"/>
      <c r="BJ43" s="94"/>
      <c r="BK43" s="94"/>
      <c r="BL43" s="94"/>
      <c r="BM43" s="94"/>
    </row>
    <row r="44" spans="1:68" s="95" customFormat="1" ht="14.4" x14ac:dyDescent="0.3">
      <c r="A44" s="94"/>
      <c r="B44" s="94"/>
      <c r="C44" s="94"/>
      <c r="D44" s="94"/>
      <c r="E44" s="94"/>
      <c r="F44" s="94"/>
      <c r="G44" s="94"/>
      <c r="H44" s="94"/>
      <c r="I44" s="94"/>
      <c r="J44" s="94"/>
      <c r="K44" s="94"/>
      <c r="L44" s="94"/>
      <c r="M44" s="94"/>
      <c r="N44" s="94"/>
      <c r="O44" s="94"/>
      <c r="P44" s="94"/>
      <c r="Q44" s="94"/>
      <c r="R44" s="94"/>
      <c r="S44" s="94"/>
      <c r="T44" s="94"/>
      <c r="U44" s="94"/>
      <c r="V44" s="94"/>
      <c r="W44" s="94"/>
      <c r="X44" s="94"/>
      <c r="Y44" s="94"/>
      <c r="Z44" s="94"/>
      <c r="AA44" s="94"/>
      <c r="AB44" s="94"/>
      <c r="AC44" s="94"/>
      <c r="AD44" s="94"/>
      <c r="AE44" s="94"/>
      <c r="AF44" s="94"/>
      <c r="AG44" s="94"/>
      <c r="AH44" s="94"/>
      <c r="AI44" s="94"/>
      <c r="AJ44" s="94"/>
      <c r="AK44" s="94"/>
      <c r="AL44" s="94"/>
      <c r="AM44" s="94"/>
      <c r="AN44" s="94"/>
      <c r="AO44" s="94"/>
      <c r="AP44" s="94"/>
      <c r="AQ44" s="94"/>
      <c r="AR44" s="94"/>
      <c r="AS44" s="94"/>
      <c r="AT44" s="94"/>
      <c r="AU44" s="94"/>
      <c r="AV44" s="94"/>
      <c r="AW44" s="94"/>
      <c r="AX44" s="94"/>
      <c r="AY44" s="94"/>
      <c r="AZ44" s="94"/>
      <c r="BA44" s="94"/>
      <c r="BB44" s="94"/>
      <c r="BC44" s="94"/>
      <c r="BD44" s="94"/>
      <c r="BE44" s="94"/>
      <c r="BF44" s="94"/>
      <c r="BG44" s="94"/>
      <c r="BH44" s="94"/>
      <c r="BI44" s="94"/>
      <c r="BJ44" s="94"/>
      <c r="BK44" s="94"/>
      <c r="BL44" s="94"/>
      <c r="BM44" s="94"/>
    </row>
    <row r="45" spans="1:68" s="95" customFormat="1" ht="14.4" x14ac:dyDescent="0.3">
      <c r="A45" s="94"/>
      <c r="B45" s="94"/>
      <c r="C45" s="94"/>
      <c r="D45" s="94"/>
      <c r="E45" s="94"/>
      <c r="F45" s="94"/>
      <c r="G45" s="94"/>
      <c r="H45" s="94"/>
      <c r="I45" s="94"/>
      <c r="J45" s="94"/>
      <c r="K45" s="94"/>
      <c r="L45" s="94"/>
      <c r="M45" s="94"/>
      <c r="N45" s="94"/>
      <c r="O45" s="94"/>
      <c r="P45" s="94"/>
      <c r="Q45" s="94"/>
      <c r="R45" s="94"/>
      <c r="S45" s="94"/>
      <c r="T45" s="94"/>
      <c r="U45" s="94"/>
      <c r="V45" s="94"/>
      <c r="W45" s="94"/>
      <c r="X45" s="94"/>
      <c r="Y45" s="94"/>
      <c r="Z45" s="94"/>
      <c r="AA45" s="94"/>
      <c r="AB45" s="94"/>
      <c r="AC45" s="94"/>
      <c r="AD45" s="94"/>
      <c r="AE45" s="94"/>
      <c r="AF45" s="94"/>
      <c r="AG45" s="94"/>
      <c r="AH45" s="94"/>
      <c r="AI45" s="94"/>
      <c r="AJ45" s="94"/>
      <c r="AK45" s="94"/>
      <c r="AL45" s="94"/>
      <c r="AM45" s="94"/>
      <c r="AN45" s="94"/>
      <c r="AO45" s="94"/>
      <c r="AP45" s="94"/>
      <c r="AQ45" s="94"/>
      <c r="AR45" s="94"/>
      <c r="AS45" s="94"/>
      <c r="AT45" s="94"/>
      <c r="AU45" s="94"/>
      <c r="AV45" s="94"/>
      <c r="AW45" s="94"/>
      <c r="AX45" s="94"/>
      <c r="AY45" s="94"/>
      <c r="AZ45" s="94"/>
      <c r="BA45" s="94"/>
      <c r="BB45" s="94"/>
      <c r="BC45" s="94"/>
      <c r="BD45" s="94"/>
      <c r="BE45" s="94"/>
      <c r="BF45" s="94"/>
      <c r="BG45" s="94"/>
      <c r="BH45" s="94"/>
      <c r="BI45" s="94"/>
      <c r="BJ45" s="94"/>
      <c r="BK45" s="94"/>
      <c r="BL45" s="94"/>
      <c r="BM45" s="94"/>
    </row>
    <row r="46" spans="1:68" s="95" customFormat="1" ht="14.4" x14ac:dyDescent="0.3">
      <c r="A46" s="94"/>
      <c r="B46" s="94"/>
      <c r="C46" s="94"/>
      <c r="D46" s="94"/>
      <c r="E46" s="94"/>
      <c r="F46" s="94"/>
      <c r="G46" s="94"/>
      <c r="H46" s="94"/>
      <c r="I46" s="94"/>
      <c r="J46" s="94"/>
      <c r="K46" s="94"/>
      <c r="L46" s="94"/>
      <c r="M46" s="94"/>
      <c r="N46" s="94"/>
      <c r="O46" s="94"/>
      <c r="P46" s="94"/>
      <c r="Q46" s="94"/>
      <c r="R46" s="94"/>
      <c r="S46" s="94"/>
      <c r="T46" s="94"/>
      <c r="U46" s="94"/>
      <c r="V46" s="94"/>
      <c r="W46" s="94"/>
      <c r="X46" s="94"/>
      <c r="Y46" s="94"/>
      <c r="Z46" s="94"/>
      <c r="AA46" s="94"/>
      <c r="AB46" s="94"/>
      <c r="AC46" s="94"/>
      <c r="AD46" s="94"/>
      <c r="AE46" s="94"/>
      <c r="AF46" s="94"/>
      <c r="AG46" s="94"/>
      <c r="AH46" s="94"/>
      <c r="AI46" s="94"/>
      <c r="AJ46" s="94"/>
      <c r="AK46" s="94"/>
      <c r="AL46" s="94"/>
      <c r="AM46" s="94"/>
      <c r="AN46" s="94"/>
      <c r="AO46" s="94"/>
      <c r="AP46" s="94"/>
      <c r="AQ46" s="94"/>
      <c r="AR46" s="94"/>
      <c r="AS46" s="94"/>
      <c r="AT46" s="94"/>
      <c r="AU46" s="94"/>
      <c r="AV46" s="94"/>
      <c r="AW46" s="94"/>
      <c r="AX46" s="94"/>
      <c r="AY46" s="94"/>
      <c r="AZ46" s="94"/>
      <c r="BA46" s="94"/>
      <c r="BB46" s="94"/>
      <c r="BC46" s="94"/>
      <c r="BD46" s="94"/>
      <c r="BE46" s="94"/>
      <c r="BF46" s="94"/>
      <c r="BG46" s="94"/>
      <c r="BH46" s="94"/>
      <c r="BI46" s="94"/>
      <c r="BJ46" s="94"/>
      <c r="BK46" s="94"/>
      <c r="BL46" s="94"/>
      <c r="BM46" s="94"/>
    </row>
    <row r="47" spans="1:68" s="95" customFormat="1" ht="14.4" x14ac:dyDescent="0.3">
      <c r="A47" s="94"/>
      <c r="B47" s="94"/>
      <c r="C47" s="94"/>
      <c r="D47" s="94"/>
      <c r="E47" s="94"/>
      <c r="F47" s="94"/>
      <c r="G47" s="94"/>
      <c r="H47" s="94"/>
      <c r="I47" s="94"/>
      <c r="J47" s="94"/>
      <c r="K47" s="94"/>
      <c r="L47" s="94"/>
      <c r="M47" s="94"/>
      <c r="N47" s="94"/>
      <c r="O47" s="94"/>
      <c r="P47" s="94"/>
      <c r="Q47" s="94"/>
      <c r="R47" s="94"/>
      <c r="S47" s="94"/>
      <c r="T47" s="94"/>
      <c r="U47" s="94"/>
      <c r="V47" s="94"/>
      <c r="W47" s="94"/>
      <c r="X47" s="94"/>
      <c r="Y47" s="94"/>
      <c r="Z47" s="94"/>
      <c r="AA47" s="94"/>
      <c r="AB47" s="94"/>
      <c r="AC47" s="94"/>
      <c r="AD47" s="94"/>
      <c r="AE47" s="94"/>
      <c r="AF47" s="94"/>
      <c r="AG47" s="94"/>
      <c r="AH47" s="94"/>
      <c r="AI47" s="94"/>
      <c r="AJ47" s="94"/>
      <c r="AK47" s="94"/>
      <c r="AL47" s="94"/>
      <c r="AM47" s="94"/>
      <c r="AN47" s="94"/>
      <c r="AO47" s="94"/>
      <c r="AP47" s="94"/>
      <c r="AQ47" s="94"/>
      <c r="AR47" s="94"/>
      <c r="AS47" s="94"/>
      <c r="AT47" s="94"/>
      <c r="AU47" s="94"/>
      <c r="AV47" s="94"/>
      <c r="AW47" s="94"/>
      <c r="AX47" s="94"/>
      <c r="AY47" s="94"/>
      <c r="AZ47" s="94"/>
      <c r="BA47" s="94"/>
      <c r="BB47" s="94"/>
      <c r="BC47" s="94"/>
      <c r="BD47" s="94"/>
      <c r="BE47" s="94"/>
      <c r="BF47" s="94"/>
      <c r="BG47" s="94"/>
      <c r="BH47" s="94"/>
      <c r="BI47" s="94"/>
      <c r="BJ47" s="94"/>
      <c r="BK47" s="94"/>
      <c r="BL47" s="94"/>
      <c r="BM47" s="94"/>
    </row>
    <row r="48" spans="1:68" s="95" customFormat="1" ht="14.4" x14ac:dyDescent="0.3">
      <c r="A48" s="94"/>
      <c r="B48" s="94"/>
      <c r="C48" s="94"/>
      <c r="D48" s="94"/>
      <c r="E48" s="94"/>
      <c r="F48" s="94"/>
      <c r="G48" s="94"/>
      <c r="H48" s="94"/>
      <c r="I48" s="94"/>
      <c r="J48" s="94"/>
      <c r="K48" s="94"/>
      <c r="L48" s="94"/>
      <c r="M48" s="94"/>
      <c r="N48" s="94"/>
      <c r="O48" s="94"/>
      <c r="P48" s="94"/>
      <c r="Q48" s="94"/>
      <c r="R48" s="94"/>
      <c r="S48" s="94"/>
      <c r="T48" s="94"/>
      <c r="U48" s="94"/>
      <c r="V48" s="94"/>
      <c r="W48" s="94"/>
      <c r="X48" s="94"/>
      <c r="Y48" s="94"/>
      <c r="Z48" s="94"/>
      <c r="AA48" s="94"/>
      <c r="AB48" s="94"/>
      <c r="AC48" s="94"/>
      <c r="AD48" s="94"/>
      <c r="AE48" s="94"/>
      <c r="AF48" s="94"/>
      <c r="AG48" s="94"/>
      <c r="AH48" s="94"/>
      <c r="AI48" s="94"/>
      <c r="AJ48" s="94"/>
      <c r="AK48" s="94"/>
      <c r="AL48" s="94"/>
      <c r="AM48" s="94"/>
      <c r="AN48" s="94"/>
      <c r="AO48" s="94"/>
      <c r="AP48" s="94"/>
      <c r="AQ48" s="94"/>
      <c r="AR48" s="94"/>
      <c r="AS48" s="94"/>
      <c r="AT48" s="94"/>
      <c r="AU48" s="94"/>
      <c r="AV48" s="94"/>
      <c r="AW48" s="94"/>
      <c r="AX48" s="94"/>
      <c r="AY48" s="94"/>
      <c r="AZ48" s="94"/>
      <c r="BA48" s="94"/>
      <c r="BB48" s="94"/>
      <c r="BC48" s="94"/>
      <c r="BD48" s="94"/>
      <c r="BE48" s="94"/>
      <c r="BF48" s="94"/>
      <c r="BG48" s="94"/>
      <c r="BH48" s="94"/>
      <c r="BI48" s="94"/>
      <c r="BJ48" s="94"/>
      <c r="BK48" s="94"/>
      <c r="BL48" s="94"/>
      <c r="BM48" s="94"/>
    </row>
    <row r="49" spans="1:68" s="95" customFormat="1" ht="14.4" x14ac:dyDescent="0.3">
      <c r="A49" s="94"/>
      <c r="B49" s="94"/>
      <c r="C49" s="94"/>
      <c r="D49" s="94"/>
      <c r="E49" s="94"/>
      <c r="F49" s="94"/>
      <c r="G49" s="94"/>
      <c r="H49" s="94"/>
      <c r="I49" s="94"/>
      <c r="J49" s="94"/>
      <c r="K49" s="94"/>
      <c r="L49" s="94"/>
      <c r="M49" s="94"/>
      <c r="N49" s="94"/>
      <c r="O49" s="94"/>
      <c r="P49" s="94"/>
      <c r="Q49" s="94"/>
      <c r="R49" s="94"/>
      <c r="S49" s="94"/>
      <c r="T49" s="94"/>
      <c r="U49" s="94"/>
      <c r="V49" s="94"/>
      <c r="W49" s="94"/>
      <c r="X49" s="94"/>
      <c r="Y49" s="94"/>
      <c r="Z49" s="94"/>
      <c r="AA49" s="94"/>
      <c r="AB49" s="94"/>
      <c r="AC49" s="94"/>
      <c r="AD49" s="94"/>
      <c r="AE49" s="94"/>
      <c r="AF49" s="94"/>
      <c r="AG49" s="94"/>
      <c r="AH49" s="94"/>
      <c r="AI49" s="94"/>
      <c r="AJ49" s="94"/>
      <c r="AK49" s="94"/>
      <c r="AL49" s="94"/>
      <c r="AM49" s="94"/>
      <c r="AN49" s="94"/>
      <c r="AO49" s="94"/>
      <c r="AP49" s="94"/>
      <c r="AQ49" s="94"/>
      <c r="AR49" s="94"/>
      <c r="AS49" s="94"/>
      <c r="AT49" s="94"/>
      <c r="AU49" s="94"/>
      <c r="AV49" s="94"/>
      <c r="AW49" s="94"/>
      <c r="AX49" s="94"/>
      <c r="AY49" s="94"/>
      <c r="AZ49" s="94"/>
      <c r="BA49" s="94"/>
      <c r="BB49" s="94"/>
      <c r="BC49" s="94"/>
      <c r="BD49" s="94"/>
      <c r="BE49" s="94"/>
      <c r="BF49" s="94"/>
      <c r="BG49" s="94"/>
      <c r="BH49" s="94"/>
      <c r="BI49" s="94"/>
      <c r="BJ49" s="94"/>
      <c r="BK49" s="94"/>
      <c r="BL49" s="94"/>
      <c r="BM49" s="94"/>
    </row>
    <row r="50" spans="1:68" s="95" customFormat="1" ht="14.4" x14ac:dyDescent="0.3">
      <c r="A50" s="94"/>
      <c r="B50" s="94"/>
      <c r="C50" s="94"/>
      <c r="D50" s="94"/>
      <c r="E50" s="94"/>
      <c r="F50" s="94"/>
      <c r="G50" s="94"/>
      <c r="H50" s="94"/>
      <c r="I50" s="94"/>
      <c r="J50" s="94"/>
      <c r="K50" s="94"/>
      <c r="L50" s="94"/>
      <c r="M50" s="94"/>
      <c r="N50" s="94"/>
      <c r="O50" s="94"/>
      <c r="P50" s="94"/>
      <c r="Q50" s="94"/>
      <c r="R50" s="94"/>
      <c r="S50" s="94"/>
      <c r="T50" s="94"/>
      <c r="U50" s="94"/>
      <c r="V50" s="94"/>
      <c r="W50" s="94"/>
      <c r="X50" s="94"/>
      <c r="Y50" s="94"/>
      <c r="Z50" s="94"/>
      <c r="AA50" s="94"/>
      <c r="AB50" s="94"/>
      <c r="AC50" s="94"/>
      <c r="AD50" s="94"/>
      <c r="AE50" s="94"/>
      <c r="AF50" s="94"/>
      <c r="AG50" s="94"/>
      <c r="AH50" s="94"/>
      <c r="AI50" s="94"/>
      <c r="AJ50" s="94"/>
      <c r="AK50" s="94"/>
      <c r="AL50" s="94"/>
      <c r="AM50" s="94"/>
      <c r="AN50" s="94"/>
      <c r="AO50" s="94"/>
      <c r="AP50" s="94"/>
      <c r="AQ50" s="94"/>
      <c r="AR50" s="94"/>
      <c r="AS50" s="94"/>
      <c r="AT50" s="94"/>
      <c r="AU50" s="94"/>
      <c r="AV50" s="94"/>
      <c r="AW50" s="94"/>
      <c r="AX50" s="94"/>
      <c r="AY50" s="94"/>
      <c r="AZ50" s="94"/>
      <c r="BA50" s="94"/>
      <c r="BB50" s="94"/>
      <c r="BC50" s="94"/>
      <c r="BD50" s="94"/>
      <c r="BE50" s="94"/>
      <c r="BF50" s="94"/>
      <c r="BG50" s="94"/>
      <c r="BH50" s="94"/>
      <c r="BI50" s="94"/>
      <c r="BJ50" s="94"/>
      <c r="BK50" s="94"/>
      <c r="BL50" s="94"/>
      <c r="BM50" s="94"/>
    </row>
    <row r="51" spans="1:68" s="95" customFormat="1" ht="14.4" x14ac:dyDescent="0.3">
      <c r="A51" s="94"/>
      <c r="B51" s="94"/>
      <c r="C51" s="94"/>
      <c r="D51" s="94"/>
      <c r="E51" s="94"/>
      <c r="F51" s="94"/>
      <c r="G51" s="94"/>
      <c r="H51" s="94"/>
      <c r="I51" s="94"/>
      <c r="J51" s="94"/>
      <c r="K51" s="94"/>
      <c r="L51" s="94"/>
      <c r="M51" s="94"/>
      <c r="N51" s="16"/>
      <c r="O51" s="16"/>
      <c r="P51" s="16"/>
      <c r="Q51" s="16"/>
      <c r="R51" s="16"/>
      <c r="S51" s="16"/>
      <c r="T51" s="16"/>
      <c r="U51" s="16"/>
      <c r="V51" s="16"/>
      <c r="W51" s="16"/>
      <c r="X51" s="16"/>
      <c r="Y51" s="16"/>
      <c r="Z51" s="16"/>
      <c r="AA51" s="16"/>
      <c r="AB51" s="16"/>
      <c r="AC51" s="16"/>
      <c r="AD51" s="16"/>
      <c r="AE51" s="16"/>
      <c r="AF51" s="16"/>
      <c r="AG51" s="16"/>
      <c r="AH51" s="16"/>
      <c r="AI51" s="16"/>
      <c r="AJ51" s="16"/>
      <c r="AK51" s="16"/>
      <c r="AL51" s="16"/>
      <c r="AM51" s="16"/>
      <c r="AN51" s="16"/>
      <c r="AO51" s="16"/>
      <c r="AP51" s="16"/>
      <c r="AQ51" s="16"/>
      <c r="AR51" s="16"/>
      <c r="AS51" s="16"/>
      <c r="AT51" s="16"/>
      <c r="AU51" s="16"/>
      <c r="AV51" s="16"/>
      <c r="AW51" s="16"/>
      <c r="AX51" s="16"/>
      <c r="AY51" s="16"/>
      <c r="AZ51" s="16"/>
      <c r="BA51" s="16"/>
      <c r="BB51" s="16"/>
      <c r="BC51" s="16"/>
      <c r="BD51" s="16"/>
      <c r="BE51" s="16"/>
      <c r="BF51" s="16"/>
      <c r="BG51" s="16"/>
      <c r="BH51" s="16"/>
      <c r="BI51" s="16"/>
      <c r="BJ51" s="16"/>
      <c r="BK51" s="16"/>
      <c r="BL51" s="16"/>
      <c r="BM51" s="16"/>
      <c r="BN51" s="16"/>
      <c r="BO51" s="16"/>
      <c r="BP51" s="16"/>
    </row>
  </sheetData>
  <sheetProtection algorithmName="SHA-512" hashValue="5VjIir3O/0LyKNwykOa8kFEEfrWn/r3sqMaywj7mqGJufzuW9TrLQdWYRsNeQHtPkNS+pohvnfNOAEBZqzrPag==" saltValue="W+JnLjnLs+ilf3mHVreGKQ==" spinCount="100000" sheet="1" selectLockedCells="1"/>
  <mergeCells count="14">
    <mergeCell ref="M18:AR18"/>
    <mergeCell ref="BC18:BP18"/>
    <mergeCell ref="M22:AR22"/>
    <mergeCell ref="BC22:BP22"/>
    <mergeCell ref="B29:BP29"/>
    <mergeCell ref="J24:M24"/>
    <mergeCell ref="M20:AR20"/>
    <mergeCell ref="BC20:BP20"/>
    <mergeCell ref="M16:AR16"/>
    <mergeCell ref="B7:BP7"/>
    <mergeCell ref="AA10:BP10"/>
    <mergeCell ref="N12:BP12"/>
    <mergeCell ref="Q14:BP14"/>
    <mergeCell ref="N10:S10"/>
  </mergeCells>
  <dataValidations count="4">
    <dataValidation type="list" allowBlank="1" showInputMessage="1" showErrorMessage="1" sqref="BC20:BP20 BC18:BP18 BC22:BP22" xr:uid="{00000000-0002-0000-0000-000000000000}">
      <formula1>"ANDALUZA, ESPAÑOLA, INTERNACIONAL"</formula1>
    </dataValidation>
    <dataValidation type="list" allowBlank="1" showInputMessage="1" showErrorMessage="1" sqref="J24:M24" xr:uid="{00000000-0002-0000-0000-000001000000}">
      <formula1>"SÍ,NO"</formula1>
    </dataValidation>
    <dataValidation type="list" allowBlank="1" showInputMessage="1" showErrorMessage="1" sqref="AA10:BP10" xr:uid="{00000000-0002-0000-0000-000002000000}">
      <formula1>"LÍNEA 1:PRODUCCIÓN DE LARGOMETRAJES DE FICCIÓN Y PELÍCULAS PARA TELEVISIÓN DIRIGIDOS POR NUEVOS REALIZADORES O REALIZADORAS, LÍNEA 2:PRODUCCIÓN DE LARGOMETRAJES DE FICCIÓN Y PELÍCULAS PARA LA TELEVISIÓN."</formula1>
    </dataValidation>
    <dataValidation type="list" allowBlank="1" showInputMessage="1" showErrorMessage="1" sqref="M16:AR16" xr:uid="{00000000-0002-0000-0000-000003000000}">
      <mc:AlternateContent xmlns:x12ac="http://schemas.microsoft.com/office/spreadsheetml/2011/1/ac" xmlns:mc="http://schemas.openxmlformats.org/markup-compatibility/2006">
        <mc:Choice Requires="x12ac">
          <x12ac:list>"SÍ, ES FINANCIERA","SÍ, ES CREATIVA",NO</x12ac:list>
        </mc:Choice>
        <mc:Fallback>
          <formula1>"SÍ, ES FINANCIERA,SÍ, ES CREATIVA,NO"</formula1>
        </mc:Fallback>
      </mc:AlternateContent>
    </dataValidation>
  </dataValidations>
  <pageMargins left="0.51181102362204722" right="0.31496062992125984" top="0.31496062992125984" bottom="0.31496062992125984" header="0.31496062992125984" footer="0.15748031496062992"/>
  <pageSetup paperSize="9" scale="78" fitToHeight="6" orientation="landscape" r:id="rId1"/>
  <headerFooter>
    <oddFooter>&amp;R&amp;10&amp;K007A3D&amp;P de &amp;N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4">
    <pageSetUpPr fitToPage="1"/>
  </sheetPr>
  <dimension ref="A1:M44"/>
  <sheetViews>
    <sheetView showGridLines="0" showWhiteSpace="0" view="pageBreakPreview" topLeftCell="A7" zoomScale="60" zoomScaleNormal="100" workbookViewId="0">
      <selection activeCell="H31" sqref="H31"/>
    </sheetView>
  </sheetViews>
  <sheetFormatPr baseColWidth="10" defaultColWidth="10.88671875" defaultRowHeight="13.8" x14ac:dyDescent="0.3"/>
  <cols>
    <col min="1" max="1" width="2.44140625" style="16" customWidth="1"/>
    <col min="2" max="2" width="3.109375" style="16" customWidth="1"/>
    <col min="3" max="3" width="51.5546875" style="16" customWidth="1"/>
    <col min="4" max="4" width="1.5546875" style="17" customWidth="1"/>
    <col min="5" max="5" width="14" style="18" customWidth="1"/>
    <col min="6" max="6" width="1.44140625" style="16" customWidth="1"/>
    <col min="7" max="7" width="17.5546875" style="16" customWidth="1"/>
    <col min="8" max="8" width="18.44140625" style="16" customWidth="1"/>
    <col min="9" max="9" width="1.44140625" style="17" customWidth="1"/>
    <col min="10" max="10" width="18" style="16" customWidth="1"/>
    <col min="11" max="11" width="1.44140625" style="17" customWidth="1"/>
    <col min="12" max="12" width="17.44140625" style="16" customWidth="1"/>
    <col min="13" max="16384" width="10.88671875" style="16"/>
  </cols>
  <sheetData>
    <row r="1" spans="1:13" ht="3.75" customHeight="1" x14ac:dyDescent="0.3"/>
    <row r="2" spans="1:13" x14ac:dyDescent="0.3">
      <c r="G2" s="19" t="s">
        <v>31</v>
      </c>
      <c r="J2" s="19" t="s">
        <v>32</v>
      </c>
    </row>
    <row r="3" spans="1:13" ht="15" customHeight="1" x14ac:dyDescent="0.3">
      <c r="G3" s="240" t="str">
        <f>IF(Datos_Generales!$N$12="","",Datos_Generales!$N$12)</f>
        <v/>
      </c>
      <c r="H3" s="240"/>
      <c r="I3" s="20"/>
      <c r="J3" s="240" t="str">
        <f>IF(Datos_Generales!$Q$14="","",Datos_Generales!$Q$14)</f>
        <v/>
      </c>
      <c r="K3" s="240"/>
      <c r="L3" s="240"/>
    </row>
    <row r="4" spans="1:13" ht="14.25" customHeight="1" x14ac:dyDescent="0.3">
      <c r="G4" s="19" t="s">
        <v>35</v>
      </c>
      <c r="L4" s="19" t="s">
        <v>34</v>
      </c>
    </row>
    <row r="5" spans="1:13" ht="15" customHeight="1" x14ac:dyDescent="0.3">
      <c r="G5" s="240" t="str">
        <f>IF(Datos_Generales!$AA$10="","",Datos_Generales!$AA$10)</f>
        <v/>
      </c>
      <c r="H5" s="240"/>
      <c r="I5" s="240"/>
      <c r="J5" s="240"/>
      <c r="K5" s="20"/>
      <c r="L5" s="119">
        <f>IF(Datos_Generales!$N$10="","",Datos_Generales!$N$10)</f>
        <v>2025</v>
      </c>
    </row>
    <row r="6" spans="1:13" ht="9" customHeight="1" x14ac:dyDescent="0.3"/>
    <row r="7" spans="1:13" ht="15" customHeight="1" x14ac:dyDescent="0.3">
      <c r="B7" s="241" t="s">
        <v>46</v>
      </c>
      <c r="C7" s="241"/>
      <c r="D7" s="241"/>
      <c r="E7" s="241"/>
      <c r="F7" s="241"/>
      <c r="G7" s="241"/>
      <c r="H7" s="241"/>
      <c r="I7" s="241"/>
      <c r="J7" s="241"/>
      <c r="K7" s="241"/>
      <c r="L7" s="241"/>
    </row>
    <row r="8" spans="1:13" ht="15.6" x14ac:dyDescent="0.3">
      <c r="A8" s="21"/>
      <c r="B8" s="58" t="s">
        <v>131</v>
      </c>
      <c r="D8" s="60"/>
      <c r="E8" s="22"/>
      <c r="F8" s="22"/>
      <c r="G8" s="23"/>
      <c r="H8" s="24"/>
      <c r="I8" s="25"/>
      <c r="J8" s="24"/>
      <c r="K8" s="25"/>
      <c r="L8" s="24"/>
      <c r="M8" s="21"/>
    </row>
    <row r="9" spans="1:13" ht="6" customHeight="1" thickBot="1" x14ac:dyDescent="0.35">
      <c r="A9" s="21"/>
      <c r="B9" s="21"/>
      <c r="C9" s="21"/>
      <c r="D9" s="26"/>
      <c r="E9" s="27"/>
      <c r="F9" s="21"/>
      <c r="G9" s="24"/>
      <c r="H9" s="24"/>
      <c r="I9" s="25"/>
      <c r="J9" s="24"/>
      <c r="K9" s="25"/>
      <c r="L9" s="24"/>
      <c r="M9" s="21"/>
    </row>
    <row r="10" spans="1:13" ht="27" customHeight="1" thickBot="1" x14ac:dyDescent="0.35">
      <c r="A10" s="21"/>
      <c r="B10" s="21"/>
      <c r="C10" s="28"/>
      <c r="D10" s="29"/>
      <c r="E10" s="242" t="s">
        <v>47</v>
      </c>
      <c r="F10" s="28"/>
      <c r="G10" s="244" t="s">
        <v>29</v>
      </c>
      <c r="H10" s="244"/>
      <c r="I10" s="30"/>
      <c r="J10" s="31" t="s">
        <v>28</v>
      </c>
      <c r="K10" s="32"/>
      <c r="L10" s="31" t="s">
        <v>27</v>
      </c>
    </row>
    <row r="11" spans="1:13" ht="14.4" thickBot="1" x14ac:dyDescent="0.35">
      <c r="A11" s="21"/>
      <c r="B11" s="21"/>
      <c r="E11" s="243"/>
      <c r="F11" s="33"/>
      <c r="G11" s="34" t="s">
        <v>36</v>
      </c>
      <c r="H11" s="34" t="s">
        <v>30</v>
      </c>
      <c r="I11" s="35"/>
      <c r="J11" s="34" t="s">
        <v>0</v>
      </c>
      <c r="K11" s="36"/>
      <c r="L11" s="34" t="s">
        <v>0</v>
      </c>
    </row>
    <row r="12" spans="1:13" ht="5.25" customHeight="1" x14ac:dyDescent="0.3">
      <c r="A12" s="21"/>
      <c r="B12" s="21"/>
      <c r="E12" s="16"/>
      <c r="F12" s="33"/>
      <c r="G12" s="55"/>
      <c r="H12" s="55"/>
      <c r="I12" s="36"/>
      <c r="J12" s="55"/>
      <c r="K12" s="36"/>
      <c r="L12" s="54"/>
    </row>
    <row r="13" spans="1:13" ht="5.25" customHeight="1" thickBot="1" x14ac:dyDescent="0.35">
      <c r="A13" s="21"/>
      <c r="B13" s="21"/>
      <c r="E13" s="16"/>
      <c r="F13" s="33"/>
      <c r="G13" s="55"/>
      <c r="H13" s="55"/>
      <c r="I13" s="36"/>
      <c r="J13" s="55"/>
      <c r="K13" s="36"/>
      <c r="L13" s="54"/>
    </row>
    <row r="14" spans="1:13" s="17" customFormat="1" ht="15" customHeight="1" thickBot="1" x14ac:dyDescent="0.35">
      <c r="A14" s="26"/>
      <c r="B14" s="236" t="s">
        <v>133</v>
      </c>
      <c r="C14" s="237"/>
      <c r="D14" s="52"/>
      <c r="E14" s="131">
        <f>+SUM(E17:E26)</f>
        <v>0</v>
      </c>
      <c r="F14" s="33"/>
      <c r="G14" s="46">
        <f>ROUND(SUM(G17:G26),2)</f>
        <v>0</v>
      </c>
      <c r="H14" s="68">
        <f>ROUND(SUM(H17:H26),2)</f>
        <v>0</v>
      </c>
      <c r="I14" s="38"/>
      <c r="J14" s="46">
        <f>ROUND(SUM(J17:J26),2)</f>
        <v>0</v>
      </c>
      <c r="K14" s="39"/>
      <c r="L14" s="47">
        <f>+G14+J14</f>
        <v>0</v>
      </c>
    </row>
    <row r="15" spans="1:13" s="17" customFormat="1" ht="4.5" customHeight="1" x14ac:dyDescent="0.3">
      <c r="A15" s="26"/>
      <c r="B15" s="57"/>
      <c r="C15" s="23"/>
      <c r="F15" s="53"/>
      <c r="G15" s="54"/>
      <c r="H15" s="54"/>
      <c r="I15" s="36"/>
      <c r="J15" s="54"/>
      <c r="K15" s="36"/>
      <c r="L15" s="54"/>
    </row>
    <row r="16" spans="1:13" s="17" customFormat="1" ht="10.5" customHeight="1" thickBot="1" x14ac:dyDescent="0.3">
      <c r="A16" s="26"/>
      <c r="B16" s="26"/>
      <c r="C16" s="59" t="s">
        <v>1</v>
      </c>
      <c r="F16" s="53"/>
      <c r="G16" s="54"/>
      <c r="H16" s="54"/>
      <c r="I16" s="36"/>
      <c r="J16" s="54"/>
      <c r="K16" s="36"/>
      <c r="L16" s="54"/>
    </row>
    <row r="17" spans="1:12" s="17" customFormat="1" ht="15" customHeight="1" x14ac:dyDescent="0.3">
      <c r="A17" s="26"/>
      <c r="B17" s="40" t="s">
        <v>7</v>
      </c>
      <c r="C17" s="41" t="s">
        <v>48</v>
      </c>
      <c r="E17" s="49"/>
      <c r="F17" s="42"/>
      <c r="G17" s="4"/>
      <c r="H17" s="8"/>
      <c r="I17" s="43"/>
      <c r="J17" s="211"/>
      <c r="K17" s="44"/>
      <c r="L17" s="13">
        <f>+G17+J17</f>
        <v>0</v>
      </c>
    </row>
    <row r="18" spans="1:12" s="17" customFormat="1" ht="15" customHeight="1" x14ac:dyDescent="0.3">
      <c r="A18" s="26"/>
      <c r="B18" s="40" t="s">
        <v>8</v>
      </c>
      <c r="C18" s="41" t="s">
        <v>49</v>
      </c>
      <c r="E18" s="50"/>
      <c r="F18" s="42"/>
      <c r="G18" s="5"/>
      <c r="H18" s="9"/>
      <c r="I18" s="43"/>
      <c r="J18" s="212"/>
      <c r="K18" s="44"/>
      <c r="L18" s="14">
        <f t="shared" ref="L18:L39" si="0">+G18+J18</f>
        <v>0</v>
      </c>
    </row>
    <row r="19" spans="1:12" s="17" customFormat="1" ht="15" customHeight="1" x14ac:dyDescent="0.3">
      <c r="A19" s="26"/>
      <c r="B19" s="40" t="s">
        <v>9</v>
      </c>
      <c r="C19" s="41" t="s">
        <v>50</v>
      </c>
      <c r="E19" s="50"/>
      <c r="F19" s="42"/>
      <c r="G19" s="6"/>
      <c r="H19" s="9"/>
      <c r="I19" s="43"/>
      <c r="J19" s="212"/>
      <c r="K19" s="44"/>
      <c r="L19" s="14">
        <f t="shared" si="0"/>
        <v>0</v>
      </c>
    </row>
    <row r="20" spans="1:12" s="17" customFormat="1" ht="15" customHeight="1" x14ac:dyDescent="0.3">
      <c r="A20" s="26"/>
      <c r="B20" s="40" t="s">
        <v>10</v>
      </c>
      <c r="C20" s="41" t="s">
        <v>51</v>
      </c>
      <c r="E20" s="50"/>
      <c r="F20" s="42"/>
      <c r="G20" s="5"/>
      <c r="H20" s="9"/>
      <c r="I20" s="43"/>
      <c r="J20" s="212"/>
      <c r="K20" s="44"/>
      <c r="L20" s="14">
        <f t="shared" si="0"/>
        <v>0</v>
      </c>
    </row>
    <row r="21" spans="1:12" s="17" customFormat="1" ht="15" customHeight="1" x14ac:dyDescent="0.3">
      <c r="A21" s="26"/>
      <c r="B21" s="40" t="s">
        <v>11</v>
      </c>
      <c r="C21" s="41" t="s">
        <v>52</v>
      </c>
      <c r="E21" s="50"/>
      <c r="F21" s="42"/>
      <c r="G21" s="5"/>
      <c r="H21" s="9"/>
      <c r="I21" s="43"/>
      <c r="J21" s="212"/>
      <c r="K21" s="44"/>
      <c r="L21" s="14">
        <f t="shared" si="0"/>
        <v>0</v>
      </c>
    </row>
    <row r="22" spans="1:12" s="17" customFormat="1" ht="15" customHeight="1" x14ac:dyDescent="0.3">
      <c r="A22" s="26"/>
      <c r="B22" s="40" t="s">
        <v>12</v>
      </c>
      <c r="C22" s="41" t="s">
        <v>53</v>
      </c>
      <c r="E22" s="133"/>
      <c r="F22" s="42"/>
      <c r="G22" s="134"/>
      <c r="H22" s="135"/>
      <c r="I22" s="43"/>
      <c r="J22" s="213"/>
      <c r="K22" s="44"/>
      <c r="L22" s="136">
        <f t="shared" si="0"/>
        <v>0</v>
      </c>
    </row>
    <row r="23" spans="1:12" s="17" customFormat="1" ht="15" customHeight="1" x14ac:dyDescent="0.3">
      <c r="A23" s="26"/>
      <c r="B23" s="40" t="s">
        <v>13</v>
      </c>
      <c r="C23" s="11"/>
      <c r="E23" s="133"/>
      <c r="F23" s="42"/>
      <c r="G23" s="134"/>
      <c r="H23" s="135"/>
      <c r="I23" s="43"/>
      <c r="J23" s="213"/>
      <c r="K23" s="44"/>
      <c r="L23" s="136">
        <f t="shared" si="0"/>
        <v>0</v>
      </c>
    </row>
    <row r="24" spans="1:12" s="17" customFormat="1" ht="15" customHeight="1" x14ac:dyDescent="0.3">
      <c r="A24" s="26"/>
      <c r="B24" s="40" t="s">
        <v>14</v>
      </c>
      <c r="C24" s="11"/>
      <c r="E24" s="133"/>
      <c r="F24" s="42"/>
      <c r="G24" s="134"/>
      <c r="H24" s="135"/>
      <c r="I24" s="43"/>
      <c r="J24" s="213"/>
      <c r="K24" s="44"/>
      <c r="L24" s="136">
        <f t="shared" si="0"/>
        <v>0</v>
      </c>
    </row>
    <row r="25" spans="1:12" s="17" customFormat="1" ht="15" customHeight="1" x14ac:dyDescent="0.3">
      <c r="A25" s="26"/>
      <c r="B25" s="40" t="s">
        <v>15</v>
      </c>
      <c r="C25" s="11"/>
      <c r="E25" s="133"/>
      <c r="F25" s="42"/>
      <c r="G25" s="134"/>
      <c r="H25" s="135"/>
      <c r="I25" s="43"/>
      <c r="J25" s="213"/>
      <c r="K25" s="44"/>
      <c r="L25" s="136">
        <f t="shared" si="0"/>
        <v>0</v>
      </c>
    </row>
    <row r="26" spans="1:12" s="17" customFormat="1" ht="15" customHeight="1" thickBot="1" x14ac:dyDescent="0.35">
      <c r="A26" s="26"/>
      <c r="B26" s="40" t="s">
        <v>16</v>
      </c>
      <c r="C26" s="11"/>
      <c r="E26" s="51"/>
      <c r="F26" s="42"/>
      <c r="G26" s="7"/>
      <c r="H26" s="10"/>
      <c r="I26" s="43"/>
      <c r="J26" s="214"/>
      <c r="K26" s="44"/>
      <c r="L26" s="15">
        <f t="shared" si="0"/>
        <v>0</v>
      </c>
    </row>
    <row r="27" spans="1:12" s="17" customFormat="1" ht="15" customHeight="1" thickBot="1" x14ac:dyDescent="0.35">
      <c r="A27" s="26"/>
      <c r="B27" s="40"/>
      <c r="C27" s="41"/>
      <c r="E27" s="137"/>
      <c r="F27" s="42"/>
      <c r="G27" s="138"/>
      <c r="H27" s="138"/>
      <c r="I27" s="43"/>
      <c r="J27" s="138"/>
      <c r="K27" s="139"/>
      <c r="L27" s="145"/>
    </row>
    <row r="28" spans="1:12" s="17" customFormat="1" ht="15" customHeight="1" thickBot="1" x14ac:dyDescent="0.35">
      <c r="A28" s="26"/>
      <c r="B28" s="236" t="s">
        <v>140</v>
      </c>
      <c r="C28" s="237"/>
      <c r="D28" s="52"/>
      <c r="E28" s="131">
        <f>+SUM(E30:E39)</f>
        <v>0</v>
      </c>
      <c r="F28" s="33"/>
      <c r="G28" s="46">
        <f>ROUND(SUM(G30:G39),2)</f>
        <v>0</v>
      </c>
      <c r="H28" s="68">
        <f>ROUND(SUM(H30:H39),2)</f>
        <v>0</v>
      </c>
      <c r="I28" s="38"/>
      <c r="J28" s="46">
        <f>ROUND(SUM(J30:J39),2)</f>
        <v>0</v>
      </c>
      <c r="K28" s="39"/>
      <c r="L28" s="47">
        <f>+G28+J28</f>
        <v>0</v>
      </c>
    </row>
    <row r="29" spans="1:12" s="17" customFormat="1" ht="14.25" customHeight="1" thickBot="1" x14ac:dyDescent="0.3">
      <c r="A29" s="26"/>
      <c r="B29" s="140"/>
      <c r="C29" s="59" t="s">
        <v>1</v>
      </c>
      <c r="D29" s="141"/>
      <c r="E29" s="142"/>
      <c r="F29" s="33"/>
      <c r="G29" s="143"/>
      <c r="H29" s="143"/>
      <c r="I29" s="144"/>
      <c r="J29" s="143"/>
      <c r="K29" s="144"/>
      <c r="L29" s="143"/>
    </row>
    <row r="30" spans="1:12" s="17" customFormat="1" ht="15" customHeight="1" x14ac:dyDescent="0.3">
      <c r="A30" s="26"/>
      <c r="B30" s="40" t="s">
        <v>7</v>
      </c>
      <c r="C30" s="41" t="s">
        <v>38</v>
      </c>
      <c r="E30" s="49"/>
      <c r="F30" s="42"/>
      <c r="G30" s="4"/>
      <c r="H30" s="8"/>
      <c r="I30" s="43"/>
      <c r="J30" s="1"/>
      <c r="K30" s="44"/>
      <c r="L30" s="13">
        <f t="shared" si="0"/>
        <v>0</v>
      </c>
    </row>
    <row r="31" spans="1:12" s="17" customFormat="1" ht="15" customHeight="1" x14ac:dyDescent="0.3">
      <c r="A31" s="26"/>
      <c r="B31" s="40" t="s">
        <v>8</v>
      </c>
      <c r="C31" s="41" t="s">
        <v>3</v>
      </c>
      <c r="E31" s="50"/>
      <c r="F31" s="42"/>
      <c r="G31" s="5"/>
      <c r="H31" s="9"/>
      <c r="I31" s="43"/>
      <c r="J31" s="2"/>
      <c r="K31" s="44"/>
      <c r="L31" s="14">
        <f t="shared" si="0"/>
        <v>0</v>
      </c>
    </row>
    <row r="32" spans="1:12" s="17" customFormat="1" ht="15" customHeight="1" x14ac:dyDescent="0.3">
      <c r="A32" s="26"/>
      <c r="B32" s="40" t="s">
        <v>9</v>
      </c>
      <c r="C32" s="41" t="s">
        <v>44</v>
      </c>
      <c r="E32" s="50"/>
      <c r="F32" s="42"/>
      <c r="G32" s="5"/>
      <c r="H32" s="9"/>
      <c r="I32" s="43"/>
      <c r="J32" s="2"/>
      <c r="K32" s="44"/>
      <c r="L32" s="14">
        <f t="shared" si="0"/>
        <v>0</v>
      </c>
    </row>
    <row r="33" spans="1:12" s="17" customFormat="1" ht="15" customHeight="1" x14ac:dyDescent="0.3">
      <c r="A33" s="26"/>
      <c r="B33" s="40" t="s">
        <v>10</v>
      </c>
      <c r="C33" s="41" t="s">
        <v>45</v>
      </c>
      <c r="E33" s="50"/>
      <c r="F33" s="42"/>
      <c r="G33" s="5"/>
      <c r="H33" s="9"/>
      <c r="I33" s="43"/>
      <c r="J33" s="2"/>
      <c r="K33" s="44"/>
      <c r="L33" s="14">
        <f t="shared" si="0"/>
        <v>0</v>
      </c>
    </row>
    <row r="34" spans="1:12" s="17" customFormat="1" ht="15" customHeight="1" x14ac:dyDescent="0.3">
      <c r="A34" s="26"/>
      <c r="B34" s="40" t="s">
        <v>11</v>
      </c>
      <c r="C34" s="11"/>
      <c r="E34" s="50"/>
      <c r="F34" s="42"/>
      <c r="G34" s="5"/>
      <c r="H34" s="9"/>
      <c r="I34" s="43"/>
      <c r="J34" s="2"/>
      <c r="K34" s="44"/>
      <c r="L34" s="14">
        <f t="shared" si="0"/>
        <v>0</v>
      </c>
    </row>
    <row r="35" spans="1:12" s="17" customFormat="1" ht="15" customHeight="1" x14ac:dyDescent="0.3">
      <c r="A35" s="26"/>
      <c r="B35" s="40" t="s">
        <v>12</v>
      </c>
      <c r="C35" s="11"/>
      <c r="E35" s="50"/>
      <c r="F35" s="42"/>
      <c r="G35" s="5"/>
      <c r="H35" s="9"/>
      <c r="I35" s="43"/>
      <c r="J35" s="2"/>
      <c r="K35" s="44"/>
      <c r="L35" s="14">
        <f t="shared" si="0"/>
        <v>0</v>
      </c>
    </row>
    <row r="36" spans="1:12" s="17" customFormat="1" ht="15" customHeight="1" x14ac:dyDescent="0.3">
      <c r="A36" s="26"/>
      <c r="B36" s="40" t="s">
        <v>13</v>
      </c>
      <c r="C36" s="11"/>
      <c r="E36" s="50"/>
      <c r="F36" s="42"/>
      <c r="G36" s="5"/>
      <c r="H36" s="9"/>
      <c r="I36" s="43"/>
      <c r="J36" s="2"/>
      <c r="K36" s="44"/>
      <c r="L36" s="14">
        <f t="shared" si="0"/>
        <v>0</v>
      </c>
    </row>
    <row r="37" spans="1:12" s="17" customFormat="1" ht="15" customHeight="1" x14ac:dyDescent="0.3">
      <c r="A37" s="26"/>
      <c r="B37" s="40" t="s">
        <v>14</v>
      </c>
      <c r="C37" s="11"/>
      <c r="E37" s="50"/>
      <c r="F37" s="42"/>
      <c r="G37" s="5"/>
      <c r="H37" s="9"/>
      <c r="I37" s="43"/>
      <c r="J37" s="2"/>
      <c r="K37" s="44"/>
      <c r="L37" s="14">
        <f t="shared" si="0"/>
        <v>0</v>
      </c>
    </row>
    <row r="38" spans="1:12" s="17" customFormat="1" ht="15" customHeight="1" x14ac:dyDescent="0.3">
      <c r="A38" s="26"/>
      <c r="B38" s="40" t="s">
        <v>15</v>
      </c>
      <c r="C38" s="12"/>
      <c r="E38" s="50"/>
      <c r="F38" s="42"/>
      <c r="G38" s="5"/>
      <c r="H38" s="9"/>
      <c r="I38" s="43"/>
      <c r="J38" s="2"/>
      <c r="K38" s="44"/>
      <c r="L38" s="14">
        <f t="shared" si="0"/>
        <v>0</v>
      </c>
    </row>
    <row r="39" spans="1:12" s="17" customFormat="1" ht="15" customHeight="1" thickBot="1" x14ac:dyDescent="0.35">
      <c r="A39" s="26"/>
      <c r="B39" s="40" t="s">
        <v>16</v>
      </c>
      <c r="C39" s="41" t="s">
        <v>58</v>
      </c>
      <c r="D39" s="45"/>
      <c r="E39" s="51"/>
      <c r="F39" s="42"/>
      <c r="G39" s="7"/>
      <c r="H39" s="10"/>
      <c r="I39" s="43"/>
      <c r="J39" s="3"/>
      <c r="K39" s="44"/>
      <c r="L39" s="15">
        <f t="shared" si="0"/>
        <v>0</v>
      </c>
    </row>
    <row r="40" spans="1:12" s="17" customFormat="1" ht="12.75" customHeight="1" thickBot="1" x14ac:dyDescent="0.35">
      <c r="A40" s="26"/>
      <c r="B40" s="26"/>
      <c r="F40" s="53"/>
      <c r="G40" s="54"/>
      <c r="H40" s="54"/>
      <c r="I40" s="36"/>
      <c r="J40" s="54"/>
      <c r="K40" s="36"/>
      <c r="L40" s="54"/>
    </row>
    <row r="41" spans="1:12" ht="16.2" thickBot="1" x14ac:dyDescent="0.35">
      <c r="B41" s="236" t="s">
        <v>141</v>
      </c>
      <c r="C41" s="237"/>
      <c r="D41" s="52"/>
      <c r="E41" s="52"/>
      <c r="F41" s="33"/>
      <c r="G41" s="48"/>
      <c r="H41" s="118"/>
      <c r="I41" s="38"/>
      <c r="J41" s="48"/>
      <c r="K41" s="39"/>
      <c r="L41" s="47">
        <f>+G41+J41</f>
        <v>0</v>
      </c>
    </row>
    <row r="42" spans="1:12" x14ac:dyDescent="0.3">
      <c r="B42" s="57" t="s">
        <v>132</v>
      </c>
      <c r="C42" s="23"/>
      <c r="E42" s="17"/>
      <c r="F42" s="53"/>
      <c r="G42" s="54"/>
      <c r="H42" s="54"/>
      <c r="I42" s="36"/>
      <c r="J42" s="54"/>
      <c r="K42" s="36"/>
      <c r="L42" s="54"/>
    </row>
    <row r="43" spans="1:12" ht="6" customHeight="1" thickBot="1" x14ac:dyDescent="0.35"/>
    <row r="44" spans="1:12" ht="16.2" thickBot="1" x14ac:dyDescent="0.35">
      <c r="B44" s="238" t="s">
        <v>134</v>
      </c>
      <c r="C44" s="239"/>
      <c r="D44" s="52"/>
      <c r="E44" s="131">
        <f>E14+E28</f>
        <v>0</v>
      </c>
      <c r="F44" s="33"/>
      <c r="G44" s="46">
        <f>ROUND(SUM(G14+G28+G41),2)</f>
        <v>0</v>
      </c>
      <c r="H44" s="68">
        <f>ROUND(SUM(H14+H28+H41),2)</f>
        <v>0</v>
      </c>
      <c r="I44" s="38"/>
      <c r="J44" s="46">
        <f>ROUND(SUM(J14+J28+J41),2)</f>
        <v>0</v>
      </c>
      <c r="K44" s="39"/>
      <c r="L44" s="47">
        <f>+G44+J44</f>
        <v>0</v>
      </c>
    </row>
  </sheetData>
  <sheetProtection password="8BEA" sheet="1" selectLockedCells="1"/>
  <mergeCells count="10">
    <mergeCell ref="B41:C41"/>
    <mergeCell ref="B44:C44"/>
    <mergeCell ref="B14:C14"/>
    <mergeCell ref="G3:H3"/>
    <mergeCell ref="J3:L3"/>
    <mergeCell ref="G5:J5"/>
    <mergeCell ref="B7:L7"/>
    <mergeCell ref="E10:E11"/>
    <mergeCell ref="G10:H10"/>
    <mergeCell ref="B28:C28"/>
  </mergeCells>
  <dataValidations count="3">
    <dataValidation type="whole" operator="greaterThanOrEqual" allowBlank="1" showInputMessage="1" showErrorMessage="1" sqref="E30:E39 E17:E27" xr:uid="{00000000-0002-0000-0100-000000000000}">
      <formula1>0</formula1>
    </dataValidation>
    <dataValidation type="decimal" operator="greaterThanOrEqual" allowBlank="1" showInputMessage="1" showErrorMessage="1" sqref="J30:J39 G30:H39 G17:H27 J17:J27" xr:uid="{00000000-0002-0000-0100-000001000000}">
      <formula1>-20000</formula1>
    </dataValidation>
    <dataValidation type="decimal" operator="greaterThanOrEqual" allowBlank="1" showInputMessage="1" showErrorMessage="1" sqref="G41:H41 J41" xr:uid="{00000000-0002-0000-0100-000002000000}">
      <formula1>-200000</formula1>
    </dataValidation>
  </dataValidations>
  <pageMargins left="0.51181102362204722" right="0.31496062992125984" top="0.31496062992125984" bottom="0.31496062992125984" header="0.31496062992125984" footer="0.15748031496062992"/>
  <pageSetup paperSize="9" scale="73" fitToHeight="6" orientation="landscape" r:id="rId1"/>
  <headerFooter>
    <oddFooter>&amp;R&amp;10&amp;K007A3D&amp;P de &amp;N</oddFooter>
  </headerFooter>
  <rowBreaks count="1" manualBreakCount="1">
    <brk id="39" min="1" max="15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5"/>
  <dimension ref="A1:S67"/>
  <sheetViews>
    <sheetView showGridLines="0" view="pageBreakPreview" topLeftCell="A34" zoomScale="60" zoomScaleNormal="100" workbookViewId="0">
      <selection activeCell="C57" sqref="C57"/>
    </sheetView>
  </sheetViews>
  <sheetFormatPr baseColWidth="10" defaultColWidth="10.88671875" defaultRowHeight="13.8" x14ac:dyDescent="0.3"/>
  <cols>
    <col min="1" max="1" width="2.44140625" style="16" customWidth="1"/>
    <col min="2" max="2" width="3.109375" style="16" customWidth="1"/>
    <col min="3" max="3" width="50.44140625" style="16" customWidth="1"/>
    <col min="4" max="4" width="1.44140625" style="17" customWidth="1"/>
    <col min="5" max="5" width="14" style="18" customWidth="1"/>
    <col min="6" max="6" width="1.44140625" style="16" customWidth="1"/>
    <col min="7" max="7" width="17.5546875" style="16" customWidth="1"/>
    <col min="8" max="8" width="18.44140625" style="16" customWidth="1"/>
    <col min="9" max="9" width="1.44140625" style="17" customWidth="1"/>
    <col min="10" max="10" width="18" style="16" customWidth="1"/>
    <col min="11" max="11" width="1.44140625" style="17" customWidth="1"/>
    <col min="12" max="12" width="17.44140625" style="16" customWidth="1"/>
    <col min="13" max="16384" width="10.88671875" style="16"/>
  </cols>
  <sheetData>
    <row r="1" spans="1:13" ht="3.75" customHeight="1" x14ac:dyDescent="0.3"/>
    <row r="2" spans="1:13" x14ac:dyDescent="0.3">
      <c r="G2" s="19" t="s">
        <v>31</v>
      </c>
      <c r="J2" s="19" t="s">
        <v>32</v>
      </c>
    </row>
    <row r="3" spans="1:13" ht="15" customHeight="1" x14ac:dyDescent="0.3">
      <c r="G3" s="240" t="str">
        <f>IF(Datos_Generales!$N$12="","",Datos_Generales!$N$12)</f>
        <v/>
      </c>
      <c r="H3" s="240"/>
      <c r="I3" s="20"/>
      <c r="J3" s="240" t="str">
        <f>IF(Datos_Generales!$Q$14="","",Datos_Generales!$Q$14)</f>
        <v/>
      </c>
      <c r="K3" s="240"/>
      <c r="L3" s="240"/>
    </row>
    <row r="4" spans="1:13" ht="14.25" customHeight="1" x14ac:dyDescent="0.3">
      <c r="G4" s="19" t="s">
        <v>35</v>
      </c>
      <c r="L4" s="19" t="s">
        <v>34</v>
      </c>
    </row>
    <row r="5" spans="1:13" ht="15" customHeight="1" x14ac:dyDescent="0.3">
      <c r="G5" s="240" t="str">
        <f>IF(Datos_Generales!$AA$10="","",Datos_Generales!$AA$10)</f>
        <v/>
      </c>
      <c r="H5" s="240"/>
      <c r="I5" s="240"/>
      <c r="J5" s="240"/>
      <c r="K5" s="20"/>
      <c r="L5" s="119">
        <f>IF(Datos_Generales!$N$10="","",Datos_Generales!$N$10)</f>
        <v>2025</v>
      </c>
    </row>
    <row r="6" spans="1:13" ht="9" customHeight="1" x14ac:dyDescent="0.3"/>
    <row r="7" spans="1:13" ht="15" customHeight="1" x14ac:dyDescent="0.3">
      <c r="B7" s="241" t="s">
        <v>46</v>
      </c>
      <c r="C7" s="241"/>
      <c r="D7" s="241"/>
      <c r="E7" s="241"/>
      <c r="F7" s="241"/>
      <c r="G7" s="241"/>
      <c r="H7" s="241"/>
      <c r="I7" s="241"/>
      <c r="J7" s="241"/>
      <c r="K7" s="241"/>
      <c r="L7" s="241"/>
    </row>
    <row r="8" spans="1:13" ht="15.6" x14ac:dyDescent="0.3">
      <c r="A8" s="21"/>
      <c r="B8" s="58" t="s">
        <v>139</v>
      </c>
      <c r="D8" s="60"/>
      <c r="E8" s="22"/>
      <c r="F8" s="22"/>
      <c r="G8" s="23"/>
      <c r="H8" s="24"/>
      <c r="I8" s="25"/>
      <c r="J8" s="24"/>
      <c r="K8" s="25"/>
      <c r="L8" s="24"/>
      <c r="M8" s="21"/>
    </row>
    <row r="9" spans="1:13" ht="6" customHeight="1" thickBot="1" x14ac:dyDescent="0.35">
      <c r="A9" s="21"/>
      <c r="B9" s="21"/>
      <c r="C9" s="21"/>
      <c r="D9" s="26"/>
      <c r="E9" s="27"/>
      <c r="F9" s="21"/>
      <c r="G9" s="24"/>
      <c r="H9" s="24"/>
      <c r="I9" s="25"/>
      <c r="J9" s="24"/>
      <c r="K9" s="25"/>
      <c r="L9" s="24"/>
      <c r="M9" s="21"/>
    </row>
    <row r="10" spans="1:13" ht="27" customHeight="1" thickBot="1" x14ac:dyDescent="0.35">
      <c r="A10" s="21"/>
      <c r="B10" s="21"/>
      <c r="C10" s="28"/>
      <c r="D10" s="29"/>
      <c r="E10" s="242" t="s">
        <v>47</v>
      </c>
      <c r="F10" s="28"/>
      <c r="G10" s="244" t="s">
        <v>29</v>
      </c>
      <c r="H10" s="244"/>
      <c r="I10" s="30"/>
      <c r="J10" s="31" t="s">
        <v>28</v>
      </c>
      <c r="K10" s="32"/>
      <c r="L10" s="31" t="s">
        <v>27</v>
      </c>
    </row>
    <row r="11" spans="1:13" ht="14.4" thickBot="1" x14ac:dyDescent="0.35">
      <c r="A11" s="21"/>
      <c r="B11" s="21"/>
      <c r="E11" s="243"/>
      <c r="F11" s="33"/>
      <c r="G11" s="34" t="s">
        <v>36</v>
      </c>
      <c r="H11" s="34" t="s">
        <v>30</v>
      </c>
      <c r="I11" s="35"/>
      <c r="J11" s="34" t="s">
        <v>0</v>
      </c>
      <c r="K11" s="36"/>
      <c r="L11" s="34" t="s">
        <v>0</v>
      </c>
    </row>
    <row r="12" spans="1:13" ht="5.25" customHeight="1" x14ac:dyDescent="0.3">
      <c r="A12" s="21"/>
      <c r="B12" s="21"/>
      <c r="E12" s="16"/>
      <c r="F12" s="33"/>
      <c r="G12" s="55"/>
      <c r="H12" s="55"/>
      <c r="I12" s="36"/>
      <c r="J12" s="55"/>
      <c r="K12" s="36"/>
      <c r="L12" s="54"/>
    </row>
    <row r="13" spans="1:13" ht="5.25" customHeight="1" thickBot="1" x14ac:dyDescent="0.35">
      <c r="A13" s="21"/>
      <c r="B13" s="21"/>
      <c r="E13" s="16"/>
      <c r="F13" s="33"/>
      <c r="G13" s="55"/>
      <c r="H13" s="55"/>
      <c r="I13" s="36"/>
      <c r="J13" s="55"/>
      <c r="K13" s="36"/>
      <c r="L13" s="54"/>
    </row>
    <row r="14" spans="1:13" s="17" customFormat="1" ht="15" customHeight="1" thickBot="1" x14ac:dyDescent="0.35">
      <c r="A14" s="26"/>
      <c r="B14" s="236" t="s">
        <v>138</v>
      </c>
      <c r="C14" s="237"/>
      <c r="D14" s="52"/>
      <c r="E14" s="131">
        <f>+SUM(E17:E26)</f>
        <v>0</v>
      </c>
      <c r="F14" s="33"/>
      <c r="G14" s="46">
        <f>ROUND(SUM(G17:G26),2)</f>
        <v>0</v>
      </c>
      <c r="H14" s="68">
        <f>ROUND(SUM(H17:H26),2)</f>
        <v>0</v>
      </c>
      <c r="I14" s="38"/>
      <c r="J14" s="46">
        <f>ROUND(SUM(J17:J26),2)</f>
        <v>0</v>
      </c>
      <c r="K14" s="39"/>
      <c r="L14" s="47">
        <f>+G14+J14</f>
        <v>0</v>
      </c>
    </row>
    <row r="15" spans="1:13" s="17" customFormat="1" ht="4.5" customHeight="1" x14ac:dyDescent="0.3">
      <c r="A15" s="26"/>
      <c r="B15" s="57"/>
      <c r="C15" s="23"/>
      <c r="F15" s="53"/>
      <c r="G15" s="54"/>
      <c r="H15" s="54"/>
      <c r="I15" s="36"/>
      <c r="J15" s="54"/>
      <c r="K15" s="36"/>
      <c r="L15" s="54"/>
    </row>
    <row r="16" spans="1:13" s="17" customFormat="1" ht="10.5" customHeight="1" thickBot="1" x14ac:dyDescent="0.3">
      <c r="A16" s="26"/>
      <c r="B16" s="26"/>
      <c r="C16" s="59" t="s">
        <v>1</v>
      </c>
      <c r="F16" s="53"/>
      <c r="G16" s="54"/>
      <c r="H16" s="54"/>
      <c r="I16" s="36"/>
      <c r="J16" s="54"/>
      <c r="K16" s="36"/>
      <c r="L16" s="54"/>
    </row>
    <row r="17" spans="1:19" s="17" customFormat="1" ht="15" customHeight="1" x14ac:dyDescent="0.3">
      <c r="B17" s="40" t="s">
        <v>7</v>
      </c>
      <c r="C17" s="41" t="s">
        <v>54</v>
      </c>
      <c r="E17" s="49"/>
      <c r="F17" s="42"/>
      <c r="G17" s="4"/>
      <c r="H17" s="8"/>
      <c r="I17" s="43"/>
      <c r="J17" s="1"/>
      <c r="K17" s="44"/>
      <c r="L17" s="13">
        <f>G17+J17</f>
        <v>0</v>
      </c>
    </row>
    <row r="18" spans="1:19" s="17" customFormat="1" ht="15" customHeight="1" x14ac:dyDescent="0.3">
      <c r="B18" s="40" t="s">
        <v>8</v>
      </c>
      <c r="C18" s="41" t="s">
        <v>55</v>
      </c>
      <c r="E18" s="50"/>
      <c r="F18" s="42"/>
      <c r="G18" s="5"/>
      <c r="H18" s="9"/>
      <c r="I18" s="43"/>
      <c r="J18" s="2"/>
      <c r="K18" s="44"/>
      <c r="L18" s="14">
        <f t="shared" ref="L18:L26" si="0">+G18+J18</f>
        <v>0</v>
      </c>
    </row>
    <row r="19" spans="1:19" s="17" customFormat="1" ht="15" customHeight="1" x14ac:dyDescent="0.3">
      <c r="B19" s="40" t="s">
        <v>9</v>
      </c>
      <c r="C19" s="41" t="s">
        <v>56</v>
      </c>
      <c r="E19" s="50"/>
      <c r="F19" s="42"/>
      <c r="G19" s="6"/>
      <c r="H19" s="9"/>
      <c r="I19" s="43"/>
      <c r="J19" s="2"/>
      <c r="K19" s="44"/>
      <c r="L19" s="14">
        <f t="shared" si="0"/>
        <v>0</v>
      </c>
    </row>
    <row r="20" spans="1:19" s="17" customFormat="1" ht="15" customHeight="1" x14ac:dyDescent="0.3">
      <c r="B20" s="40" t="s">
        <v>10</v>
      </c>
      <c r="C20" s="41" t="s">
        <v>57</v>
      </c>
      <c r="E20" s="50"/>
      <c r="F20" s="42"/>
      <c r="G20" s="5"/>
      <c r="H20" s="9"/>
      <c r="I20" s="43"/>
      <c r="J20" s="2"/>
      <c r="K20" s="44"/>
      <c r="L20" s="14">
        <f t="shared" si="0"/>
        <v>0</v>
      </c>
    </row>
    <row r="21" spans="1:19" s="17" customFormat="1" ht="15" customHeight="1" x14ac:dyDescent="0.3">
      <c r="B21" s="40" t="s">
        <v>11</v>
      </c>
      <c r="C21" s="11"/>
      <c r="E21" s="50"/>
      <c r="F21" s="42"/>
      <c r="G21" s="5"/>
      <c r="H21" s="9"/>
      <c r="I21" s="43"/>
      <c r="J21" s="2"/>
      <c r="K21" s="44"/>
      <c r="L21" s="14">
        <f t="shared" si="0"/>
        <v>0</v>
      </c>
    </row>
    <row r="22" spans="1:19" s="17" customFormat="1" ht="15" customHeight="1" x14ac:dyDescent="0.3">
      <c r="B22" s="40" t="s">
        <v>12</v>
      </c>
      <c r="C22" s="11"/>
      <c r="E22" s="50"/>
      <c r="F22" s="42"/>
      <c r="G22" s="5"/>
      <c r="H22" s="9"/>
      <c r="I22" s="43"/>
      <c r="J22" s="2"/>
      <c r="K22" s="44"/>
      <c r="L22" s="14">
        <f t="shared" si="0"/>
        <v>0</v>
      </c>
    </row>
    <row r="23" spans="1:19" s="17" customFormat="1" ht="15" customHeight="1" x14ac:dyDescent="0.3">
      <c r="B23" s="40" t="s">
        <v>13</v>
      </c>
      <c r="C23" s="11"/>
      <c r="E23" s="50"/>
      <c r="F23" s="42"/>
      <c r="G23" s="5"/>
      <c r="H23" s="9"/>
      <c r="I23" s="43"/>
      <c r="J23" s="2"/>
      <c r="K23" s="44"/>
      <c r="L23" s="14">
        <f t="shared" si="0"/>
        <v>0</v>
      </c>
    </row>
    <row r="24" spans="1:19" s="17" customFormat="1" ht="15" customHeight="1" x14ac:dyDescent="0.3">
      <c r="B24" s="40" t="s">
        <v>14</v>
      </c>
      <c r="C24" s="11"/>
      <c r="E24" s="50"/>
      <c r="F24" s="42"/>
      <c r="G24" s="5"/>
      <c r="H24" s="9"/>
      <c r="I24" s="43"/>
      <c r="J24" s="2"/>
      <c r="K24" s="44"/>
      <c r="L24" s="14">
        <f t="shared" si="0"/>
        <v>0</v>
      </c>
    </row>
    <row r="25" spans="1:19" s="17" customFormat="1" ht="15" customHeight="1" x14ac:dyDescent="0.3">
      <c r="B25" s="40" t="s">
        <v>15</v>
      </c>
      <c r="C25" s="11"/>
      <c r="E25" s="50"/>
      <c r="F25" s="42"/>
      <c r="G25" s="5"/>
      <c r="H25" s="9"/>
      <c r="I25" s="43"/>
      <c r="J25" s="2"/>
      <c r="K25" s="44"/>
      <c r="L25" s="14">
        <f t="shared" si="0"/>
        <v>0</v>
      </c>
    </row>
    <row r="26" spans="1:19" s="17" customFormat="1" ht="15" customHeight="1" thickBot="1" x14ac:dyDescent="0.35">
      <c r="B26" s="40" t="s">
        <v>16</v>
      </c>
      <c r="C26" s="41" t="s">
        <v>59</v>
      </c>
      <c r="E26" s="51"/>
      <c r="F26" s="42"/>
      <c r="G26" s="7"/>
      <c r="H26" s="10"/>
      <c r="I26" s="43"/>
      <c r="J26" s="3"/>
      <c r="K26" s="44"/>
      <c r="L26" s="15">
        <f t="shared" si="0"/>
        <v>0</v>
      </c>
    </row>
    <row r="27" spans="1:19" s="17" customFormat="1" ht="16.5" customHeight="1" thickBot="1" x14ac:dyDescent="0.35">
      <c r="A27" s="26"/>
      <c r="F27" s="53"/>
      <c r="G27" s="54"/>
      <c r="H27" s="54"/>
      <c r="I27" s="36"/>
      <c r="J27" s="54"/>
      <c r="K27" s="36"/>
      <c r="L27" s="54"/>
    </row>
    <row r="28" spans="1:19" s="17" customFormat="1" ht="15.75" customHeight="1" thickBot="1" x14ac:dyDescent="0.35">
      <c r="A28" s="26"/>
      <c r="B28" s="236" t="s">
        <v>185</v>
      </c>
      <c r="C28" s="237"/>
      <c r="D28" s="52"/>
      <c r="E28" s="131">
        <f>+SUM(E30:E49)</f>
        <v>0</v>
      </c>
      <c r="F28" s="33"/>
      <c r="G28" s="46">
        <f>ROUND(SUM(G30:G49),2)</f>
        <v>0</v>
      </c>
      <c r="H28" s="68">
        <f>ROUND(SUM(H30:H49),2)</f>
        <v>0</v>
      </c>
      <c r="I28" s="38"/>
      <c r="J28" s="46">
        <f>ROUND(SUM(J30:J49),2)</f>
        <v>0</v>
      </c>
      <c r="K28" s="39"/>
      <c r="L28" s="47">
        <f>+G28+J28</f>
        <v>0</v>
      </c>
    </row>
    <row r="29" spans="1:19" ht="15.75" customHeight="1" thickBot="1" x14ac:dyDescent="0.3">
      <c r="C29" s="59" t="s">
        <v>1</v>
      </c>
    </row>
    <row r="30" spans="1:19" ht="15.75" customHeight="1" x14ac:dyDescent="0.3">
      <c r="B30" s="40" t="s">
        <v>7</v>
      </c>
      <c r="C30" s="41" t="s">
        <v>37</v>
      </c>
      <c r="E30" s="148"/>
      <c r="F30" s="42"/>
      <c r="G30" s="163"/>
      <c r="H30" s="8"/>
      <c r="I30" s="43"/>
      <c r="J30" s="1"/>
      <c r="K30" s="44"/>
      <c r="L30" s="13">
        <f>+G30+J30</f>
        <v>0</v>
      </c>
    </row>
    <row r="31" spans="1:19" ht="15.75" customHeight="1" x14ac:dyDescent="0.3">
      <c r="B31" s="40" t="s">
        <v>8</v>
      </c>
      <c r="C31" s="41" t="s">
        <v>39</v>
      </c>
      <c r="E31" s="149"/>
      <c r="F31" s="42"/>
      <c r="G31" s="164"/>
      <c r="H31" s="129"/>
      <c r="I31" s="43"/>
      <c r="J31" s="130"/>
      <c r="K31" s="44"/>
      <c r="L31" s="14">
        <f t="shared" ref="L31:L49" si="1">+G31+J31</f>
        <v>0</v>
      </c>
      <c r="R31" s="26"/>
      <c r="S31" s="40"/>
    </row>
    <row r="32" spans="1:19" ht="15.75" customHeight="1" x14ac:dyDescent="0.3">
      <c r="B32" s="40" t="s">
        <v>9</v>
      </c>
      <c r="C32" s="41" t="s">
        <v>2</v>
      </c>
      <c r="E32" s="149"/>
      <c r="F32" s="42"/>
      <c r="G32" s="164"/>
      <c r="H32" s="129"/>
      <c r="I32" s="43"/>
      <c r="J32" s="130"/>
      <c r="K32" s="44"/>
      <c r="L32" s="14">
        <f t="shared" si="1"/>
        <v>0</v>
      </c>
      <c r="R32" s="26"/>
      <c r="S32" s="40"/>
    </row>
    <row r="33" spans="2:19" ht="15.75" customHeight="1" x14ac:dyDescent="0.3">
      <c r="B33" s="40" t="s">
        <v>10</v>
      </c>
      <c r="C33" s="41" t="s">
        <v>4</v>
      </c>
      <c r="E33" s="149"/>
      <c r="F33" s="42"/>
      <c r="G33" s="164"/>
      <c r="H33" s="129"/>
      <c r="I33" s="43"/>
      <c r="J33" s="130"/>
      <c r="K33" s="44"/>
      <c r="L33" s="14">
        <f t="shared" si="1"/>
        <v>0</v>
      </c>
      <c r="R33" s="26"/>
      <c r="S33" s="40"/>
    </row>
    <row r="34" spans="2:19" ht="15.75" customHeight="1" x14ac:dyDescent="0.3">
      <c r="B34" s="40" t="s">
        <v>11</v>
      </c>
      <c r="C34" s="41" t="s">
        <v>5</v>
      </c>
      <c r="E34" s="149"/>
      <c r="F34" s="42"/>
      <c r="G34" s="164"/>
      <c r="H34" s="129"/>
      <c r="I34" s="43"/>
      <c r="J34" s="130"/>
      <c r="K34" s="44"/>
      <c r="L34" s="14">
        <f t="shared" si="1"/>
        <v>0</v>
      </c>
      <c r="R34" s="26"/>
      <c r="S34" s="40"/>
    </row>
    <row r="35" spans="2:19" ht="15.75" customHeight="1" x14ac:dyDescent="0.3">
      <c r="B35" s="40" t="s">
        <v>12</v>
      </c>
      <c r="C35" s="41" t="s">
        <v>40</v>
      </c>
      <c r="E35" s="149"/>
      <c r="F35" s="42"/>
      <c r="G35" s="164"/>
      <c r="H35" s="129"/>
      <c r="I35" s="43"/>
      <c r="J35" s="130"/>
      <c r="K35" s="44"/>
      <c r="L35" s="14">
        <f t="shared" si="1"/>
        <v>0</v>
      </c>
      <c r="R35" s="26"/>
      <c r="S35" s="40"/>
    </row>
    <row r="36" spans="2:19" ht="15.75" customHeight="1" x14ac:dyDescent="0.3">
      <c r="B36" s="40" t="s">
        <v>13</v>
      </c>
      <c r="C36" s="41" t="s">
        <v>135</v>
      </c>
      <c r="E36" s="149"/>
      <c r="F36" s="42"/>
      <c r="G36" s="164"/>
      <c r="H36" s="129"/>
      <c r="I36" s="43"/>
      <c r="J36" s="130"/>
      <c r="K36" s="44"/>
      <c r="L36" s="14">
        <f t="shared" si="1"/>
        <v>0</v>
      </c>
      <c r="R36" s="26"/>
      <c r="S36" s="40"/>
    </row>
    <row r="37" spans="2:19" ht="15.75" customHeight="1" x14ac:dyDescent="0.3">
      <c r="B37" s="40" t="s">
        <v>14</v>
      </c>
      <c r="C37" s="41" t="s">
        <v>136</v>
      </c>
      <c r="E37" s="149"/>
      <c r="F37" s="42"/>
      <c r="G37" s="164"/>
      <c r="H37" s="129"/>
      <c r="I37" s="43"/>
      <c r="J37" s="130"/>
      <c r="K37" s="44"/>
      <c r="L37" s="14">
        <f t="shared" si="1"/>
        <v>0</v>
      </c>
      <c r="R37" s="26"/>
      <c r="S37" s="40"/>
    </row>
    <row r="38" spans="2:19" ht="15.75" customHeight="1" x14ac:dyDescent="0.3">
      <c r="B38" s="40" t="s">
        <v>15</v>
      </c>
      <c r="C38" s="41" t="s">
        <v>6</v>
      </c>
      <c r="E38" s="149"/>
      <c r="F38" s="42"/>
      <c r="G38" s="164"/>
      <c r="H38" s="129"/>
      <c r="I38" s="43"/>
      <c r="J38" s="130"/>
      <c r="K38" s="44"/>
      <c r="L38" s="14">
        <f t="shared" si="1"/>
        <v>0</v>
      </c>
      <c r="R38" s="26"/>
      <c r="S38" s="40"/>
    </row>
    <row r="39" spans="2:19" ht="15.75" customHeight="1" x14ac:dyDescent="0.3">
      <c r="B39" s="40" t="s">
        <v>16</v>
      </c>
      <c r="C39" s="41" t="s">
        <v>42</v>
      </c>
      <c r="E39" s="149"/>
      <c r="F39" s="42"/>
      <c r="G39" s="164"/>
      <c r="H39" s="129"/>
      <c r="I39" s="43"/>
      <c r="J39" s="130"/>
      <c r="K39" s="44"/>
      <c r="L39" s="14">
        <f t="shared" si="1"/>
        <v>0</v>
      </c>
      <c r="R39" s="26"/>
      <c r="S39" s="40"/>
    </row>
    <row r="40" spans="2:19" ht="15.75" customHeight="1" x14ac:dyDescent="0.3">
      <c r="B40" s="40" t="s">
        <v>17</v>
      </c>
      <c r="C40" s="41" t="s">
        <v>43</v>
      </c>
      <c r="E40" s="149"/>
      <c r="F40" s="42"/>
      <c r="G40" s="164"/>
      <c r="H40" s="129"/>
      <c r="I40" s="43"/>
      <c r="J40" s="130"/>
      <c r="K40" s="44"/>
      <c r="L40" s="14">
        <f t="shared" si="1"/>
        <v>0</v>
      </c>
      <c r="R40" s="26"/>
      <c r="S40" s="40"/>
    </row>
    <row r="41" spans="2:19" ht="15.75" customHeight="1" x14ac:dyDescent="0.3">
      <c r="B41" s="40" t="s">
        <v>18</v>
      </c>
      <c r="C41" s="41" t="s">
        <v>137</v>
      </c>
      <c r="E41" s="149"/>
      <c r="F41" s="42"/>
      <c r="G41" s="164"/>
      <c r="H41" s="129"/>
      <c r="I41" s="43"/>
      <c r="J41" s="130"/>
      <c r="K41" s="44"/>
      <c r="L41" s="14">
        <f t="shared" si="1"/>
        <v>0</v>
      </c>
      <c r="R41" s="26"/>
      <c r="S41" s="40"/>
    </row>
    <row r="42" spans="2:19" ht="15.75" customHeight="1" x14ac:dyDescent="0.3">
      <c r="B42" s="40" t="s">
        <v>19</v>
      </c>
      <c r="C42" s="41" t="s">
        <v>59</v>
      </c>
      <c r="E42" s="149"/>
      <c r="F42" s="42"/>
      <c r="G42" s="164"/>
      <c r="H42" s="129"/>
      <c r="I42" s="43"/>
      <c r="J42" s="130"/>
      <c r="K42" s="44"/>
      <c r="L42" s="14">
        <f t="shared" si="1"/>
        <v>0</v>
      </c>
    </row>
    <row r="43" spans="2:19" ht="15.75" customHeight="1" x14ac:dyDescent="0.3">
      <c r="B43" s="40" t="s">
        <v>20</v>
      </c>
      <c r="C43" s="11"/>
      <c r="E43" s="149"/>
      <c r="F43" s="42"/>
      <c r="G43" s="164"/>
      <c r="H43" s="129"/>
      <c r="I43" s="43"/>
      <c r="J43" s="130"/>
      <c r="K43" s="44"/>
      <c r="L43" s="14">
        <f t="shared" si="1"/>
        <v>0</v>
      </c>
    </row>
    <row r="44" spans="2:19" ht="15.75" customHeight="1" x14ac:dyDescent="0.3">
      <c r="B44" s="40" t="s">
        <v>21</v>
      </c>
      <c r="C44" s="11"/>
      <c r="E44" s="149"/>
      <c r="G44" s="164"/>
      <c r="H44" s="129"/>
      <c r="J44" s="130"/>
      <c r="L44" s="14">
        <f t="shared" si="1"/>
        <v>0</v>
      </c>
    </row>
    <row r="45" spans="2:19" ht="15.75" customHeight="1" x14ac:dyDescent="0.3">
      <c r="B45" s="40" t="s">
        <v>22</v>
      </c>
      <c r="C45" s="11"/>
      <c r="E45" s="149"/>
      <c r="G45" s="164"/>
      <c r="H45" s="129"/>
      <c r="J45" s="130"/>
      <c r="L45" s="14">
        <f t="shared" si="1"/>
        <v>0</v>
      </c>
    </row>
    <row r="46" spans="2:19" ht="15.75" customHeight="1" x14ac:dyDescent="0.3">
      <c r="B46" s="40" t="s">
        <v>23</v>
      </c>
      <c r="C46" s="11"/>
      <c r="E46" s="149"/>
      <c r="G46" s="164"/>
      <c r="H46" s="129"/>
      <c r="J46" s="130"/>
      <c r="L46" s="14">
        <f t="shared" si="1"/>
        <v>0</v>
      </c>
    </row>
    <row r="47" spans="2:19" ht="15.75" customHeight="1" x14ac:dyDescent="0.3">
      <c r="B47" s="40" t="s">
        <v>24</v>
      </c>
      <c r="C47" s="11"/>
      <c r="E47" s="149"/>
      <c r="G47" s="164"/>
      <c r="H47" s="129"/>
      <c r="J47" s="130"/>
      <c r="L47" s="14">
        <f t="shared" si="1"/>
        <v>0</v>
      </c>
    </row>
    <row r="48" spans="2:19" ht="15.75" customHeight="1" x14ac:dyDescent="0.3">
      <c r="B48" s="40" t="s">
        <v>25</v>
      </c>
      <c r="C48" s="11"/>
      <c r="E48" s="149"/>
      <c r="G48" s="164"/>
      <c r="H48" s="129"/>
      <c r="J48" s="130"/>
      <c r="L48" s="14">
        <f t="shared" si="1"/>
        <v>0</v>
      </c>
    </row>
    <row r="49" spans="2:12" ht="15.75" customHeight="1" thickBot="1" x14ac:dyDescent="0.35">
      <c r="B49" s="40" t="s">
        <v>26</v>
      </c>
      <c r="C49" s="41" t="s">
        <v>59</v>
      </c>
      <c r="E49" s="150"/>
      <c r="G49" s="165"/>
      <c r="H49" s="152"/>
      <c r="J49" s="146"/>
      <c r="L49" s="15">
        <f t="shared" si="1"/>
        <v>0</v>
      </c>
    </row>
    <row r="50" spans="2:12" ht="14.4" thickBot="1" x14ac:dyDescent="0.35"/>
    <row r="51" spans="2:12" ht="16.5" customHeight="1" thickBot="1" x14ac:dyDescent="0.35">
      <c r="B51" s="236" t="s">
        <v>186</v>
      </c>
      <c r="C51" s="237"/>
      <c r="D51" s="52"/>
      <c r="E51" s="131">
        <f>+SUM(E53:E63)</f>
        <v>0</v>
      </c>
      <c r="F51" s="33"/>
      <c r="G51" s="46">
        <f>ROUND(SUM(G53:G62),2)</f>
        <v>0</v>
      </c>
      <c r="H51" s="68">
        <f>ROUND(SUM(H53:H62),2)</f>
        <v>0</v>
      </c>
      <c r="I51" s="38"/>
      <c r="J51" s="46">
        <f>ROUND(SUM(J53:J62),2)</f>
        <v>0</v>
      </c>
      <c r="K51" s="39"/>
      <c r="L51" s="47">
        <f>+G51+J51</f>
        <v>0</v>
      </c>
    </row>
    <row r="52" spans="2:12" ht="16.5" customHeight="1" thickBot="1" x14ac:dyDescent="0.3">
      <c r="C52" s="59" t="s">
        <v>1</v>
      </c>
    </row>
    <row r="53" spans="2:12" ht="15" customHeight="1" x14ac:dyDescent="0.3">
      <c r="B53" s="147" t="s">
        <v>7</v>
      </c>
      <c r="C53" s="41" t="s">
        <v>33</v>
      </c>
      <c r="E53" s="49"/>
      <c r="F53" s="42"/>
      <c r="G53" s="4"/>
      <c r="H53" s="8"/>
      <c r="I53" s="43"/>
      <c r="J53" s="1"/>
      <c r="K53" s="44"/>
      <c r="L53" s="13">
        <f>+G53+J53</f>
        <v>0</v>
      </c>
    </row>
    <row r="54" spans="2:12" ht="15" customHeight="1" x14ac:dyDescent="0.3">
      <c r="B54" s="40" t="s">
        <v>8</v>
      </c>
      <c r="C54" s="11"/>
      <c r="E54" s="50"/>
      <c r="F54" s="42"/>
      <c r="G54" s="128"/>
      <c r="H54" s="129"/>
      <c r="I54" s="43"/>
      <c r="J54" s="130"/>
      <c r="K54" s="44"/>
      <c r="L54" s="14">
        <f t="shared" ref="L54:L62" si="2">+G54+J54</f>
        <v>0</v>
      </c>
    </row>
    <row r="55" spans="2:12" ht="15" customHeight="1" x14ac:dyDescent="0.3">
      <c r="B55" s="40" t="s">
        <v>9</v>
      </c>
      <c r="C55" s="11"/>
      <c r="E55" s="50"/>
      <c r="F55" s="42"/>
      <c r="G55" s="128"/>
      <c r="H55" s="129"/>
      <c r="I55" s="43"/>
      <c r="J55" s="130"/>
      <c r="K55" s="44"/>
      <c r="L55" s="14">
        <f t="shared" si="2"/>
        <v>0</v>
      </c>
    </row>
    <row r="56" spans="2:12" ht="15" customHeight="1" x14ac:dyDescent="0.3">
      <c r="B56" s="40" t="s">
        <v>10</v>
      </c>
      <c r="C56" s="11"/>
      <c r="E56" s="50"/>
      <c r="F56" s="42"/>
      <c r="G56" s="128"/>
      <c r="H56" s="129"/>
      <c r="I56" s="43"/>
      <c r="J56" s="130"/>
      <c r="K56" s="44"/>
      <c r="L56" s="14">
        <f t="shared" si="2"/>
        <v>0</v>
      </c>
    </row>
    <row r="57" spans="2:12" ht="15" customHeight="1" x14ac:dyDescent="0.3">
      <c r="B57" s="40" t="s">
        <v>11</v>
      </c>
      <c r="C57" s="11"/>
      <c r="E57" s="50"/>
      <c r="F57" s="42"/>
      <c r="G57" s="128"/>
      <c r="H57" s="129"/>
      <c r="I57" s="43"/>
      <c r="J57" s="130"/>
      <c r="K57" s="44"/>
      <c r="L57" s="14">
        <f t="shared" si="2"/>
        <v>0</v>
      </c>
    </row>
    <row r="58" spans="2:12" ht="15" customHeight="1" x14ac:dyDescent="0.3">
      <c r="B58" s="40" t="s">
        <v>12</v>
      </c>
      <c r="C58" s="11"/>
      <c r="E58" s="50"/>
      <c r="F58" s="42"/>
      <c r="G58" s="128"/>
      <c r="H58" s="129"/>
      <c r="I58" s="43"/>
      <c r="J58" s="130"/>
      <c r="K58" s="44"/>
      <c r="L58" s="14">
        <f t="shared" si="2"/>
        <v>0</v>
      </c>
    </row>
    <row r="59" spans="2:12" ht="15" customHeight="1" x14ac:dyDescent="0.3">
      <c r="B59" s="40" t="s">
        <v>13</v>
      </c>
      <c r="C59" s="11"/>
      <c r="E59" s="50"/>
      <c r="F59" s="42"/>
      <c r="G59" s="128"/>
      <c r="H59" s="129"/>
      <c r="I59" s="43"/>
      <c r="J59" s="130"/>
      <c r="K59" s="44"/>
      <c r="L59" s="14">
        <f t="shared" si="2"/>
        <v>0</v>
      </c>
    </row>
    <row r="60" spans="2:12" ht="15" customHeight="1" x14ac:dyDescent="0.3">
      <c r="B60" s="40" t="s">
        <v>14</v>
      </c>
      <c r="C60" s="11"/>
      <c r="E60" s="50"/>
      <c r="F60" s="42"/>
      <c r="G60" s="128"/>
      <c r="H60" s="129"/>
      <c r="I60" s="43"/>
      <c r="J60" s="130"/>
      <c r="K60" s="44"/>
      <c r="L60" s="14">
        <f t="shared" si="2"/>
        <v>0</v>
      </c>
    </row>
    <row r="61" spans="2:12" ht="15" customHeight="1" x14ac:dyDescent="0.3">
      <c r="B61" s="40" t="s">
        <v>15</v>
      </c>
      <c r="C61" s="11"/>
      <c r="E61" s="50"/>
      <c r="F61" s="42"/>
      <c r="G61" s="128"/>
      <c r="H61" s="129"/>
      <c r="I61" s="43"/>
      <c r="J61" s="130"/>
      <c r="K61" s="44"/>
      <c r="L61" s="14">
        <f t="shared" si="2"/>
        <v>0</v>
      </c>
    </row>
    <row r="62" spans="2:12" ht="15" customHeight="1" thickBot="1" x14ac:dyDescent="0.35">
      <c r="B62" s="40" t="s">
        <v>16</v>
      </c>
      <c r="C62" s="41" t="s">
        <v>59</v>
      </c>
      <c r="E62" s="51"/>
      <c r="G62" s="151"/>
      <c r="H62" s="152"/>
      <c r="I62" s="43"/>
      <c r="J62" s="146"/>
      <c r="K62" s="44"/>
      <c r="L62" s="15">
        <f t="shared" si="2"/>
        <v>0</v>
      </c>
    </row>
    <row r="63" spans="2:12" ht="14.4" thickBot="1" x14ac:dyDescent="0.35"/>
    <row r="64" spans="2:12" ht="16.2" thickBot="1" x14ac:dyDescent="0.35">
      <c r="B64" s="236" t="s">
        <v>187</v>
      </c>
      <c r="C64" s="237"/>
      <c r="D64" s="52"/>
      <c r="E64" s="52"/>
      <c r="F64" s="33"/>
      <c r="G64" s="48"/>
      <c r="H64" s="118"/>
      <c r="I64" s="38"/>
      <c r="J64" s="48"/>
      <c r="K64" s="39"/>
      <c r="L64" s="47">
        <f>+G64+J64</f>
        <v>0</v>
      </c>
    </row>
    <row r="65" spans="2:12" x14ac:dyDescent="0.3">
      <c r="B65" s="57" t="s">
        <v>181</v>
      </c>
      <c r="C65" s="23"/>
      <c r="E65" s="17"/>
      <c r="F65" s="53"/>
      <c r="G65" s="54"/>
      <c r="H65" s="54"/>
      <c r="I65" s="36"/>
      <c r="J65" s="54"/>
      <c r="K65" s="36"/>
      <c r="L65" s="54"/>
    </row>
    <row r="66" spans="2:12" ht="14.4" thickBot="1" x14ac:dyDescent="0.35"/>
    <row r="67" spans="2:12" ht="16.2" thickBot="1" x14ac:dyDescent="0.35">
      <c r="B67" s="238" t="s">
        <v>142</v>
      </c>
      <c r="C67" s="239"/>
      <c r="D67" s="52"/>
      <c r="E67" s="131">
        <f>E14+E28+E51</f>
        <v>0</v>
      </c>
      <c r="F67" s="33"/>
      <c r="G67" s="46">
        <f>ROUND(SUM(G14+G28+G51+G64),2)</f>
        <v>0</v>
      </c>
      <c r="H67" s="68">
        <f>ROUND(SUM(H14+H28+H51+H64),2)</f>
        <v>0</v>
      </c>
      <c r="I67" s="38"/>
      <c r="J67" s="46">
        <f>ROUND(SUM(J14+J28+J51+J64),2)</f>
        <v>0</v>
      </c>
      <c r="K67" s="39"/>
      <c r="L67" s="47">
        <f>+G67+J67</f>
        <v>0</v>
      </c>
    </row>
  </sheetData>
  <sheetProtection password="8BEA" sheet="1" selectLockedCells="1"/>
  <mergeCells count="11">
    <mergeCell ref="J3:L3"/>
    <mergeCell ref="G5:J5"/>
    <mergeCell ref="B7:L7"/>
    <mergeCell ref="E10:E11"/>
    <mergeCell ref="G10:H10"/>
    <mergeCell ref="B51:C51"/>
    <mergeCell ref="B64:C64"/>
    <mergeCell ref="B67:C67"/>
    <mergeCell ref="B14:C14"/>
    <mergeCell ref="G3:H3"/>
    <mergeCell ref="B28:C28"/>
  </mergeCells>
  <dataValidations count="3">
    <dataValidation type="whole" operator="greaterThanOrEqual" allowBlank="1" showInputMessage="1" showErrorMessage="1" sqref="E17:E26 E30:E49 E53:E62" xr:uid="{00000000-0002-0000-0200-000000000000}">
      <formula1>0</formula1>
    </dataValidation>
    <dataValidation type="decimal" operator="greaterThanOrEqual" allowBlank="1" showInputMessage="1" showErrorMessage="1" sqref="J17:J26 G17:H26 J30:J49 G30:H49 J53:J62 G53:H62" xr:uid="{00000000-0002-0000-0200-000001000000}">
      <formula1>-20000</formula1>
    </dataValidation>
    <dataValidation type="decimal" operator="greaterThanOrEqual" allowBlank="1" showInputMessage="1" showErrorMessage="1" sqref="G64:H64 J64" xr:uid="{00000000-0002-0000-0200-000002000000}">
      <formula1>-200000</formula1>
    </dataValidation>
  </dataValidations>
  <pageMargins left="0.51181102362204722" right="0.31496062992125984" top="0.31496062992125984" bottom="0.31496062992125984" header="0.31496062992125984" footer="0.15748031496062992"/>
  <pageSetup paperSize="9" scale="50" fitToHeight="6" orientation="landscape" r:id="rId1"/>
  <headerFooter>
    <oddFooter>&amp;R&amp;10&amp;K007A3D&amp;P de &amp;N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6"/>
  <dimension ref="A1:M58"/>
  <sheetViews>
    <sheetView showGridLines="0" view="pageBreakPreview" topLeftCell="A14" zoomScale="60" zoomScaleNormal="100" workbookViewId="0">
      <selection activeCell="H25" sqref="H25"/>
    </sheetView>
  </sheetViews>
  <sheetFormatPr baseColWidth="10" defaultColWidth="10.88671875" defaultRowHeight="13.8" x14ac:dyDescent="0.3"/>
  <cols>
    <col min="1" max="1" width="2.44140625" style="16" customWidth="1"/>
    <col min="2" max="2" width="3.109375" style="16" customWidth="1"/>
    <col min="3" max="3" width="56" style="16" customWidth="1"/>
    <col min="4" max="4" width="1.44140625" style="17" customWidth="1"/>
    <col min="5" max="5" width="14" style="18" customWidth="1"/>
    <col min="6" max="6" width="1.44140625" style="16" customWidth="1"/>
    <col min="7" max="7" width="17.5546875" style="16" customWidth="1"/>
    <col min="8" max="8" width="18.44140625" style="16" customWidth="1"/>
    <col min="9" max="9" width="1.44140625" style="17" customWidth="1"/>
    <col min="10" max="10" width="18" style="16" customWidth="1"/>
    <col min="11" max="11" width="1.44140625" style="17" customWidth="1"/>
    <col min="12" max="12" width="17.44140625" style="16" customWidth="1"/>
    <col min="13" max="16384" width="10.88671875" style="16"/>
  </cols>
  <sheetData>
    <row r="1" spans="1:13" ht="3.75" customHeight="1" x14ac:dyDescent="0.3"/>
    <row r="2" spans="1:13" x14ac:dyDescent="0.3">
      <c r="G2" s="19" t="s">
        <v>31</v>
      </c>
      <c r="J2" s="19" t="s">
        <v>32</v>
      </c>
    </row>
    <row r="3" spans="1:13" ht="15" customHeight="1" x14ac:dyDescent="0.3">
      <c r="G3" s="240" t="str">
        <f>IF(Datos_Generales!$N$12="","",Datos_Generales!$N$12)</f>
        <v/>
      </c>
      <c r="H3" s="240"/>
      <c r="I3" s="20"/>
      <c r="J3" s="240" t="str">
        <f>IF(Datos_Generales!$Q$14="","",Datos_Generales!$Q$14)</f>
        <v/>
      </c>
      <c r="K3" s="240"/>
      <c r="L3" s="240"/>
    </row>
    <row r="4" spans="1:13" ht="14.25" customHeight="1" x14ac:dyDescent="0.3">
      <c r="G4" s="19" t="s">
        <v>35</v>
      </c>
      <c r="L4" s="19" t="s">
        <v>34</v>
      </c>
    </row>
    <row r="5" spans="1:13" ht="15" customHeight="1" x14ac:dyDescent="0.3">
      <c r="G5" s="240" t="str">
        <f>IF(Datos_Generales!$AA$10="","",Datos_Generales!$AA$10)</f>
        <v/>
      </c>
      <c r="H5" s="240"/>
      <c r="I5" s="240"/>
      <c r="J5" s="240"/>
      <c r="K5" s="20"/>
      <c r="L5" s="119">
        <f>IF(Datos_Generales!$N$10="","",Datos_Generales!$N$10)</f>
        <v>2025</v>
      </c>
    </row>
    <row r="6" spans="1:13" ht="9" customHeight="1" x14ac:dyDescent="0.3"/>
    <row r="7" spans="1:13" ht="15" customHeight="1" x14ac:dyDescent="0.3">
      <c r="B7" s="241" t="s">
        <v>46</v>
      </c>
      <c r="C7" s="241"/>
      <c r="D7" s="241"/>
      <c r="E7" s="241"/>
      <c r="F7" s="241"/>
      <c r="G7" s="241"/>
      <c r="H7" s="241"/>
      <c r="I7" s="241"/>
      <c r="J7" s="241"/>
      <c r="K7" s="241"/>
      <c r="L7" s="241"/>
    </row>
    <row r="8" spans="1:13" ht="15.6" x14ac:dyDescent="0.3">
      <c r="A8" s="21"/>
      <c r="B8" s="166" t="s">
        <v>143</v>
      </c>
      <c r="D8" s="60"/>
      <c r="E8" s="22"/>
      <c r="F8" s="22"/>
      <c r="G8" s="23"/>
      <c r="H8" s="24"/>
      <c r="I8" s="25"/>
      <c r="J8" s="24"/>
      <c r="K8" s="25"/>
      <c r="L8" s="24"/>
      <c r="M8" s="21"/>
    </row>
    <row r="9" spans="1:13" ht="6" customHeight="1" thickBot="1" x14ac:dyDescent="0.35">
      <c r="A9" s="21"/>
      <c r="B9" s="21"/>
      <c r="C9" s="21"/>
      <c r="D9" s="26"/>
      <c r="E9" s="27"/>
      <c r="F9" s="21"/>
      <c r="G9" s="24"/>
      <c r="H9" s="24"/>
      <c r="I9" s="25"/>
      <c r="J9" s="24"/>
      <c r="K9" s="25"/>
      <c r="L9" s="24"/>
      <c r="M9" s="21"/>
    </row>
    <row r="10" spans="1:13" ht="27" customHeight="1" thickBot="1" x14ac:dyDescent="0.35">
      <c r="A10" s="21"/>
      <c r="D10" s="29"/>
      <c r="E10" s="242" t="s">
        <v>47</v>
      </c>
      <c r="F10" s="28"/>
      <c r="G10" s="244" t="s">
        <v>29</v>
      </c>
      <c r="H10" s="244"/>
      <c r="I10" s="30"/>
      <c r="J10" s="31" t="s">
        <v>28</v>
      </c>
      <c r="K10" s="32"/>
      <c r="L10" s="31" t="s">
        <v>27</v>
      </c>
    </row>
    <row r="11" spans="1:13" ht="14.4" thickBot="1" x14ac:dyDescent="0.35">
      <c r="A11" s="21"/>
      <c r="B11" s="21"/>
      <c r="E11" s="243"/>
      <c r="F11" s="33"/>
      <c r="G11" s="34" t="s">
        <v>36</v>
      </c>
      <c r="H11" s="34" t="s">
        <v>30</v>
      </c>
      <c r="I11" s="35"/>
      <c r="J11" s="34" t="s">
        <v>0</v>
      </c>
      <c r="K11" s="36"/>
      <c r="L11" s="34" t="s">
        <v>0</v>
      </c>
    </row>
    <row r="12" spans="1:13" ht="5.25" customHeight="1" x14ac:dyDescent="0.3">
      <c r="A12" s="21"/>
      <c r="B12" s="21"/>
      <c r="E12" s="16"/>
      <c r="F12" s="33"/>
      <c r="G12" s="55"/>
      <c r="H12" s="55"/>
      <c r="I12" s="36"/>
      <c r="J12" s="55"/>
      <c r="K12" s="36"/>
      <c r="L12" s="54"/>
    </row>
    <row r="13" spans="1:13" ht="5.25" customHeight="1" thickBot="1" x14ac:dyDescent="0.35">
      <c r="A13" s="21"/>
      <c r="B13" s="21"/>
      <c r="E13" s="16"/>
      <c r="F13" s="33"/>
      <c r="G13" s="55"/>
      <c r="H13" s="55"/>
      <c r="I13" s="36"/>
      <c r="J13" s="55"/>
      <c r="K13" s="36"/>
      <c r="L13" s="54"/>
    </row>
    <row r="14" spans="1:13" s="17" customFormat="1" ht="15" customHeight="1" thickBot="1" x14ac:dyDescent="0.35">
      <c r="A14" s="26"/>
      <c r="B14" s="245" t="s">
        <v>147</v>
      </c>
      <c r="C14" s="246"/>
      <c r="D14" s="52"/>
      <c r="E14" s="132">
        <f>+SUM(E17:E31)</f>
        <v>0</v>
      </c>
      <c r="F14" s="33"/>
      <c r="G14" s="46">
        <f>ROUND(SUM(G17:G31),2)</f>
        <v>0</v>
      </c>
      <c r="H14" s="68">
        <f>ROUND(SUM(H17:H31),2)</f>
        <v>0</v>
      </c>
      <c r="I14" s="38"/>
      <c r="J14" s="46">
        <f>ROUND(SUM(J17:J31),2)</f>
        <v>0</v>
      </c>
      <c r="K14" s="39"/>
      <c r="L14" s="47">
        <f>+G14+J14</f>
        <v>0</v>
      </c>
    </row>
    <row r="15" spans="1:13" s="17" customFormat="1" ht="4.5" customHeight="1" x14ac:dyDescent="0.3">
      <c r="A15" s="26"/>
      <c r="B15" s="57"/>
      <c r="C15" s="23"/>
      <c r="F15" s="53"/>
      <c r="G15" s="54"/>
      <c r="H15" s="54"/>
      <c r="I15" s="36"/>
      <c r="J15" s="54"/>
      <c r="K15" s="36"/>
      <c r="L15" s="54"/>
    </row>
    <row r="16" spans="1:13" s="17" customFormat="1" ht="10.5" customHeight="1" thickBot="1" x14ac:dyDescent="0.3">
      <c r="A16" s="26"/>
      <c r="B16" s="26"/>
      <c r="C16" s="59" t="s">
        <v>1</v>
      </c>
      <c r="F16" s="53"/>
      <c r="G16" s="54"/>
      <c r="H16" s="54"/>
      <c r="I16" s="36"/>
      <c r="J16" s="54"/>
      <c r="K16" s="36"/>
      <c r="L16" s="54"/>
    </row>
    <row r="17" spans="1:12" s="17" customFormat="1" ht="15" customHeight="1" x14ac:dyDescent="0.3">
      <c r="A17" s="26"/>
      <c r="B17" s="40" t="s">
        <v>7</v>
      </c>
      <c r="C17" s="41" t="s">
        <v>184</v>
      </c>
      <c r="E17" s="49"/>
      <c r="F17" s="42"/>
      <c r="G17" s="4"/>
      <c r="H17" s="8"/>
      <c r="I17" s="43"/>
      <c r="J17" s="1"/>
      <c r="K17" s="44"/>
      <c r="L17" s="13">
        <f>+G17+J17</f>
        <v>0</v>
      </c>
    </row>
    <row r="18" spans="1:12" s="17" customFormat="1" ht="15" customHeight="1" x14ac:dyDescent="0.3">
      <c r="A18" s="26"/>
      <c r="B18" s="40" t="s">
        <v>8</v>
      </c>
      <c r="C18" s="41" t="s">
        <v>41</v>
      </c>
      <c r="E18" s="50"/>
      <c r="F18" s="42"/>
      <c r="G18" s="5"/>
      <c r="H18" s="9"/>
      <c r="I18" s="43"/>
      <c r="J18" s="2"/>
      <c r="K18" s="44"/>
      <c r="L18" s="14">
        <f t="shared" ref="L18:L31" si="0">+G18+J18</f>
        <v>0</v>
      </c>
    </row>
    <row r="19" spans="1:12" s="17" customFormat="1" ht="15" customHeight="1" x14ac:dyDescent="0.3">
      <c r="A19" s="26"/>
      <c r="B19" s="40" t="s">
        <v>9</v>
      </c>
      <c r="C19" s="41" t="s">
        <v>60</v>
      </c>
      <c r="E19" s="50"/>
      <c r="F19" s="42"/>
      <c r="G19" s="6"/>
      <c r="H19" s="9"/>
      <c r="I19" s="43"/>
      <c r="J19" s="2"/>
      <c r="K19" s="44"/>
      <c r="L19" s="14">
        <f t="shared" si="0"/>
        <v>0</v>
      </c>
    </row>
    <row r="20" spans="1:12" s="17" customFormat="1" ht="15" customHeight="1" x14ac:dyDescent="0.3">
      <c r="A20" s="26"/>
      <c r="B20" s="40" t="s">
        <v>10</v>
      </c>
      <c r="C20" s="41" t="s">
        <v>61</v>
      </c>
      <c r="E20" s="50"/>
      <c r="F20" s="42"/>
      <c r="G20" s="5"/>
      <c r="H20" s="9"/>
      <c r="I20" s="43"/>
      <c r="J20" s="2"/>
      <c r="K20" s="44"/>
      <c r="L20" s="14">
        <f t="shared" si="0"/>
        <v>0</v>
      </c>
    </row>
    <row r="21" spans="1:12" s="17" customFormat="1" ht="15" customHeight="1" x14ac:dyDescent="0.3">
      <c r="A21" s="26"/>
      <c r="B21" s="40" t="s">
        <v>11</v>
      </c>
      <c r="C21" s="41" t="s">
        <v>183</v>
      </c>
      <c r="E21" s="50"/>
      <c r="F21" s="42"/>
      <c r="G21" s="5"/>
      <c r="H21" s="9"/>
      <c r="I21" s="43"/>
      <c r="J21" s="2"/>
      <c r="K21" s="44"/>
      <c r="L21" s="14">
        <f t="shared" si="0"/>
        <v>0</v>
      </c>
    </row>
    <row r="22" spans="1:12" s="17" customFormat="1" ht="15" customHeight="1" x14ac:dyDescent="0.3">
      <c r="A22" s="26"/>
      <c r="B22" s="40" t="s">
        <v>12</v>
      </c>
      <c r="C22" s="41" t="s">
        <v>62</v>
      </c>
      <c r="E22" s="50"/>
      <c r="F22" s="42"/>
      <c r="G22" s="5"/>
      <c r="H22" s="9"/>
      <c r="I22" s="43"/>
      <c r="J22" s="2"/>
      <c r="K22" s="44"/>
      <c r="L22" s="14">
        <f t="shared" si="0"/>
        <v>0</v>
      </c>
    </row>
    <row r="23" spans="1:12" s="17" customFormat="1" ht="15" customHeight="1" x14ac:dyDescent="0.3">
      <c r="A23" s="26"/>
      <c r="B23" s="40" t="s">
        <v>13</v>
      </c>
      <c r="C23" s="41" t="s">
        <v>63</v>
      </c>
      <c r="E23" s="50"/>
      <c r="F23" s="42"/>
      <c r="G23" s="5"/>
      <c r="H23" s="9"/>
      <c r="I23" s="43"/>
      <c r="J23" s="2"/>
      <c r="K23" s="44"/>
      <c r="L23" s="14">
        <f t="shared" si="0"/>
        <v>0</v>
      </c>
    </row>
    <row r="24" spans="1:12" s="17" customFormat="1" ht="15" customHeight="1" x14ac:dyDescent="0.3">
      <c r="A24" s="26"/>
      <c r="B24" s="40" t="s">
        <v>14</v>
      </c>
      <c r="C24" s="41" t="s">
        <v>64</v>
      </c>
      <c r="E24" s="50"/>
      <c r="F24" s="42"/>
      <c r="G24" s="5"/>
      <c r="H24" s="9"/>
      <c r="I24" s="43"/>
      <c r="J24" s="2"/>
      <c r="K24" s="44"/>
      <c r="L24" s="14">
        <f t="shared" si="0"/>
        <v>0</v>
      </c>
    </row>
    <row r="25" spans="1:12" s="17" customFormat="1" ht="15" customHeight="1" x14ac:dyDescent="0.3">
      <c r="A25" s="26"/>
      <c r="B25" s="40" t="s">
        <v>15</v>
      </c>
      <c r="C25" s="41" t="s">
        <v>65</v>
      </c>
      <c r="E25" s="50"/>
      <c r="F25" s="42"/>
      <c r="G25" s="5"/>
      <c r="H25" s="9"/>
      <c r="I25" s="43"/>
      <c r="J25" s="2"/>
      <c r="K25" s="44"/>
      <c r="L25" s="14">
        <f t="shared" si="0"/>
        <v>0</v>
      </c>
    </row>
    <row r="26" spans="1:12" s="17" customFormat="1" ht="15" customHeight="1" x14ac:dyDescent="0.3">
      <c r="A26" s="26"/>
      <c r="B26" s="40" t="s">
        <v>16</v>
      </c>
      <c r="C26" s="41" t="s">
        <v>66</v>
      </c>
      <c r="E26" s="50"/>
      <c r="F26" s="42"/>
      <c r="G26" s="5"/>
      <c r="H26" s="9"/>
      <c r="I26" s="43"/>
      <c r="J26" s="2"/>
      <c r="K26" s="44"/>
      <c r="L26" s="14">
        <f t="shared" si="0"/>
        <v>0</v>
      </c>
    </row>
    <row r="27" spans="1:12" s="17" customFormat="1" ht="15" customHeight="1" x14ac:dyDescent="0.3">
      <c r="A27" s="26"/>
      <c r="B27" s="40" t="s">
        <v>17</v>
      </c>
      <c r="C27" s="41" t="s">
        <v>67</v>
      </c>
      <c r="E27" s="50"/>
      <c r="F27" s="42"/>
      <c r="G27" s="5"/>
      <c r="H27" s="9"/>
      <c r="I27" s="43"/>
      <c r="J27" s="2"/>
      <c r="K27" s="44"/>
      <c r="L27" s="14">
        <f t="shared" si="0"/>
        <v>0</v>
      </c>
    </row>
    <row r="28" spans="1:12" s="17" customFormat="1" ht="15" customHeight="1" x14ac:dyDescent="0.3">
      <c r="A28" s="26"/>
      <c r="B28" s="40" t="s">
        <v>18</v>
      </c>
      <c r="C28" s="41" t="s">
        <v>68</v>
      </c>
      <c r="E28" s="50"/>
      <c r="F28" s="42"/>
      <c r="G28" s="5"/>
      <c r="H28" s="9"/>
      <c r="I28" s="43"/>
      <c r="J28" s="2"/>
      <c r="K28" s="44"/>
      <c r="L28" s="14">
        <f t="shared" si="0"/>
        <v>0</v>
      </c>
    </row>
    <row r="29" spans="1:12" s="17" customFormat="1" ht="15" customHeight="1" x14ac:dyDescent="0.3">
      <c r="A29" s="26"/>
      <c r="B29" s="40" t="s">
        <v>19</v>
      </c>
      <c r="C29" s="41" t="s">
        <v>69</v>
      </c>
      <c r="E29" s="50"/>
      <c r="F29" s="42"/>
      <c r="G29" s="5"/>
      <c r="H29" s="9"/>
      <c r="I29" s="43"/>
      <c r="J29" s="2"/>
      <c r="K29" s="44"/>
      <c r="L29" s="14">
        <f t="shared" si="0"/>
        <v>0</v>
      </c>
    </row>
    <row r="30" spans="1:12" s="17" customFormat="1" ht="15" customHeight="1" x14ac:dyDescent="0.3">
      <c r="A30" s="26"/>
      <c r="B30" s="40" t="s">
        <v>20</v>
      </c>
      <c r="C30" s="12"/>
      <c r="E30" s="50"/>
      <c r="F30" s="42"/>
      <c r="G30" s="5"/>
      <c r="H30" s="9"/>
      <c r="I30" s="43"/>
      <c r="J30" s="2"/>
      <c r="K30" s="44"/>
      <c r="L30" s="14">
        <f t="shared" si="0"/>
        <v>0</v>
      </c>
    </row>
    <row r="31" spans="1:12" s="17" customFormat="1" ht="15" customHeight="1" thickBot="1" x14ac:dyDescent="0.35">
      <c r="A31" s="26"/>
      <c r="B31" s="40" t="s">
        <v>21</v>
      </c>
      <c r="C31" s="41" t="s">
        <v>144</v>
      </c>
      <c r="D31" s="45"/>
      <c r="E31" s="51"/>
      <c r="F31" s="42"/>
      <c r="G31" s="7"/>
      <c r="H31" s="10"/>
      <c r="I31" s="43"/>
      <c r="J31" s="3"/>
      <c r="K31" s="44"/>
      <c r="L31" s="15">
        <f t="shared" si="0"/>
        <v>0</v>
      </c>
    </row>
    <row r="32" spans="1:12" s="17" customFormat="1" ht="6" customHeight="1" x14ac:dyDescent="0.3">
      <c r="A32" s="26"/>
      <c r="B32" s="26"/>
      <c r="F32" s="53"/>
      <c r="G32" s="54"/>
      <c r="H32" s="54"/>
      <c r="I32" s="36"/>
      <c r="J32" s="54"/>
      <c r="K32" s="36"/>
      <c r="L32" s="54"/>
    </row>
    <row r="33" spans="1:12" ht="4.5" customHeight="1" x14ac:dyDescent="0.3"/>
    <row r="34" spans="1:12" ht="4.5" customHeight="1" thickBot="1" x14ac:dyDescent="0.35">
      <c r="B34" s="154"/>
      <c r="C34" s="127"/>
      <c r="D34" s="127"/>
      <c r="E34" s="127"/>
      <c r="F34" s="155"/>
      <c r="G34" s="157"/>
      <c r="H34" s="157"/>
      <c r="I34" s="156"/>
      <c r="J34" s="157"/>
      <c r="K34" s="156"/>
      <c r="L34" s="157"/>
    </row>
    <row r="35" spans="1:12" ht="15" customHeight="1" thickBot="1" x14ac:dyDescent="0.35">
      <c r="B35" s="245" t="s">
        <v>148</v>
      </c>
      <c r="C35" s="246"/>
      <c r="D35" s="158"/>
      <c r="E35" s="132">
        <f>+SUM(E38:E42)</f>
        <v>0</v>
      </c>
      <c r="F35" s="155"/>
      <c r="G35" s="177">
        <f>ROUND(SUM(G38:G42),2)</f>
        <v>0</v>
      </c>
      <c r="H35" s="178">
        <f>ROUND(SUM(H38:H42),2)</f>
        <v>0</v>
      </c>
      <c r="I35" s="179"/>
      <c r="J35" s="177">
        <f>ROUND(SUM(J38:J42),2)</f>
        <v>0</v>
      </c>
      <c r="K35" s="180"/>
      <c r="L35" s="181">
        <f>+G35+J35</f>
        <v>0</v>
      </c>
    </row>
    <row r="36" spans="1:12" ht="12.75" customHeight="1" x14ac:dyDescent="0.3">
      <c r="B36" s="159"/>
      <c r="C36" s="59" t="s">
        <v>1</v>
      </c>
      <c r="D36" s="127"/>
      <c r="E36" s="127"/>
      <c r="F36" s="155"/>
      <c r="G36" s="167"/>
      <c r="H36" s="167"/>
      <c r="I36" s="168"/>
      <c r="J36" s="167"/>
      <c r="K36" s="168"/>
      <c r="L36" s="167"/>
    </row>
    <row r="37" spans="1:12" ht="1.5" customHeight="1" thickBot="1" x14ac:dyDescent="0.3">
      <c r="B37" s="154"/>
      <c r="C37" s="160"/>
      <c r="D37" s="127"/>
      <c r="E37" s="127"/>
      <c r="F37" s="155"/>
      <c r="G37" s="167"/>
      <c r="H37" s="167"/>
      <c r="I37" s="168"/>
      <c r="J37" s="167"/>
      <c r="K37" s="168"/>
      <c r="L37" s="167"/>
    </row>
    <row r="38" spans="1:12" ht="15" customHeight="1" x14ac:dyDescent="0.3">
      <c r="A38" s="40"/>
      <c r="B38" s="40" t="s">
        <v>7</v>
      </c>
      <c r="C38" s="11"/>
      <c r="D38" s="127"/>
      <c r="E38" s="49"/>
      <c r="F38" s="161"/>
      <c r="G38" s="169"/>
      <c r="H38" s="170"/>
      <c r="I38" s="171"/>
      <c r="J38" s="172"/>
      <c r="K38" s="173"/>
      <c r="L38" s="215">
        <f>+G38+J38</f>
        <v>0</v>
      </c>
    </row>
    <row r="39" spans="1:12" ht="15" customHeight="1" x14ac:dyDescent="0.3">
      <c r="A39" s="40"/>
      <c r="B39" s="40" t="s">
        <v>8</v>
      </c>
      <c r="C39" s="11"/>
      <c r="D39" s="127"/>
      <c r="E39" s="50"/>
      <c r="F39" s="161"/>
      <c r="G39" s="174"/>
      <c r="H39" s="175"/>
      <c r="I39" s="171"/>
      <c r="J39" s="176"/>
      <c r="K39" s="173"/>
      <c r="L39" s="216">
        <f>+G39+J39</f>
        <v>0</v>
      </c>
    </row>
    <row r="40" spans="1:12" ht="15" customHeight="1" x14ac:dyDescent="0.3">
      <c r="A40" s="40"/>
      <c r="B40" s="40" t="s">
        <v>9</v>
      </c>
      <c r="C40" s="11"/>
      <c r="D40" s="127"/>
      <c r="E40" s="50"/>
      <c r="F40" s="161"/>
      <c r="G40" s="174"/>
      <c r="H40" s="175"/>
      <c r="I40" s="171"/>
      <c r="J40" s="176"/>
      <c r="K40" s="173"/>
      <c r="L40" s="216">
        <f>+G40+J40</f>
        <v>0</v>
      </c>
    </row>
    <row r="41" spans="1:12" ht="15" customHeight="1" x14ac:dyDescent="0.3">
      <c r="A41" s="40"/>
      <c r="B41" s="40" t="s">
        <v>10</v>
      </c>
      <c r="C41" s="11"/>
      <c r="D41" s="127"/>
      <c r="E41" s="50"/>
      <c r="F41" s="161"/>
      <c r="G41" s="174"/>
      <c r="H41" s="175"/>
      <c r="I41" s="171"/>
      <c r="J41" s="176"/>
      <c r="K41" s="173"/>
      <c r="L41" s="216">
        <f>+G41+J41</f>
        <v>0</v>
      </c>
    </row>
    <row r="42" spans="1:12" ht="15" customHeight="1" thickBot="1" x14ac:dyDescent="0.35">
      <c r="A42" s="40"/>
      <c r="B42" s="40" t="s">
        <v>11</v>
      </c>
      <c r="C42" s="11"/>
      <c r="D42" s="127"/>
      <c r="E42" s="51"/>
      <c r="F42" s="161"/>
      <c r="G42" s="182"/>
      <c r="H42" s="183"/>
      <c r="I42" s="171"/>
      <c r="J42" s="184"/>
      <c r="K42" s="173"/>
      <c r="L42" s="217">
        <f>+G42+J42</f>
        <v>0</v>
      </c>
    </row>
    <row r="43" spans="1:12" ht="17.25" customHeight="1" thickBot="1" x14ac:dyDescent="0.35">
      <c r="B43" s="127"/>
      <c r="C43" s="127"/>
      <c r="D43" s="127"/>
      <c r="E43" s="162"/>
      <c r="F43" s="127"/>
      <c r="G43" s="127"/>
      <c r="H43" s="127"/>
      <c r="I43" s="127"/>
      <c r="J43" s="127"/>
      <c r="K43" s="127"/>
      <c r="L43" s="127"/>
    </row>
    <row r="44" spans="1:12" ht="15" customHeight="1" thickBot="1" x14ac:dyDescent="0.35">
      <c r="B44" s="245" t="s">
        <v>149</v>
      </c>
      <c r="C44" s="246"/>
      <c r="D44" s="158"/>
      <c r="E44" s="132">
        <f>+SUM(E47:E51)</f>
        <v>0</v>
      </c>
      <c r="F44" s="155"/>
      <c r="G44" s="177">
        <f>ROUND(SUM(G47:G51),2)</f>
        <v>0</v>
      </c>
      <c r="H44" s="178">
        <f>ROUND(SUM(H47:H51),2)</f>
        <v>0</v>
      </c>
      <c r="I44" s="179"/>
      <c r="J44" s="177">
        <f>ROUND(SUM(J47:J51),2)</f>
        <v>0</v>
      </c>
      <c r="K44" s="180"/>
      <c r="L44" s="181">
        <f>+G44+J44</f>
        <v>0</v>
      </c>
    </row>
    <row r="45" spans="1:12" ht="12" customHeight="1" x14ac:dyDescent="0.3">
      <c r="B45" s="159"/>
      <c r="C45" s="59" t="s">
        <v>1</v>
      </c>
      <c r="D45" s="127"/>
      <c r="E45" s="127"/>
      <c r="F45" s="155"/>
      <c r="G45" s="167"/>
      <c r="H45" s="167"/>
      <c r="I45" s="168"/>
      <c r="J45" s="167"/>
      <c r="K45" s="168"/>
      <c r="L45" s="167"/>
    </row>
    <row r="46" spans="1:12" ht="3.75" customHeight="1" thickBot="1" x14ac:dyDescent="0.3">
      <c r="B46" s="154"/>
      <c r="C46" s="160"/>
      <c r="D46" s="127"/>
      <c r="E46" s="127"/>
      <c r="F46" s="155"/>
      <c r="G46" s="167"/>
      <c r="H46" s="167"/>
      <c r="I46" s="168"/>
      <c r="J46" s="167"/>
      <c r="K46" s="168"/>
      <c r="L46" s="167"/>
    </row>
    <row r="47" spans="1:12" ht="15" customHeight="1" x14ac:dyDescent="0.3">
      <c r="B47" s="40" t="s">
        <v>7</v>
      </c>
      <c r="C47" s="41" t="s">
        <v>145</v>
      </c>
      <c r="D47" s="127"/>
      <c r="E47" s="49"/>
      <c r="F47" s="161"/>
      <c r="G47" s="169"/>
      <c r="H47" s="170"/>
      <c r="I47" s="171"/>
      <c r="J47" s="172"/>
      <c r="K47" s="173"/>
      <c r="L47" s="215">
        <f>+G47+J47</f>
        <v>0</v>
      </c>
    </row>
    <row r="48" spans="1:12" ht="15" customHeight="1" x14ac:dyDescent="0.3">
      <c r="B48" s="40" t="s">
        <v>8</v>
      </c>
      <c r="C48" s="41" t="s">
        <v>146</v>
      </c>
      <c r="D48" s="127"/>
      <c r="E48" s="50"/>
      <c r="F48" s="161"/>
      <c r="G48" s="174"/>
      <c r="H48" s="175"/>
      <c r="I48" s="171"/>
      <c r="J48" s="176"/>
      <c r="K48" s="173"/>
      <c r="L48" s="216">
        <f>+G48+J48</f>
        <v>0</v>
      </c>
    </row>
    <row r="49" spans="2:12" ht="15" customHeight="1" x14ac:dyDescent="0.3">
      <c r="B49" s="40" t="s">
        <v>9</v>
      </c>
      <c r="C49" s="11"/>
      <c r="D49" s="127"/>
      <c r="E49" s="50"/>
      <c r="F49" s="161"/>
      <c r="G49" s="174"/>
      <c r="H49" s="175"/>
      <c r="I49" s="171"/>
      <c r="J49" s="176"/>
      <c r="K49" s="173"/>
      <c r="L49" s="216">
        <f>+G49+J49</f>
        <v>0</v>
      </c>
    </row>
    <row r="50" spans="2:12" ht="15" customHeight="1" x14ac:dyDescent="0.3">
      <c r="B50" s="40" t="s">
        <v>10</v>
      </c>
      <c r="C50" s="11"/>
      <c r="D50" s="127"/>
      <c r="E50" s="50"/>
      <c r="F50" s="161"/>
      <c r="G50" s="174"/>
      <c r="H50" s="175"/>
      <c r="I50" s="171"/>
      <c r="J50" s="176"/>
      <c r="K50" s="173"/>
      <c r="L50" s="216">
        <f>+G50+J50</f>
        <v>0</v>
      </c>
    </row>
    <row r="51" spans="2:12" ht="15" customHeight="1" thickBot="1" x14ac:dyDescent="0.35">
      <c r="B51" s="40" t="s">
        <v>11</v>
      </c>
      <c r="C51" s="11"/>
      <c r="D51" s="127"/>
      <c r="E51" s="51"/>
      <c r="F51" s="161"/>
      <c r="G51" s="182"/>
      <c r="H51" s="183"/>
      <c r="I51" s="171"/>
      <c r="J51" s="184"/>
      <c r="K51" s="173"/>
      <c r="L51" s="217">
        <f>+G51+J51</f>
        <v>0</v>
      </c>
    </row>
    <row r="52" spans="2:12" ht="14.4" thickBot="1" x14ac:dyDescent="0.35"/>
    <row r="53" spans="2:12" ht="16.2" thickBot="1" x14ac:dyDescent="0.35">
      <c r="B53" s="236" t="s">
        <v>150</v>
      </c>
      <c r="C53" s="237"/>
      <c r="D53" s="52"/>
      <c r="E53" s="52"/>
      <c r="F53" s="33"/>
      <c r="G53" s="48"/>
      <c r="H53" s="118"/>
      <c r="I53" s="38"/>
      <c r="J53" s="48"/>
      <c r="K53" s="39"/>
      <c r="L53" s="47">
        <f>+G53+J53</f>
        <v>0</v>
      </c>
    </row>
    <row r="54" spans="2:12" x14ac:dyDescent="0.3">
      <c r="B54" s="57" t="s">
        <v>182</v>
      </c>
      <c r="C54" s="23"/>
      <c r="E54" s="17"/>
      <c r="F54" s="53"/>
      <c r="G54" s="54"/>
      <c r="H54" s="54"/>
      <c r="I54" s="36"/>
      <c r="J54" s="54"/>
      <c r="K54" s="36"/>
      <c r="L54" s="54"/>
    </row>
    <row r="55" spans="2:12" ht="14.4" thickBot="1" x14ac:dyDescent="0.35"/>
    <row r="56" spans="2:12" ht="16.2" thickBot="1" x14ac:dyDescent="0.35">
      <c r="B56" s="238" t="s">
        <v>151</v>
      </c>
      <c r="C56" s="239"/>
      <c r="D56" s="52"/>
      <c r="E56" s="131">
        <f>E3+E17+E40</f>
        <v>0</v>
      </c>
      <c r="F56" s="33"/>
      <c r="G56" s="64">
        <f>ROUND(SUM(G14+G35+G44+G53),2)</f>
        <v>0</v>
      </c>
      <c r="H56" s="68">
        <f>ROUND(SUM(H14+H35+H44+H53),2)</f>
        <v>0</v>
      </c>
      <c r="I56" s="143">
        <f>ROUND(SUM(I14+I35+I44+I53),2)</f>
        <v>0</v>
      </c>
      <c r="J56" s="47">
        <f>ROUND(SUM(J14+J35+J44+J53),2)</f>
        <v>0</v>
      </c>
      <c r="K56" s="39"/>
      <c r="L56" s="47">
        <f>G56+J56</f>
        <v>0</v>
      </c>
    </row>
    <row r="58" spans="2:12" x14ac:dyDescent="0.3">
      <c r="G58" s="84"/>
      <c r="H58" s="84"/>
    </row>
  </sheetData>
  <sheetProtection password="8BEA" sheet="1" selectLockedCells="1"/>
  <mergeCells count="11">
    <mergeCell ref="J3:L3"/>
    <mergeCell ref="G5:J5"/>
    <mergeCell ref="B7:L7"/>
    <mergeCell ref="E10:E11"/>
    <mergeCell ref="G10:H10"/>
    <mergeCell ref="B53:C53"/>
    <mergeCell ref="B56:C56"/>
    <mergeCell ref="B35:C35"/>
    <mergeCell ref="B14:C14"/>
    <mergeCell ref="G3:H3"/>
    <mergeCell ref="B44:C44"/>
  </mergeCells>
  <dataValidations count="3">
    <dataValidation type="whole" operator="greaterThanOrEqual" allowBlank="1" showInputMessage="1" showErrorMessage="1" sqref="E17:E31 E38:E42 E47:E51" xr:uid="{00000000-0002-0000-0300-000000000000}">
      <formula1>0</formula1>
    </dataValidation>
    <dataValidation type="decimal" operator="greaterThanOrEqual" allowBlank="1" showInputMessage="1" showErrorMessage="1" sqref="G17:H31 J17:J31 G38:H42 J38:J42 G47:H51 J47:J51" xr:uid="{00000000-0002-0000-0300-000001000000}">
      <formula1>-20000</formula1>
    </dataValidation>
    <dataValidation type="decimal" operator="greaterThanOrEqual" allowBlank="1" showInputMessage="1" showErrorMessage="1" sqref="G53:H53 J53" xr:uid="{00000000-0002-0000-0300-000002000000}">
      <formula1>-200000</formula1>
    </dataValidation>
  </dataValidations>
  <pageMargins left="0.51181102362204722" right="0.31496062992125984" top="0.31496062992125984" bottom="0.31496062992125984" header="0.31496062992125984" footer="0.15748031496062992"/>
  <pageSetup paperSize="9" scale="64" fitToHeight="6" orientation="landscape" r:id="rId1"/>
  <headerFooter>
    <oddFooter>&amp;R&amp;10&amp;K007A3D&amp;P de &amp;N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7">
    <pageSetUpPr fitToPage="1"/>
  </sheetPr>
  <dimension ref="A1:O39"/>
  <sheetViews>
    <sheetView showGridLines="0" view="pageBreakPreview" zoomScale="60" zoomScaleNormal="100" workbookViewId="0">
      <pane ySplit="12" topLeftCell="A13" activePane="bottomLeft" state="frozen"/>
      <selection activeCell="B35" sqref="B35:AL35"/>
      <selection pane="bottomLeft" activeCell="H19" sqref="H19"/>
    </sheetView>
  </sheetViews>
  <sheetFormatPr baseColWidth="10" defaultColWidth="10.88671875" defaultRowHeight="13.8" x14ac:dyDescent="0.3"/>
  <cols>
    <col min="1" max="1" width="2.44140625" style="16" customWidth="1"/>
    <col min="2" max="2" width="3.109375" style="16" customWidth="1"/>
    <col min="3" max="3" width="68.33203125" style="16" customWidth="1"/>
    <col min="4" max="4" width="1.44140625" style="17" customWidth="1"/>
    <col min="5" max="5" width="17.5546875" style="16" customWidth="1"/>
    <col min="6" max="6" width="18.44140625" style="16" customWidth="1"/>
    <col min="7" max="7" width="1.44140625" style="17" customWidth="1"/>
    <col min="8" max="8" width="18" style="16" customWidth="1"/>
    <col min="9" max="9" width="1.44140625" style="17" customWidth="1"/>
    <col min="10" max="10" width="17.44140625" style="16" customWidth="1"/>
    <col min="11" max="16384" width="10.88671875" style="16"/>
  </cols>
  <sheetData>
    <row r="1" spans="1:11" ht="3.75" customHeight="1" x14ac:dyDescent="0.3"/>
    <row r="2" spans="1:11" x14ac:dyDescent="0.3">
      <c r="E2" s="19" t="s">
        <v>31</v>
      </c>
      <c r="H2" s="19" t="s">
        <v>32</v>
      </c>
    </row>
    <row r="3" spans="1:11" ht="15" customHeight="1" x14ac:dyDescent="0.3">
      <c r="E3" s="240" t="str">
        <f>IF(Datos_Generales!$N$12="","",Datos_Generales!$N$12)</f>
        <v/>
      </c>
      <c r="F3" s="240"/>
      <c r="G3" s="20"/>
      <c r="H3" s="240" t="str">
        <f>IF(Datos_Generales!$Q$14="","",Datos_Generales!$Q$14)</f>
        <v/>
      </c>
      <c r="I3" s="240"/>
      <c r="J3" s="240"/>
    </row>
    <row r="4" spans="1:11" ht="14.25" customHeight="1" x14ac:dyDescent="0.3">
      <c r="E4" s="19" t="s">
        <v>35</v>
      </c>
      <c r="J4" s="19" t="s">
        <v>34</v>
      </c>
    </row>
    <row r="5" spans="1:11" ht="15" customHeight="1" x14ac:dyDescent="0.3">
      <c r="E5" s="240" t="str">
        <f>IF(Datos_Generales!$AA$10="","",Datos_Generales!$AA$10)</f>
        <v/>
      </c>
      <c r="F5" s="240"/>
      <c r="G5" s="240"/>
      <c r="H5" s="240"/>
      <c r="I5" s="20"/>
      <c r="J5" s="119">
        <f>IF(Datos_Generales!$N$10="","",Datos_Generales!$N$10)</f>
        <v>2025</v>
      </c>
    </row>
    <row r="6" spans="1:11" ht="9" customHeight="1" x14ac:dyDescent="0.3"/>
    <row r="7" spans="1:11" ht="15" customHeight="1" x14ac:dyDescent="0.3">
      <c r="B7" s="241" t="s">
        <v>46</v>
      </c>
      <c r="C7" s="241"/>
      <c r="D7" s="241"/>
      <c r="E7" s="241"/>
      <c r="F7" s="241"/>
      <c r="G7" s="241"/>
      <c r="H7" s="241"/>
      <c r="I7" s="241"/>
      <c r="J7" s="241"/>
    </row>
    <row r="8" spans="1:11" ht="15.6" x14ac:dyDescent="0.3">
      <c r="A8" s="21"/>
      <c r="B8" s="58" t="s">
        <v>152</v>
      </c>
      <c r="D8" s="60"/>
      <c r="E8" s="23"/>
      <c r="F8" s="24"/>
      <c r="G8" s="25"/>
      <c r="H8" s="24"/>
      <c r="I8" s="25"/>
      <c r="J8" s="24"/>
      <c r="K8" s="21"/>
    </row>
    <row r="9" spans="1:11" ht="6" customHeight="1" thickBot="1" x14ac:dyDescent="0.35">
      <c r="A9" s="21"/>
      <c r="B9" s="21"/>
      <c r="C9" s="21"/>
      <c r="D9" s="26"/>
      <c r="E9" s="24"/>
      <c r="F9" s="24"/>
      <c r="G9" s="25"/>
      <c r="H9" s="24"/>
      <c r="I9" s="25"/>
      <c r="J9" s="24"/>
      <c r="K9" s="21"/>
    </row>
    <row r="10" spans="1:11" ht="27" customHeight="1" thickBot="1" x14ac:dyDescent="0.35">
      <c r="A10" s="21"/>
      <c r="B10" s="21"/>
      <c r="C10" s="28"/>
      <c r="D10" s="29"/>
      <c r="E10" s="244" t="s">
        <v>29</v>
      </c>
      <c r="F10" s="244"/>
      <c r="G10" s="30"/>
      <c r="H10" s="31" t="s">
        <v>28</v>
      </c>
      <c r="I10" s="32"/>
      <c r="J10" s="31" t="s">
        <v>27</v>
      </c>
    </row>
    <row r="11" spans="1:11" ht="14.4" thickBot="1" x14ac:dyDescent="0.35">
      <c r="A11" s="21"/>
      <c r="B11" s="21"/>
      <c r="E11" s="34" t="s">
        <v>36</v>
      </c>
      <c r="F11" s="34" t="s">
        <v>30</v>
      </c>
      <c r="G11" s="35"/>
      <c r="H11" s="34" t="s">
        <v>0</v>
      </c>
      <c r="I11" s="36"/>
      <c r="J11" s="34" t="s">
        <v>0</v>
      </c>
    </row>
    <row r="12" spans="1:11" ht="5.25" customHeight="1" x14ac:dyDescent="0.3">
      <c r="A12" s="21"/>
      <c r="B12" s="21"/>
      <c r="E12" s="55"/>
      <c r="F12" s="55"/>
      <c r="G12" s="36"/>
      <c r="H12" s="55"/>
      <c r="I12" s="36"/>
      <c r="J12" s="54"/>
    </row>
    <row r="13" spans="1:11" ht="5.25" customHeight="1" thickBot="1" x14ac:dyDescent="0.35">
      <c r="A13" s="21"/>
      <c r="B13" s="21"/>
      <c r="E13" s="55"/>
      <c r="F13" s="55"/>
      <c r="G13" s="36"/>
      <c r="H13" s="55"/>
      <c r="I13" s="36"/>
      <c r="J13" s="54"/>
    </row>
    <row r="14" spans="1:11" s="17" customFormat="1" ht="15" customHeight="1" thickBot="1" x14ac:dyDescent="0.35">
      <c r="A14" s="26"/>
      <c r="B14" s="236" t="s">
        <v>153</v>
      </c>
      <c r="C14" s="237"/>
      <c r="D14" s="52"/>
      <c r="E14" s="46">
        <f>ROUND(SUM(E17:E20),2)</f>
        <v>0</v>
      </c>
      <c r="F14" s="68">
        <f>ROUND(SUM(F17:F20),2)</f>
        <v>0</v>
      </c>
      <c r="G14" s="38"/>
      <c r="H14" s="46">
        <f>ROUND(SUM(H17:H20),2)</f>
        <v>0</v>
      </c>
      <c r="I14" s="39"/>
      <c r="J14" s="47">
        <f>+E14+H14</f>
        <v>0</v>
      </c>
    </row>
    <row r="15" spans="1:11" s="17" customFormat="1" ht="14.25" customHeight="1" x14ac:dyDescent="0.3">
      <c r="A15" s="26"/>
      <c r="B15" s="61"/>
      <c r="C15" s="61"/>
      <c r="E15" s="54"/>
      <c r="F15" s="54"/>
      <c r="G15" s="36"/>
      <c r="H15" s="54"/>
      <c r="I15" s="36"/>
      <c r="J15" s="54"/>
    </row>
    <row r="16" spans="1:11" s="17" customFormat="1" ht="2.25" customHeight="1" thickBot="1" x14ac:dyDescent="0.3">
      <c r="A16" s="26"/>
      <c r="B16" s="26"/>
      <c r="C16" s="59"/>
      <c r="E16" s="54"/>
      <c r="F16" s="54"/>
      <c r="G16" s="36"/>
      <c r="H16" s="54"/>
      <c r="I16" s="36"/>
      <c r="J16" s="54"/>
    </row>
    <row r="17" spans="1:15" s="17" customFormat="1" ht="15" customHeight="1" x14ac:dyDescent="0.3">
      <c r="A17" s="26"/>
      <c r="B17" s="40" t="s">
        <v>7</v>
      </c>
      <c r="C17" s="41" t="s">
        <v>70</v>
      </c>
      <c r="E17" s="4"/>
      <c r="F17" s="8"/>
      <c r="G17" s="43"/>
      <c r="H17" s="1"/>
      <c r="I17" s="44"/>
      <c r="J17" s="13">
        <f>+E17+H17</f>
        <v>0</v>
      </c>
    </row>
    <row r="18" spans="1:15" s="17" customFormat="1" ht="15" customHeight="1" x14ac:dyDescent="0.3">
      <c r="A18" s="26"/>
      <c r="B18" s="40" t="s">
        <v>8</v>
      </c>
      <c r="C18" s="41" t="s">
        <v>72</v>
      </c>
      <c r="E18" s="5"/>
      <c r="F18" s="2"/>
      <c r="G18" s="43"/>
      <c r="H18" s="2"/>
      <c r="I18" s="44"/>
      <c r="J18" s="14">
        <f>+E18+H18</f>
        <v>0</v>
      </c>
    </row>
    <row r="19" spans="1:15" s="17" customFormat="1" ht="15" customHeight="1" x14ac:dyDescent="0.3">
      <c r="A19" s="26"/>
      <c r="B19" s="40" t="s">
        <v>9</v>
      </c>
      <c r="C19" s="41" t="s">
        <v>73</v>
      </c>
      <c r="E19" s="6"/>
      <c r="F19" s="126"/>
      <c r="G19" s="43"/>
      <c r="H19" s="2"/>
      <c r="I19" s="44"/>
      <c r="J19" s="14">
        <f>+E19+H19</f>
        <v>0</v>
      </c>
    </row>
    <row r="20" spans="1:15" s="17" customFormat="1" ht="15" customHeight="1" thickBot="1" x14ac:dyDescent="0.35">
      <c r="A20" s="26"/>
      <c r="B20" s="40" t="s">
        <v>10</v>
      </c>
      <c r="C20" s="41" t="s">
        <v>71</v>
      </c>
      <c r="D20" s="45"/>
      <c r="E20" s="7"/>
      <c r="F20" s="3"/>
      <c r="G20" s="43"/>
      <c r="H20" s="3"/>
      <c r="I20" s="44"/>
      <c r="J20" s="15">
        <f>+E20+H20</f>
        <v>0</v>
      </c>
    </row>
    <row r="21" spans="1:15" s="17" customFormat="1" ht="16.5" customHeight="1" thickBot="1" x14ac:dyDescent="0.35">
      <c r="A21" s="26"/>
      <c r="B21" s="26"/>
      <c r="E21" s="37"/>
      <c r="F21" s="37"/>
      <c r="G21" s="36"/>
      <c r="H21" s="37"/>
      <c r="I21" s="36"/>
      <c r="J21" s="37"/>
    </row>
    <row r="22" spans="1:15" s="17" customFormat="1" ht="15" customHeight="1" thickBot="1" x14ac:dyDescent="0.35">
      <c r="A22" s="26"/>
      <c r="B22" s="236" t="s">
        <v>154</v>
      </c>
      <c r="C22" s="237"/>
      <c r="D22" s="52"/>
      <c r="E22" s="46">
        <f>+SUM(E25:E27)</f>
        <v>0</v>
      </c>
      <c r="F22" s="68">
        <f>+SUM(F25:F27)</f>
        <v>0</v>
      </c>
      <c r="G22" s="38"/>
      <c r="H22" s="46">
        <f>+SUM(H25:H27)</f>
        <v>0</v>
      </c>
      <c r="I22" s="39"/>
      <c r="J22" s="47">
        <f>+E22+H22</f>
        <v>0</v>
      </c>
    </row>
    <row r="23" spans="1:15" s="17" customFormat="1" ht="15" customHeight="1" x14ac:dyDescent="0.3">
      <c r="A23" s="26"/>
      <c r="B23" s="73" t="s">
        <v>155</v>
      </c>
      <c r="C23" s="61"/>
      <c r="E23" s="54"/>
      <c r="F23" s="54"/>
      <c r="G23" s="36"/>
      <c r="H23" s="54"/>
      <c r="I23" s="36"/>
      <c r="J23" s="54"/>
    </row>
    <row r="24" spans="1:15" s="17" customFormat="1" ht="2.25" customHeight="1" thickBot="1" x14ac:dyDescent="0.3">
      <c r="A24" s="26"/>
      <c r="B24" s="26"/>
      <c r="C24" s="59"/>
      <c r="E24" s="54"/>
      <c r="F24" s="54"/>
      <c r="G24" s="36"/>
      <c r="H24" s="54"/>
      <c r="I24" s="36"/>
      <c r="J24" s="54"/>
    </row>
    <row r="25" spans="1:15" s="17" customFormat="1" ht="15" customHeight="1" x14ac:dyDescent="0.3">
      <c r="A25" s="26"/>
      <c r="B25" s="40" t="s">
        <v>7</v>
      </c>
      <c r="C25" s="41" t="s">
        <v>70</v>
      </c>
      <c r="E25" s="4"/>
      <c r="F25" s="8"/>
      <c r="G25" s="43"/>
      <c r="H25" s="1"/>
      <c r="I25" s="44"/>
      <c r="J25" s="13">
        <f>+E25+H25</f>
        <v>0</v>
      </c>
    </row>
    <row r="26" spans="1:15" s="17" customFormat="1" ht="15" customHeight="1" x14ac:dyDescent="0.3">
      <c r="A26" s="26"/>
      <c r="B26" s="40" t="s">
        <v>8</v>
      </c>
      <c r="C26" s="41" t="s">
        <v>72</v>
      </c>
      <c r="E26" s="5"/>
      <c r="F26" s="9"/>
      <c r="G26" s="43"/>
      <c r="H26" s="2"/>
      <c r="I26" s="44"/>
      <c r="J26" s="14">
        <f>+E26+H26</f>
        <v>0</v>
      </c>
    </row>
    <row r="27" spans="1:15" s="17" customFormat="1" ht="15" customHeight="1" thickBot="1" x14ac:dyDescent="0.35">
      <c r="A27" s="26"/>
      <c r="B27" s="40" t="s">
        <v>9</v>
      </c>
      <c r="C27" s="41" t="s">
        <v>73</v>
      </c>
      <c r="D27" s="45"/>
      <c r="E27" s="7"/>
      <c r="F27" s="10"/>
      <c r="G27" s="43"/>
      <c r="H27" s="3"/>
      <c r="I27" s="44"/>
      <c r="J27" s="15">
        <f>+E27+H27</f>
        <v>0</v>
      </c>
    </row>
    <row r="28" spans="1:15" s="17" customFormat="1" ht="16.5" customHeight="1" thickBot="1" x14ac:dyDescent="0.35">
      <c r="A28" s="26"/>
      <c r="B28" s="26"/>
      <c r="E28" s="37"/>
      <c r="F28" s="37"/>
      <c r="G28" s="36"/>
      <c r="H28" s="54"/>
      <c r="I28" s="36"/>
      <c r="J28" s="37"/>
    </row>
    <row r="29" spans="1:15" ht="17.100000000000001" customHeight="1" thickBot="1" x14ac:dyDescent="0.35">
      <c r="A29" s="26"/>
      <c r="B29" s="249" t="s">
        <v>156</v>
      </c>
      <c r="C29" s="249"/>
      <c r="D29" s="52"/>
      <c r="E29" s="46">
        <f>ROUND(E14*0.3,2)</f>
        <v>0</v>
      </c>
      <c r="F29" s="68">
        <f>ROUND(E14*0.3,2)</f>
        <v>0</v>
      </c>
      <c r="G29" s="78"/>
      <c r="H29" s="54"/>
      <c r="I29" s="38"/>
      <c r="J29" s="47">
        <f>ROUND(J14*0.3,2)</f>
        <v>0</v>
      </c>
      <c r="K29" s="17"/>
      <c r="L29" s="17"/>
      <c r="M29" s="17"/>
      <c r="N29" s="17"/>
      <c r="O29" s="17"/>
    </row>
    <row r="30" spans="1:15" s="17" customFormat="1" ht="15" customHeight="1" thickBot="1" x14ac:dyDescent="0.35">
      <c r="A30" s="26"/>
      <c r="B30" s="57"/>
      <c r="C30" s="23"/>
      <c r="E30" s="54"/>
      <c r="F30" s="54"/>
      <c r="G30" s="36"/>
      <c r="H30" s="54"/>
      <c r="I30" s="36"/>
      <c r="J30" s="54"/>
    </row>
    <row r="31" spans="1:15" ht="17.100000000000001" customHeight="1" thickBot="1" x14ac:dyDescent="0.35">
      <c r="A31" s="26"/>
      <c r="B31" s="247" t="s">
        <v>157</v>
      </c>
      <c r="C31" s="248"/>
      <c r="D31" s="56"/>
      <c r="E31" s="46">
        <f>E14+MIN(E22,E29)</f>
        <v>0</v>
      </c>
      <c r="F31" s="68">
        <f>F14+MIN(F22,F29)</f>
        <v>0</v>
      </c>
      <c r="G31" s="38"/>
      <c r="H31" s="46">
        <f>H14+MIN(H22,H29)</f>
        <v>0</v>
      </c>
      <c r="I31" s="39"/>
      <c r="J31" s="47">
        <f>+E31+H31</f>
        <v>0</v>
      </c>
      <c r="K31" s="17"/>
      <c r="L31" s="17"/>
      <c r="M31" s="17"/>
      <c r="N31" s="17"/>
      <c r="O31" s="17"/>
    </row>
    <row r="32" spans="1:15" x14ac:dyDescent="0.3">
      <c r="K32" s="17"/>
      <c r="L32" s="17"/>
      <c r="M32" s="17"/>
      <c r="N32" s="17"/>
      <c r="O32" s="17"/>
    </row>
    <row r="39" spans="8:8" x14ac:dyDescent="0.3">
      <c r="H39" s="127"/>
    </row>
  </sheetData>
  <sheetProtection password="8BEA" sheet="1" selectLockedCells="1"/>
  <mergeCells count="9">
    <mergeCell ref="H3:J3"/>
    <mergeCell ref="E5:H5"/>
    <mergeCell ref="B7:J7"/>
    <mergeCell ref="E10:F10"/>
    <mergeCell ref="B31:C31"/>
    <mergeCell ref="B14:C14"/>
    <mergeCell ref="B22:C22"/>
    <mergeCell ref="B29:C29"/>
    <mergeCell ref="E3:F3"/>
  </mergeCells>
  <dataValidations count="1">
    <dataValidation type="decimal" operator="greaterThanOrEqual" allowBlank="1" showInputMessage="1" showErrorMessage="1" sqref="H25:H27 H17:H20 E25:F27 E17:F20" xr:uid="{00000000-0002-0000-0400-000000000000}">
      <formula1>0</formula1>
    </dataValidation>
  </dataValidations>
  <pageMargins left="0.51181102362204722" right="0.31496062992125984" top="0.31496062992125984" bottom="0.31496062992125984" header="0.31496062992125984" footer="0.15748031496062992"/>
  <pageSetup paperSize="9" scale="87" fitToHeight="6" orientation="landscape" r:id="rId1"/>
  <headerFooter>
    <oddFooter>&amp;R&amp;10&amp;K007A3D&amp;P de &amp;N</oddFooter>
  </headerFooter>
  <rowBreaks count="1" manualBreakCount="1">
    <brk id="20" min="1" max="10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8">
    <pageSetUpPr fitToPage="1"/>
  </sheetPr>
  <dimension ref="A1:K35"/>
  <sheetViews>
    <sheetView showGridLines="0" view="pageBreakPreview" zoomScale="60" zoomScaleNormal="115" workbookViewId="0">
      <selection activeCell="E17" sqref="E17"/>
    </sheetView>
  </sheetViews>
  <sheetFormatPr baseColWidth="10" defaultColWidth="10.88671875" defaultRowHeight="13.8" x14ac:dyDescent="0.3"/>
  <cols>
    <col min="1" max="1" width="2.44140625" style="16" customWidth="1"/>
    <col min="2" max="2" width="3.109375" style="16" customWidth="1"/>
    <col min="3" max="3" width="60.5546875" style="16" customWidth="1"/>
    <col min="4" max="4" width="1.44140625" style="17" customWidth="1"/>
    <col min="5" max="5" width="18.88671875" style="16" customWidth="1"/>
    <col min="6" max="6" width="19.5546875" style="16" customWidth="1"/>
    <col min="7" max="7" width="1.44140625" style="17" customWidth="1"/>
    <col min="8" max="8" width="19.6640625" style="16" customWidth="1"/>
    <col min="9" max="9" width="1.44140625" style="17" customWidth="1"/>
    <col min="10" max="10" width="17.44140625" style="16" customWidth="1"/>
    <col min="11" max="16384" width="10.88671875" style="16"/>
  </cols>
  <sheetData>
    <row r="1" spans="1:11" ht="3.75" customHeight="1" x14ac:dyDescent="0.3"/>
    <row r="2" spans="1:11" x14ac:dyDescent="0.3">
      <c r="E2" s="19" t="s">
        <v>31</v>
      </c>
      <c r="H2" s="19" t="s">
        <v>32</v>
      </c>
    </row>
    <row r="3" spans="1:11" ht="15" customHeight="1" x14ac:dyDescent="0.3">
      <c r="E3" s="240" t="str">
        <f>IF(Datos_Generales!$N$12="","",Datos_Generales!$N$12)</f>
        <v/>
      </c>
      <c r="F3" s="240"/>
      <c r="G3" s="20"/>
      <c r="H3" s="240" t="str">
        <f>IF(Datos_Generales!$Q$14="","",Datos_Generales!$Q$14)</f>
        <v/>
      </c>
      <c r="I3" s="240"/>
      <c r="J3" s="240"/>
    </row>
    <row r="4" spans="1:11" ht="14.25" customHeight="1" x14ac:dyDescent="0.3">
      <c r="E4" s="19" t="s">
        <v>35</v>
      </c>
      <c r="J4" s="19" t="s">
        <v>34</v>
      </c>
    </row>
    <row r="5" spans="1:11" ht="15" customHeight="1" x14ac:dyDescent="0.3">
      <c r="E5" s="240" t="str">
        <f>IF(Datos_Generales!$AA$10="","",Datos_Generales!$AA$10)</f>
        <v/>
      </c>
      <c r="F5" s="240"/>
      <c r="G5" s="240"/>
      <c r="H5" s="240"/>
      <c r="I5" s="20"/>
      <c r="J5" s="119">
        <f>IF(Datos_Generales!$N$10="","",Datos_Generales!$N$10)</f>
        <v>2025</v>
      </c>
    </row>
    <row r="6" spans="1:11" ht="9" customHeight="1" x14ac:dyDescent="0.3"/>
    <row r="7" spans="1:11" ht="15" customHeight="1" x14ac:dyDescent="0.3">
      <c r="B7" s="241" t="s">
        <v>46</v>
      </c>
      <c r="C7" s="241"/>
      <c r="D7" s="241"/>
      <c r="E7" s="241"/>
      <c r="F7" s="241"/>
      <c r="G7" s="241"/>
      <c r="H7" s="241"/>
      <c r="I7" s="241"/>
      <c r="J7" s="241"/>
    </row>
    <row r="8" spans="1:11" ht="15.6" x14ac:dyDescent="0.3">
      <c r="A8" s="21"/>
      <c r="B8" s="58" t="s">
        <v>158</v>
      </c>
      <c r="D8" s="60"/>
      <c r="E8" s="23"/>
      <c r="F8" s="24"/>
      <c r="G8" s="25"/>
      <c r="H8" s="24"/>
      <c r="I8" s="25"/>
      <c r="J8" s="24"/>
      <c r="K8" s="21"/>
    </row>
    <row r="9" spans="1:11" ht="6" customHeight="1" thickBot="1" x14ac:dyDescent="0.35">
      <c r="A9" s="21"/>
      <c r="B9" s="21"/>
      <c r="C9" s="21"/>
      <c r="D9" s="26"/>
      <c r="E9" s="24"/>
      <c r="F9" s="24"/>
      <c r="G9" s="25"/>
      <c r="H9" s="24"/>
      <c r="I9" s="25"/>
      <c r="J9" s="24"/>
      <c r="K9" s="21"/>
    </row>
    <row r="10" spans="1:11" ht="27" customHeight="1" thickBot="1" x14ac:dyDescent="0.35">
      <c r="A10" s="21"/>
      <c r="B10" s="21"/>
      <c r="C10" s="28"/>
      <c r="D10" s="29"/>
      <c r="E10" s="244" t="s">
        <v>29</v>
      </c>
      <c r="F10" s="244"/>
      <c r="G10" s="30"/>
      <c r="H10" s="31" t="s">
        <v>28</v>
      </c>
      <c r="I10" s="32"/>
      <c r="J10" s="31" t="s">
        <v>27</v>
      </c>
    </row>
    <row r="11" spans="1:11" ht="14.4" thickBot="1" x14ac:dyDescent="0.35">
      <c r="A11" s="21"/>
      <c r="B11" s="21"/>
      <c r="E11" s="34" t="s">
        <v>36</v>
      </c>
      <c r="F11" s="34" t="s">
        <v>30</v>
      </c>
      <c r="G11" s="35"/>
      <c r="H11" s="34" t="s">
        <v>0</v>
      </c>
      <c r="I11" s="36"/>
      <c r="J11" s="34" t="s">
        <v>0</v>
      </c>
    </row>
    <row r="12" spans="1:11" ht="5.25" customHeight="1" x14ac:dyDescent="0.3">
      <c r="A12" s="21"/>
      <c r="B12" s="21"/>
      <c r="E12" s="55"/>
      <c r="F12" s="55"/>
      <c r="G12" s="36"/>
      <c r="H12" s="55"/>
      <c r="I12" s="36"/>
      <c r="J12" s="54"/>
    </row>
    <row r="13" spans="1:11" ht="5.25" customHeight="1" thickBot="1" x14ac:dyDescent="0.35">
      <c r="A13" s="21"/>
      <c r="B13" s="21"/>
      <c r="E13" s="55"/>
      <c r="F13" s="55"/>
      <c r="G13" s="36"/>
      <c r="H13" s="55"/>
      <c r="I13" s="36"/>
      <c r="J13" s="54"/>
    </row>
    <row r="14" spans="1:11" s="17" customFormat="1" ht="15" customHeight="1" thickBot="1" x14ac:dyDescent="0.35">
      <c r="A14" s="26"/>
      <c r="B14" s="236" t="s">
        <v>159</v>
      </c>
      <c r="C14" s="237"/>
      <c r="D14" s="52"/>
      <c r="E14" s="46">
        <f>ROUND(SUM(E17:E20),2)</f>
        <v>0</v>
      </c>
      <c r="F14" s="68">
        <f>ROUND(SUM(F17:F20),2)</f>
        <v>0</v>
      </c>
      <c r="G14" s="38"/>
      <c r="H14" s="46">
        <f>ROUND(SUM(H17:H20),2)</f>
        <v>0</v>
      </c>
      <c r="I14" s="39"/>
      <c r="J14" s="47">
        <f>+E14+H14</f>
        <v>0</v>
      </c>
    </row>
    <row r="15" spans="1:11" s="17" customFormat="1" ht="4.5" customHeight="1" x14ac:dyDescent="0.3">
      <c r="A15" s="26"/>
      <c r="B15" s="57"/>
      <c r="C15" s="23"/>
      <c r="E15" s="54"/>
      <c r="F15" s="54"/>
      <c r="G15" s="36"/>
      <c r="H15" s="54"/>
      <c r="I15" s="36"/>
      <c r="J15" s="54"/>
    </row>
    <row r="16" spans="1:11" s="17" customFormat="1" ht="15" customHeight="1" thickBot="1" x14ac:dyDescent="0.3">
      <c r="A16" s="26"/>
      <c r="B16" s="26"/>
      <c r="C16" s="59"/>
      <c r="E16" s="54"/>
      <c r="F16" s="54"/>
      <c r="G16" s="36"/>
      <c r="H16" s="54"/>
      <c r="I16" s="36"/>
      <c r="J16" s="54"/>
    </row>
    <row r="17" spans="1:11" s="17" customFormat="1" ht="15" customHeight="1" x14ac:dyDescent="0.3">
      <c r="A17" s="26"/>
      <c r="B17" s="40" t="s">
        <v>7</v>
      </c>
      <c r="C17" s="41" t="s">
        <v>74</v>
      </c>
      <c r="E17" s="4"/>
      <c r="F17" s="8"/>
      <c r="G17" s="43"/>
      <c r="H17" s="1"/>
      <c r="I17" s="44"/>
      <c r="J17" s="13">
        <f>+E17+H17</f>
        <v>0</v>
      </c>
    </row>
    <row r="18" spans="1:11" s="17" customFormat="1" ht="15" customHeight="1" x14ac:dyDescent="0.3">
      <c r="A18" s="26"/>
      <c r="B18" s="40" t="s">
        <v>8</v>
      </c>
      <c r="C18" s="41" t="s">
        <v>75</v>
      </c>
      <c r="E18" s="5"/>
      <c r="F18" s="9"/>
      <c r="G18" s="43"/>
      <c r="H18" s="2"/>
      <c r="I18" s="44"/>
      <c r="J18" s="14">
        <f>+E18+H18</f>
        <v>0</v>
      </c>
    </row>
    <row r="19" spans="1:11" s="17" customFormat="1" ht="15" customHeight="1" x14ac:dyDescent="0.3">
      <c r="A19" s="26"/>
      <c r="B19" s="40" t="s">
        <v>9</v>
      </c>
      <c r="C19" s="41" t="s">
        <v>76</v>
      </c>
      <c r="E19" s="6"/>
      <c r="F19" s="9"/>
      <c r="G19" s="43"/>
      <c r="H19" s="2"/>
      <c r="I19" s="44"/>
      <c r="J19" s="14">
        <f>+E19+H19</f>
        <v>0</v>
      </c>
    </row>
    <row r="20" spans="1:11" s="17" customFormat="1" ht="15" customHeight="1" thickBot="1" x14ac:dyDescent="0.35">
      <c r="A20" s="26"/>
      <c r="B20" s="40" t="s">
        <v>10</v>
      </c>
      <c r="C20" s="41" t="s">
        <v>77</v>
      </c>
      <c r="D20" s="45"/>
      <c r="E20" s="7"/>
      <c r="F20" s="10"/>
      <c r="G20" s="43"/>
      <c r="H20" s="3"/>
      <c r="I20" s="44"/>
      <c r="J20" s="15">
        <f>+E20+H20</f>
        <v>0</v>
      </c>
    </row>
    <row r="21" spans="1:11" s="17" customFormat="1" ht="16.5" customHeight="1" x14ac:dyDescent="0.3">
      <c r="A21" s="26"/>
      <c r="B21" s="26"/>
      <c r="E21" s="54"/>
      <c r="F21" s="54"/>
      <c r="G21" s="36"/>
      <c r="H21" s="54"/>
      <c r="I21" s="36"/>
      <c r="J21" s="54"/>
    </row>
    <row r="22" spans="1:11" ht="40.5" customHeight="1" x14ac:dyDescent="0.3"/>
    <row r="23" spans="1:11" ht="21" customHeight="1" x14ac:dyDescent="0.3">
      <c r="B23" s="254" t="s">
        <v>78</v>
      </c>
      <c r="C23" s="255"/>
      <c r="D23" s="255"/>
      <c r="E23" s="255"/>
      <c r="F23" s="255"/>
      <c r="G23" s="255"/>
      <c r="H23" s="255"/>
      <c r="I23" s="255"/>
      <c r="J23" s="256"/>
    </row>
    <row r="24" spans="1:11" ht="13.5" customHeight="1" thickBot="1" x14ac:dyDescent="0.35">
      <c r="A24" s="21"/>
      <c r="B24" s="21"/>
      <c r="C24" s="21"/>
      <c r="D24" s="26"/>
      <c r="E24" s="24"/>
      <c r="F24" s="24"/>
      <c r="G24" s="25"/>
      <c r="H24" s="24"/>
      <c r="I24" s="25"/>
      <c r="J24" s="24"/>
      <c r="K24" s="21"/>
    </row>
    <row r="25" spans="1:11" ht="27" customHeight="1" thickBot="1" x14ac:dyDescent="0.35">
      <c r="A25" s="21"/>
      <c r="B25" s="21"/>
      <c r="C25" s="28"/>
      <c r="D25" s="29"/>
      <c r="E25" s="244" t="s">
        <v>29</v>
      </c>
      <c r="F25" s="244"/>
      <c r="G25" s="30"/>
      <c r="H25" s="31" t="s">
        <v>28</v>
      </c>
      <c r="I25" s="32"/>
      <c r="J25" s="31" t="s">
        <v>27</v>
      </c>
    </row>
    <row r="26" spans="1:11" ht="14.4" thickBot="1" x14ac:dyDescent="0.35">
      <c r="A26" s="21"/>
      <c r="B26" s="21"/>
      <c r="E26" s="34" t="s">
        <v>36</v>
      </c>
      <c r="F26" s="34" t="s">
        <v>30</v>
      </c>
      <c r="G26" s="35"/>
      <c r="H26" s="34" t="s">
        <v>0</v>
      </c>
      <c r="I26" s="36"/>
      <c r="J26" s="34" t="s">
        <v>0</v>
      </c>
    </row>
    <row r="27" spans="1:11" ht="5.25" customHeight="1" thickBot="1" x14ac:dyDescent="0.35">
      <c r="A27" s="21"/>
      <c r="B27" s="21"/>
      <c r="E27" s="55"/>
      <c r="F27" s="55"/>
      <c r="G27" s="36"/>
      <c r="H27" s="55"/>
      <c r="I27" s="36"/>
      <c r="J27" s="54"/>
    </row>
    <row r="28" spans="1:11" ht="14.4" x14ac:dyDescent="0.3">
      <c r="B28" s="257" t="s">
        <v>131</v>
      </c>
      <c r="C28" s="258"/>
      <c r="E28" s="153">
        <f>BL_1!G44</f>
        <v>0</v>
      </c>
      <c r="F28" s="65">
        <f>BL_1!H44</f>
        <v>0</v>
      </c>
      <c r="H28" s="69">
        <f>BL_1!J44</f>
        <v>0</v>
      </c>
      <c r="J28" s="69">
        <f>BL_1!L44</f>
        <v>0</v>
      </c>
    </row>
    <row r="29" spans="1:11" ht="14.4" x14ac:dyDescent="0.3">
      <c r="B29" s="250" t="s">
        <v>139</v>
      </c>
      <c r="C29" s="251"/>
      <c r="E29" s="62">
        <f>BL_2!G67</f>
        <v>0</v>
      </c>
      <c r="F29" s="66">
        <f>BL_2!H67</f>
        <v>0</v>
      </c>
      <c r="H29" s="70">
        <f>BL_2!J67</f>
        <v>0</v>
      </c>
      <c r="J29" s="70">
        <f>BL_2!L67</f>
        <v>0</v>
      </c>
    </row>
    <row r="30" spans="1:11" ht="14.4" x14ac:dyDescent="0.3">
      <c r="B30" s="250" t="s">
        <v>143</v>
      </c>
      <c r="C30" s="251"/>
      <c r="E30" s="62">
        <f>BL_3!G56</f>
        <v>0</v>
      </c>
      <c r="F30" s="66">
        <f>BL_3!H56</f>
        <v>0</v>
      </c>
      <c r="H30" s="70">
        <f>BL_3!J56</f>
        <v>0</v>
      </c>
      <c r="J30" s="70">
        <f>BL_3!L56</f>
        <v>0</v>
      </c>
    </row>
    <row r="31" spans="1:11" ht="14.4" x14ac:dyDescent="0.3">
      <c r="B31" s="250" t="s">
        <v>152</v>
      </c>
      <c r="C31" s="251"/>
      <c r="E31" s="62">
        <f>BL_4!E31</f>
        <v>0</v>
      </c>
      <c r="F31" s="66">
        <f>BL_4!F31</f>
        <v>0</v>
      </c>
      <c r="H31" s="70">
        <f>BL_4!H31</f>
        <v>0</v>
      </c>
      <c r="J31" s="70">
        <f>BL_4!J31</f>
        <v>0</v>
      </c>
    </row>
    <row r="32" spans="1:11" ht="15" thickBot="1" x14ac:dyDescent="0.35">
      <c r="B32" s="252" t="s">
        <v>158</v>
      </c>
      <c r="C32" s="253"/>
      <c r="E32" s="63">
        <f>E14</f>
        <v>0</v>
      </c>
      <c r="F32" s="67">
        <f>F14</f>
        <v>0</v>
      </c>
      <c r="H32" s="71">
        <f>H14</f>
        <v>0</v>
      </c>
      <c r="J32" s="71">
        <f>J14</f>
        <v>0</v>
      </c>
    </row>
    <row r="33" spans="2:10" ht="7.5" customHeight="1" thickBot="1" x14ac:dyDescent="0.35">
      <c r="B33" s="72"/>
      <c r="C33" s="72"/>
    </row>
    <row r="34" spans="2:10" ht="15" thickBot="1" x14ac:dyDescent="0.35">
      <c r="B34" s="238" t="s">
        <v>79</v>
      </c>
      <c r="C34" s="239"/>
      <c r="E34" s="64">
        <f>SUM(E28:E32)</f>
        <v>0</v>
      </c>
      <c r="F34" s="68">
        <f>SUM(F28:F32)</f>
        <v>0</v>
      </c>
      <c r="H34" s="47">
        <f>SUM(H28:H32)</f>
        <v>0</v>
      </c>
      <c r="J34" s="47">
        <f>SUM(J28:J32)</f>
        <v>0</v>
      </c>
    </row>
    <row r="35" spans="2:10" x14ac:dyDescent="0.3">
      <c r="J35" s="84"/>
    </row>
  </sheetData>
  <sheetProtection password="8BEA" sheet="1" selectLockedCells="1"/>
  <mergeCells count="14">
    <mergeCell ref="B31:C31"/>
    <mergeCell ref="B32:C32"/>
    <mergeCell ref="B34:C34"/>
    <mergeCell ref="E25:F25"/>
    <mergeCell ref="B14:C14"/>
    <mergeCell ref="B23:J23"/>
    <mergeCell ref="B28:C28"/>
    <mergeCell ref="B29:C29"/>
    <mergeCell ref="B30:C30"/>
    <mergeCell ref="E3:F3"/>
    <mergeCell ref="H3:J3"/>
    <mergeCell ref="E5:H5"/>
    <mergeCell ref="B7:J7"/>
    <mergeCell ref="E10:F10"/>
  </mergeCells>
  <dataValidations count="1">
    <dataValidation type="decimal" operator="greaterThanOrEqual" allowBlank="1" showInputMessage="1" showErrorMessage="1" sqref="E17:F20 H17:H20" xr:uid="{00000000-0002-0000-0500-000000000000}">
      <formula1>-20000</formula1>
    </dataValidation>
  </dataValidations>
  <pageMargins left="0.51181102362204722" right="0.31496062992125984" top="0.31496062992125984" bottom="0.31496062992125984" header="0.31496062992125984" footer="0.15748031496062992"/>
  <pageSetup paperSize="9" scale="74" fitToHeight="6" orientation="landscape" r:id="rId1"/>
  <headerFooter>
    <oddFooter>&amp;R&amp;10&amp;K007A3D&amp;P de &amp;N</oddFooter>
  </headerFooter>
  <rowBreaks count="1" manualBreakCount="1">
    <brk id="20" min="1" max="13" man="1"/>
  </row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9">
    <pageSetUpPr fitToPage="1"/>
  </sheetPr>
  <dimension ref="A1:N51"/>
  <sheetViews>
    <sheetView showGridLines="0" view="pageBreakPreview" topLeftCell="A7" zoomScale="60" zoomScaleNormal="120" zoomScalePageLayoutView="25" workbookViewId="0">
      <selection activeCell="J5" sqref="J5"/>
    </sheetView>
  </sheetViews>
  <sheetFormatPr baseColWidth="10" defaultColWidth="10.88671875" defaultRowHeight="13.8" x14ac:dyDescent="0.3"/>
  <cols>
    <col min="1" max="1" width="2.44140625" style="16" customWidth="1"/>
    <col min="2" max="2" width="3.109375" style="16" customWidth="1"/>
    <col min="3" max="3" width="65.33203125" style="16" customWidth="1"/>
    <col min="4" max="4" width="1.44140625" style="17" customWidth="1"/>
    <col min="5" max="5" width="18.88671875" style="16" customWidth="1"/>
    <col min="6" max="6" width="19.5546875" style="16" customWidth="1"/>
    <col min="7" max="7" width="1.44140625" style="17" customWidth="1"/>
    <col min="8" max="8" width="19.6640625" style="16" customWidth="1"/>
    <col min="9" max="9" width="1.44140625" style="17" customWidth="1"/>
    <col min="10" max="10" width="17.44140625" style="16" customWidth="1"/>
    <col min="11" max="16384" width="10.88671875" style="16"/>
  </cols>
  <sheetData>
    <row r="1" spans="1:11" ht="3.75" customHeight="1" x14ac:dyDescent="0.3"/>
    <row r="2" spans="1:11" x14ac:dyDescent="0.3">
      <c r="E2" s="19" t="s">
        <v>31</v>
      </c>
      <c r="H2" s="19" t="s">
        <v>32</v>
      </c>
    </row>
    <row r="3" spans="1:11" ht="15" customHeight="1" x14ac:dyDescent="0.3">
      <c r="E3" s="240" t="str">
        <f>IF(Datos_Generales!$N$12="","",Datos_Generales!$N$12)</f>
        <v/>
      </c>
      <c r="F3" s="240"/>
      <c r="G3" s="20"/>
      <c r="H3" s="240" t="str">
        <f>IF(Datos_Generales!$Q$14="","",Datos_Generales!$Q$14)</f>
        <v/>
      </c>
      <c r="I3" s="240"/>
      <c r="J3" s="240"/>
    </row>
    <row r="4" spans="1:11" ht="14.25" customHeight="1" x14ac:dyDescent="0.3">
      <c r="E4" s="19" t="s">
        <v>35</v>
      </c>
      <c r="J4" s="19" t="s">
        <v>34</v>
      </c>
    </row>
    <row r="5" spans="1:11" ht="15" customHeight="1" x14ac:dyDescent="0.3">
      <c r="E5" s="240" t="str">
        <f>IF(Datos_Generales!$AA$10="","",Datos_Generales!$AA$10)</f>
        <v/>
      </c>
      <c r="F5" s="240"/>
      <c r="G5" s="240"/>
      <c r="H5" s="240"/>
      <c r="I5" s="20"/>
      <c r="J5" s="119">
        <f>IF(Datos_Generales!$N$10="","",Datos_Generales!$N$10)</f>
        <v>2025</v>
      </c>
    </row>
    <row r="6" spans="1:11" ht="9" customHeight="1" x14ac:dyDescent="0.3"/>
    <row r="7" spans="1:11" ht="15" customHeight="1" x14ac:dyDescent="0.3">
      <c r="B7" s="241" t="s">
        <v>80</v>
      </c>
      <c r="C7" s="241"/>
      <c r="D7" s="241"/>
      <c r="E7" s="241"/>
      <c r="F7" s="241"/>
      <c r="G7" s="241"/>
      <c r="H7" s="241"/>
      <c r="I7" s="241"/>
      <c r="J7" s="241"/>
    </row>
    <row r="8" spans="1:11" ht="15.6" x14ac:dyDescent="0.3">
      <c r="A8" s="21"/>
      <c r="B8" s="58" t="s">
        <v>160</v>
      </c>
      <c r="D8" s="60"/>
      <c r="E8" s="23"/>
      <c r="F8" s="24"/>
      <c r="G8" s="25"/>
      <c r="H8" s="24"/>
      <c r="I8" s="25"/>
      <c r="J8" s="24"/>
      <c r="K8" s="21"/>
    </row>
    <row r="9" spans="1:11" ht="6" customHeight="1" thickBot="1" x14ac:dyDescent="0.35">
      <c r="A9" s="21"/>
      <c r="B9" s="21"/>
      <c r="C9" s="21"/>
      <c r="D9" s="26"/>
      <c r="E9" s="24"/>
      <c r="F9" s="24"/>
      <c r="G9" s="25"/>
      <c r="H9" s="24"/>
      <c r="I9" s="25"/>
      <c r="J9" s="24"/>
      <c r="K9" s="21"/>
    </row>
    <row r="10" spans="1:11" ht="27" customHeight="1" thickBot="1" x14ac:dyDescent="0.35">
      <c r="A10" s="21"/>
      <c r="B10" s="28"/>
      <c r="D10" s="29"/>
      <c r="E10" s="244" t="s">
        <v>29</v>
      </c>
      <c r="F10" s="244"/>
      <c r="G10" s="30"/>
      <c r="H10" s="31" t="s">
        <v>28</v>
      </c>
      <c r="I10" s="32"/>
      <c r="J10" s="31" t="s">
        <v>27</v>
      </c>
    </row>
    <row r="11" spans="1:11" ht="14.4" thickBot="1" x14ac:dyDescent="0.35">
      <c r="A11" s="21"/>
      <c r="B11" s="21"/>
      <c r="E11" s="34" t="s">
        <v>36</v>
      </c>
      <c r="F11" s="34" t="s">
        <v>30</v>
      </c>
      <c r="G11" s="35"/>
      <c r="H11" s="34" t="s">
        <v>0</v>
      </c>
      <c r="I11" s="36"/>
      <c r="J11" s="34" t="s">
        <v>0</v>
      </c>
    </row>
    <row r="12" spans="1:11" ht="5.25" customHeight="1" x14ac:dyDescent="0.3">
      <c r="A12" s="21"/>
      <c r="B12" s="21"/>
      <c r="E12" s="55"/>
      <c r="F12" s="55"/>
      <c r="G12" s="36"/>
      <c r="H12" s="55"/>
      <c r="I12" s="36"/>
      <c r="J12" s="54"/>
    </row>
    <row r="13" spans="1:11" ht="5.25" customHeight="1" thickBot="1" x14ac:dyDescent="0.35">
      <c r="A13" s="21"/>
      <c r="B13" s="21"/>
      <c r="E13" s="55"/>
      <c r="F13" s="55"/>
      <c r="G13" s="36"/>
      <c r="H13" s="55"/>
      <c r="I13" s="36"/>
      <c r="J13" s="54"/>
    </row>
    <row r="14" spans="1:11" s="17" customFormat="1" ht="15" customHeight="1" thickBot="1" x14ac:dyDescent="0.35">
      <c r="A14" s="26"/>
      <c r="B14" s="236" t="s">
        <v>161</v>
      </c>
      <c r="C14" s="237"/>
      <c r="D14" s="52"/>
      <c r="E14" s="46">
        <f>+SUM(E16:E17)</f>
        <v>0</v>
      </c>
      <c r="F14" s="68">
        <f>+SUM(F16:F17)</f>
        <v>0</v>
      </c>
      <c r="G14" s="38"/>
      <c r="H14" s="46">
        <f>+SUM(H16:H17)</f>
        <v>0</v>
      </c>
      <c r="I14" s="39"/>
      <c r="J14" s="47">
        <f>+E14+H14</f>
        <v>0</v>
      </c>
    </row>
    <row r="15" spans="1:11" s="17" customFormat="1" ht="6" customHeight="1" thickBot="1" x14ac:dyDescent="0.3">
      <c r="A15" s="26"/>
      <c r="B15" s="26"/>
      <c r="C15" s="59"/>
      <c r="E15" s="54"/>
      <c r="F15" s="54"/>
      <c r="G15" s="36"/>
      <c r="H15" s="54"/>
      <c r="I15" s="36"/>
      <c r="J15" s="54"/>
    </row>
    <row r="16" spans="1:11" s="17" customFormat="1" ht="15" customHeight="1" x14ac:dyDescent="0.3">
      <c r="A16" s="26"/>
      <c r="B16" s="40" t="s">
        <v>7</v>
      </c>
      <c r="C16" s="41" t="s">
        <v>81</v>
      </c>
      <c r="E16" s="4"/>
      <c r="F16" s="8"/>
      <c r="G16" s="43"/>
      <c r="H16" s="1"/>
      <c r="I16" s="44"/>
      <c r="J16" s="13">
        <f>+E16+H16</f>
        <v>0</v>
      </c>
    </row>
    <row r="17" spans="1:10" s="17" customFormat="1" ht="15" customHeight="1" thickBot="1" x14ac:dyDescent="0.35">
      <c r="A17" s="26"/>
      <c r="B17" s="40" t="s">
        <v>8</v>
      </c>
      <c r="C17" s="41" t="s">
        <v>82</v>
      </c>
      <c r="D17" s="45"/>
      <c r="E17" s="7"/>
      <c r="F17" s="10"/>
      <c r="G17" s="43"/>
      <c r="H17" s="3"/>
      <c r="I17" s="44"/>
      <c r="J17" s="15">
        <f>+E17+H17</f>
        <v>0</v>
      </c>
    </row>
    <row r="18" spans="1:10" s="17" customFormat="1" ht="6" customHeight="1" thickBot="1" x14ac:dyDescent="0.35">
      <c r="A18" s="26"/>
      <c r="B18" s="26"/>
      <c r="E18" s="54"/>
      <c r="F18" s="54"/>
      <c r="G18" s="36"/>
      <c r="H18" s="54"/>
      <c r="I18" s="36"/>
      <c r="J18" s="54"/>
    </row>
    <row r="19" spans="1:10" ht="17.100000000000001" customHeight="1" thickBot="1" x14ac:dyDescent="0.35">
      <c r="A19" s="26"/>
      <c r="B19" s="249" t="s">
        <v>83</v>
      </c>
      <c r="C19" s="249"/>
      <c r="D19" s="52"/>
      <c r="E19" s="46">
        <f>ROUND(BL_5!E$34*0.05,2)</f>
        <v>0</v>
      </c>
      <c r="F19" s="68">
        <f>ROUND(BL_5!E$34*0.05,2)</f>
        <v>0</v>
      </c>
      <c r="G19" s="78"/>
      <c r="H19" s="117"/>
      <c r="I19" s="78"/>
      <c r="J19" s="117"/>
    </row>
    <row r="20" spans="1:10" ht="11.25" customHeight="1" thickBot="1" x14ac:dyDescent="0.35"/>
    <row r="21" spans="1:10" s="17" customFormat="1" ht="15" customHeight="1" thickBot="1" x14ac:dyDescent="0.35">
      <c r="A21" s="26"/>
      <c r="B21" s="236" t="s">
        <v>162</v>
      </c>
      <c r="C21" s="237"/>
      <c r="D21" s="52"/>
      <c r="E21" s="46">
        <f>+SUM(E23:E25)</f>
        <v>0</v>
      </c>
      <c r="F21" s="68">
        <f>+SUM(F23:F25)</f>
        <v>0</v>
      </c>
      <c r="G21" s="38"/>
      <c r="H21" s="46">
        <f>+SUM(H23:H25)</f>
        <v>0</v>
      </c>
      <c r="I21" s="39"/>
      <c r="J21" s="47">
        <f>+E21+H21</f>
        <v>0</v>
      </c>
    </row>
    <row r="22" spans="1:10" s="17" customFormat="1" ht="6" customHeight="1" thickBot="1" x14ac:dyDescent="0.3">
      <c r="A22" s="26"/>
      <c r="B22" s="26"/>
      <c r="C22" s="59"/>
      <c r="E22" s="54"/>
      <c r="F22" s="54"/>
      <c r="G22" s="36"/>
      <c r="H22" s="54"/>
      <c r="I22" s="36"/>
      <c r="J22" s="54"/>
    </row>
    <row r="23" spans="1:10" s="17" customFormat="1" ht="15" customHeight="1" x14ac:dyDescent="0.3">
      <c r="A23" s="26"/>
      <c r="B23" s="40" t="s">
        <v>7</v>
      </c>
      <c r="C23" s="41" t="s">
        <v>84</v>
      </c>
      <c r="E23" s="4"/>
      <c r="F23" s="8"/>
      <c r="G23" s="43"/>
      <c r="H23" s="1"/>
      <c r="I23" s="44"/>
      <c r="J23" s="13">
        <f>+E23+H23</f>
        <v>0</v>
      </c>
    </row>
    <row r="24" spans="1:10" s="17" customFormat="1" ht="15" customHeight="1" x14ac:dyDescent="0.3">
      <c r="A24" s="26"/>
      <c r="B24" s="40" t="s">
        <v>8</v>
      </c>
      <c r="C24" s="41" t="s">
        <v>85</v>
      </c>
      <c r="E24" s="74"/>
      <c r="F24" s="75"/>
      <c r="G24" s="43"/>
      <c r="H24" s="76"/>
      <c r="I24" s="44"/>
      <c r="J24" s="77">
        <f>+E24+H24</f>
        <v>0</v>
      </c>
    </row>
    <row r="25" spans="1:10" s="17" customFormat="1" ht="15" customHeight="1" thickBot="1" x14ac:dyDescent="0.35">
      <c r="A25" s="26"/>
      <c r="B25" s="40" t="s">
        <v>9</v>
      </c>
      <c r="C25" s="41" t="s">
        <v>86</v>
      </c>
      <c r="D25" s="45"/>
      <c r="E25" s="7"/>
      <c r="F25" s="10"/>
      <c r="G25" s="43"/>
      <c r="H25" s="3"/>
      <c r="I25" s="44"/>
      <c r="J25" s="15">
        <f>+E25+H25</f>
        <v>0</v>
      </c>
    </row>
    <row r="26" spans="1:10" s="17" customFormat="1" ht="6" customHeight="1" thickBot="1" x14ac:dyDescent="0.35">
      <c r="A26" s="26"/>
      <c r="B26" s="26"/>
      <c r="E26" s="54"/>
      <c r="F26" s="54"/>
      <c r="G26" s="36"/>
      <c r="H26" s="54"/>
      <c r="I26" s="36"/>
      <c r="J26" s="54"/>
    </row>
    <row r="27" spans="1:10" ht="17.100000000000001" customHeight="1" thickBot="1" x14ac:dyDescent="0.35">
      <c r="A27" s="26"/>
      <c r="B27" s="249" t="s">
        <v>88</v>
      </c>
      <c r="C27" s="249"/>
      <c r="D27" s="52"/>
      <c r="E27" s="46">
        <f>ROUND(BL_5!E$34*0.07,2)</f>
        <v>0</v>
      </c>
      <c r="F27" s="68">
        <f>ROUND(BL_5!E$34*0.07,2)</f>
        <v>0</v>
      </c>
      <c r="G27" s="78"/>
      <c r="H27" s="117"/>
      <c r="I27" s="78"/>
      <c r="J27" s="117"/>
    </row>
    <row r="28" spans="1:10" ht="11.25" customHeight="1" thickBot="1" x14ac:dyDescent="0.35"/>
    <row r="29" spans="1:10" s="17" customFormat="1" ht="15" customHeight="1" thickBot="1" x14ac:dyDescent="0.35">
      <c r="A29" s="26"/>
      <c r="B29" s="236" t="s">
        <v>163</v>
      </c>
      <c r="C29" s="237"/>
      <c r="D29" s="52"/>
      <c r="E29" s="46">
        <f>+SUM(E31:E31)</f>
        <v>0</v>
      </c>
      <c r="F29" s="68">
        <f>+SUM(F31:F31)</f>
        <v>0</v>
      </c>
      <c r="G29" s="38"/>
      <c r="H29" s="46">
        <f>+SUM(H31:H31)</f>
        <v>0</v>
      </c>
      <c r="I29" s="39"/>
      <c r="J29" s="47">
        <f>+E29+H29</f>
        <v>0</v>
      </c>
    </row>
    <row r="30" spans="1:10" s="17" customFormat="1" ht="6" customHeight="1" thickBot="1" x14ac:dyDescent="0.3">
      <c r="A30" s="26"/>
      <c r="B30" s="26"/>
      <c r="C30" s="59"/>
      <c r="E30" s="54"/>
      <c r="F30" s="54"/>
      <c r="G30" s="36"/>
      <c r="H30" s="54"/>
      <c r="I30" s="36"/>
      <c r="J30" s="54"/>
    </row>
    <row r="31" spans="1:10" s="17" customFormat="1" ht="15" customHeight="1" thickBot="1" x14ac:dyDescent="0.35">
      <c r="A31" s="26"/>
      <c r="B31" s="40" t="s">
        <v>7</v>
      </c>
      <c r="C31" s="79" t="s">
        <v>87</v>
      </c>
      <c r="E31" s="80"/>
      <c r="F31" s="81"/>
      <c r="G31" s="43"/>
      <c r="H31" s="82"/>
      <c r="I31" s="44"/>
      <c r="J31" s="83">
        <f>+E31+H31</f>
        <v>0</v>
      </c>
    </row>
    <row r="32" spans="1:10" s="17" customFormat="1" ht="6" customHeight="1" thickBot="1" x14ac:dyDescent="0.35">
      <c r="A32" s="26"/>
      <c r="B32" s="26"/>
      <c r="E32" s="54"/>
      <c r="F32" s="54"/>
      <c r="G32" s="36"/>
      <c r="H32" s="54"/>
      <c r="I32" s="36"/>
      <c r="J32" s="54"/>
    </row>
    <row r="33" spans="1:14" ht="17.100000000000001" customHeight="1" thickBot="1" x14ac:dyDescent="0.35">
      <c r="A33" s="26"/>
      <c r="B33" s="249" t="s">
        <v>89</v>
      </c>
      <c r="C33" s="249"/>
      <c r="D33" s="52"/>
      <c r="E33" s="46">
        <f>ROUND(BL_5!E$34*0.2,2)</f>
        <v>0</v>
      </c>
      <c r="F33" s="68">
        <f>ROUND(BL_5!E$34*0.2,2)</f>
        <v>0</v>
      </c>
      <c r="G33" s="78"/>
      <c r="H33" s="117"/>
      <c r="I33" s="78"/>
      <c r="J33" s="117"/>
    </row>
    <row r="34" spans="1:14" ht="11.25" customHeight="1" thickBot="1" x14ac:dyDescent="0.35"/>
    <row r="35" spans="1:14" s="17" customFormat="1" ht="15" customHeight="1" thickBot="1" x14ac:dyDescent="0.35">
      <c r="A35" s="26"/>
      <c r="B35" s="236" t="s">
        <v>164</v>
      </c>
      <c r="C35" s="237"/>
      <c r="D35" s="52"/>
      <c r="E35" s="46">
        <f>+SUM(E37:E38)</f>
        <v>0</v>
      </c>
      <c r="F35" s="68">
        <f>+SUM(F37:F38)</f>
        <v>0</v>
      </c>
      <c r="G35" s="38"/>
      <c r="H35" s="46">
        <f>+SUM(H37:H38)</f>
        <v>0</v>
      </c>
      <c r="I35" s="39"/>
      <c r="J35" s="47">
        <f>+E35+H35</f>
        <v>0</v>
      </c>
    </row>
    <row r="36" spans="1:14" s="17" customFormat="1" ht="6" customHeight="1" thickBot="1" x14ac:dyDescent="0.3">
      <c r="A36" s="26"/>
      <c r="B36" s="26"/>
      <c r="C36" s="59"/>
      <c r="E36" s="54"/>
      <c r="F36" s="54"/>
      <c r="G36" s="36"/>
      <c r="H36" s="54"/>
      <c r="I36" s="36"/>
      <c r="J36" s="54"/>
    </row>
    <row r="37" spans="1:14" s="17" customFormat="1" ht="15" customHeight="1" x14ac:dyDescent="0.3">
      <c r="A37" s="26"/>
      <c r="B37" s="40" t="s">
        <v>7</v>
      </c>
      <c r="C37" s="41" t="s">
        <v>90</v>
      </c>
      <c r="E37" s="4"/>
      <c r="F37" s="8"/>
      <c r="G37" s="43"/>
      <c r="H37" s="1"/>
      <c r="I37" s="44"/>
      <c r="J37" s="13">
        <f>+E37+H37</f>
        <v>0</v>
      </c>
    </row>
    <row r="38" spans="1:14" s="17" customFormat="1" ht="15" customHeight="1" thickBot="1" x14ac:dyDescent="0.35">
      <c r="A38" s="26"/>
      <c r="B38" s="40" t="s">
        <v>8</v>
      </c>
      <c r="C38" s="41" t="s">
        <v>91</v>
      </c>
      <c r="D38" s="45"/>
      <c r="E38" s="7"/>
      <c r="F38" s="10"/>
      <c r="G38" s="43"/>
      <c r="H38" s="3"/>
      <c r="I38" s="44"/>
      <c r="J38" s="15">
        <f>+E38+H38</f>
        <v>0</v>
      </c>
    </row>
    <row r="39" spans="1:14" s="17" customFormat="1" ht="6" customHeight="1" thickBot="1" x14ac:dyDescent="0.35">
      <c r="A39" s="26"/>
      <c r="B39" s="26"/>
      <c r="E39" s="54"/>
      <c r="F39" s="54"/>
      <c r="G39" s="36"/>
      <c r="H39" s="54"/>
      <c r="I39" s="36"/>
      <c r="J39" s="54"/>
    </row>
    <row r="40" spans="1:14" ht="17.100000000000001" customHeight="1" thickBot="1" x14ac:dyDescent="0.35">
      <c r="A40" s="26"/>
      <c r="B40" s="249" t="s">
        <v>92</v>
      </c>
      <c r="C40" s="249"/>
      <c r="D40" s="52"/>
      <c r="E40" s="46">
        <f>ROUND(BL_5!E$34*0.3,2)</f>
        <v>0</v>
      </c>
      <c r="F40" s="68">
        <f>ROUND(BL_5!E$34*0.3,2)</f>
        <v>0</v>
      </c>
      <c r="G40" s="78"/>
      <c r="H40" s="117"/>
      <c r="I40" s="78"/>
      <c r="J40" s="117"/>
    </row>
    <row r="41" spans="1:14" ht="11.25" customHeight="1" thickBot="1" x14ac:dyDescent="0.35"/>
    <row r="42" spans="1:14" ht="18.75" customHeight="1" thickBot="1" x14ac:dyDescent="0.35">
      <c r="B42" s="236" t="s">
        <v>165</v>
      </c>
      <c r="C42" s="237"/>
      <c r="E42" s="87">
        <f>ROUND(MIN(E14,E19)+MIN(E21,E27)+MIN(E29,E33)+MIN(E35,E40),2)</f>
        <v>0</v>
      </c>
      <c r="F42" s="88">
        <f>ROUND(MIN(F14,F19)+MIN(F21,F27)+MIN(F29,F33)+MIN(F35,F40),2)</f>
        <v>0</v>
      </c>
      <c r="H42" s="85">
        <f>ROUND(MIN(H14,H19)+MIN(H21,H27)+MIN(H29,H33)+MIN(H35,H40),2)</f>
        <v>0</v>
      </c>
      <c r="J42" s="85">
        <f>+E42+H42</f>
        <v>0</v>
      </c>
    </row>
    <row r="43" spans="1:14" s="17" customFormat="1" ht="6" customHeight="1" thickBot="1" x14ac:dyDescent="0.35">
      <c r="A43" s="26"/>
      <c r="B43" s="26"/>
      <c r="E43" s="54"/>
      <c r="F43" s="54"/>
      <c r="G43" s="36"/>
      <c r="H43" s="54"/>
      <c r="I43" s="36"/>
      <c r="J43" s="54"/>
    </row>
    <row r="44" spans="1:14" ht="21" customHeight="1" thickBot="1" x14ac:dyDescent="0.35">
      <c r="B44" s="261" t="s">
        <v>166</v>
      </c>
      <c r="C44" s="262"/>
      <c r="D44" s="86"/>
      <c r="E44" s="87">
        <f>+BL_5!E34+BL_6!E42</f>
        <v>0</v>
      </c>
      <c r="F44" s="88">
        <f>+BL_5!F34+BL_6!F42</f>
        <v>0</v>
      </c>
      <c r="H44" s="85">
        <f>+BL_5!H34+BL_6!H42</f>
        <v>0</v>
      </c>
      <c r="J44" s="85">
        <f>+E44+H44</f>
        <v>0</v>
      </c>
    </row>
    <row r="45" spans="1:14" ht="9.75" customHeight="1" thickBot="1" x14ac:dyDescent="0.35">
      <c r="A45" s="21"/>
      <c r="B45" s="21"/>
      <c r="C45" s="21"/>
      <c r="D45" s="26"/>
      <c r="E45" s="24"/>
      <c r="F45" s="24"/>
      <c r="G45" s="25"/>
      <c r="H45" s="24"/>
      <c r="I45" s="25"/>
      <c r="J45" s="24"/>
      <c r="K45" s="21"/>
    </row>
    <row r="46" spans="1:14" ht="17.100000000000001" customHeight="1" thickBot="1" x14ac:dyDescent="0.35">
      <c r="A46" s="26"/>
      <c r="B46" s="264" t="s">
        <v>126</v>
      </c>
      <c r="C46" s="265"/>
      <c r="D46" s="52"/>
      <c r="E46" s="125"/>
      <c r="F46" s="81"/>
      <c r="G46" s="78"/>
      <c r="H46" s="117"/>
      <c r="I46" s="78"/>
      <c r="J46" s="117"/>
    </row>
    <row r="47" spans="1:14" ht="17.100000000000001" customHeight="1" thickBot="1" x14ac:dyDescent="0.35">
      <c r="A47" s="26"/>
      <c r="B47" s="185" t="s">
        <v>167</v>
      </c>
      <c r="C47" s="186"/>
      <c r="D47" s="52"/>
      <c r="E47" s="46">
        <f>ROUND(MIN(10000,E44*0.01),2)</f>
        <v>0</v>
      </c>
      <c r="F47" s="47">
        <f>ROUND(MIN(10000,E44*0.01),2)</f>
        <v>0</v>
      </c>
      <c r="G47" s="78"/>
      <c r="H47" s="263"/>
      <c r="I47" s="263"/>
      <c r="J47" s="263"/>
      <c r="K47" s="263"/>
      <c r="L47" s="263"/>
      <c r="M47" s="263"/>
      <c r="N47" s="263"/>
    </row>
    <row r="48" spans="1:14" s="17" customFormat="1" ht="6" customHeight="1" thickBot="1" x14ac:dyDescent="0.35">
      <c r="A48" s="26"/>
      <c r="B48" s="26"/>
      <c r="E48" s="54"/>
      <c r="F48" s="54"/>
      <c r="G48" s="36"/>
      <c r="H48" s="54"/>
      <c r="I48" s="36"/>
      <c r="J48" s="54"/>
    </row>
    <row r="49" spans="2:14" ht="21" customHeight="1" thickBot="1" x14ac:dyDescent="0.35">
      <c r="B49" s="261" t="s">
        <v>127</v>
      </c>
      <c r="C49" s="262"/>
      <c r="D49" s="86"/>
      <c r="E49" s="87">
        <f>+E44+MIN(IF(ISBLANK(E46),0,E46),E47)</f>
        <v>0</v>
      </c>
      <c r="F49" s="85">
        <f>+F44+MIN(IF(ISBLANK(F46),0,F46),F47)</f>
        <v>0</v>
      </c>
      <c r="H49" s="85">
        <f>+H44</f>
        <v>0</v>
      </c>
      <c r="J49" s="85">
        <f>+E49+H49</f>
        <v>0</v>
      </c>
    </row>
    <row r="50" spans="2:14" ht="14.4" thickBot="1" x14ac:dyDescent="0.35"/>
    <row r="51" spans="2:14" ht="21" customHeight="1" thickBot="1" x14ac:dyDescent="0.35">
      <c r="B51" s="261" t="s">
        <v>129</v>
      </c>
      <c r="C51" s="262"/>
      <c r="D51" s="127"/>
      <c r="E51" s="259" t="str">
        <f>IFERROR(F49/E49,"NO ES POSIBLE CALCULAR")</f>
        <v>NO ES POSIBLE CALCULAR</v>
      </c>
      <c r="F51" s="260"/>
      <c r="G51" s="127"/>
      <c r="H51" s="127"/>
      <c r="I51" s="127"/>
      <c r="J51" s="187"/>
      <c r="K51" s="127"/>
      <c r="L51" s="127"/>
      <c r="M51" s="127"/>
      <c r="N51" s="127"/>
    </row>
  </sheetData>
  <sheetProtection selectLockedCells="1"/>
  <mergeCells count="20">
    <mergeCell ref="H47:N47"/>
    <mergeCell ref="B46:C46"/>
    <mergeCell ref="E3:F3"/>
    <mergeCell ref="H3:J3"/>
    <mergeCell ref="E5:H5"/>
    <mergeCell ref="B7:J7"/>
    <mergeCell ref="E10:F10"/>
    <mergeCell ref="B14:C14"/>
    <mergeCell ref="E51:F51"/>
    <mergeCell ref="B42:C42"/>
    <mergeCell ref="B44:C44"/>
    <mergeCell ref="B19:C19"/>
    <mergeCell ref="B21:C21"/>
    <mergeCell ref="B27:C27"/>
    <mergeCell ref="B29:C29"/>
    <mergeCell ref="B35:C35"/>
    <mergeCell ref="B40:C40"/>
    <mergeCell ref="B33:C33"/>
    <mergeCell ref="B51:C51"/>
    <mergeCell ref="B49:C49"/>
  </mergeCells>
  <dataValidations count="1">
    <dataValidation type="decimal" operator="greaterThanOrEqual" allowBlank="1" showInputMessage="1" showErrorMessage="1" sqref="E16:F17 H16:H17 E23:F25 H23:H25 E31:F31 E37:F38 H37:H38" xr:uid="{00000000-0002-0000-0600-000000000000}">
      <formula1>-20000</formula1>
    </dataValidation>
  </dataValidations>
  <pageMargins left="0.51181102362204722" right="0.31496062992125984" top="0.31496062992125984" bottom="0.31496062992125984" header="0.31496062992125984" footer="0.15748031496062992"/>
  <pageSetup paperSize="9" scale="64" fitToHeight="6" orientation="landscape" r:id="rId1"/>
  <headerFooter>
    <oddFooter>&amp;R&amp;10&amp;K007A3D&amp;P de &amp;N</oddFooter>
  </headerFooter>
  <rowBreaks count="1" manualBreakCount="1">
    <brk id="17" min="1" max="15" man="1"/>
  </row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1">
    <pageSetUpPr fitToPage="1"/>
  </sheetPr>
  <dimension ref="A1:ED91"/>
  <sheetViews>
    <sheetView showGridLines="0" view="pageBreakPreview" topLeftCell="A19" zoomScale="60" zoomScaleNormal="100" workbookViewId="0">
      <selection activeCell="BR42" sqref="BR42:BZ42"/>
    </sheetView>
  </sheetViews>
  <sheetFormatPr baseColWidth="10" defaultColWidth="1.6640625" defaultRowHeight="13.8" x14ac:dyDescent="0.3"/>
  <cols>
    <col min="1" max="2" width="1.6640625" style="16" customWidth="1"/>
    <col min="3" max="3" width="1.6640625" style="17" customWidth="1"/>
    <col min="4" max="5" width="1.6640625" style="16" customWidth="1"/>
    <col min="6" max="6" width="1.6640625" style="17" customWidth="1"/>
    <col min="7" max="7" width="1.6640625" style="16" customWidth="1"/>
    <col min="8" max="8" width="1.6640625" style="17" customWidth="1"/>
    <col min="9" max="12" width="1.6640625" style="16" customWidth="1"/>
    <col min="13" max="13" width="2.5546875" style="16" customWidth="1"/>
    <col min="14" max="37" width="1.6640625" style="16"/>
    <col min="38" max="38" width="2" style="16" customWidth="1"/>
    <col min="39" max="39" width="7.5546875" style="16" customWidth="1"/>
    <col min="40" max="40" width="2.33203125" style="16" customWidth="1"/>
    <col min="41" max="43" width="1.6640625" style="16"/>
    <col min="44" max="44" width="3.33203125" style="16" customWidth="1"/>
    <col min="45" max="45" width="1.6640625" style="16" customWidth="1"/>
    <col min="46" max="54" width="1.6640625" style="16"/>
    <col min="55" max="55" width="1.6640625" style="16" customWidth="1"/>
    <col min="56" max="57" width="1.6640625" style="16"/>
    <col min="58" max="58" width="2.6640625" style="16" customWidth="1"/>
    <col min="59" max="64" width="1.6640625" style="16"/>
    <col min="65" max="65" width="2.33203125" style="16" customWidth="1"/>
    <col min="66" max="67" width="2.109375" style="16" customWidth="1"/>
    <col min="68" max="68" width="1.6640625" style="16"/>
    <col min="69" max="69" width="1.44140625" style="16" customWidth="1"/>
    <col min="70" max="77" width="1.6640625" style="16"/>
    <col min="78" max="78" width="2.6640625" style="16" customWidth="1"/>
    <col min="79" max="86" width="1.6640625" style="16"/>
    <col min="87" max="87" width="8.33203125" style="16" customWidth="1"/>
    <col min="88" max="88" width="0.33203125" style="16" customWidth="1"/>
    <col min="89" max="89" width="1.6640625" style="16" customWidth="1"/>
    <col min="90" max="16384" width="1.6640625" style="16"/>
  </cols>
  <sheetData>
    <row r="1" spans="1:88" ht="3.75" customHeight="1" x14ac:dyDescent="0.3"/>
    <row r="2" spans="1:88" x14ac:dyDescent="0.3">
      <c r="D2" s="89"/>
      <c r="E2" s="17"/>
      <c r="G2" s="89"/>
      <c r="I2" s="17"/>
    </row>
    <row r="3" spans="1:88" ht="15" customHeight="1" x14ac:dyDescent="0.3">
      <c r="D3" s="20"/>
      <c r="E3" s="20"/>
      <c r="F3" s="20"/>
      <c r="G3" s="20"/>
      <c r="H3" s="20"/>
      <c r="I3" s="20"/>
    </row>
    <row r="4" spans="1:88" ht="14.25" customHeight="1" x14ac:dyDescent="0.3">
      <c r="D4" s="89"/>
      <c r="E4" s="17"/>
      <c r="G4" s="17"/>
      <c r="I4" s="89"/>
    </row>
    <row r="5" spans="1:88" ht="15" customHeight="1" x14ac:dyDescent="0.3">
      <c r="D5" s="20"/>
      <c r="E5" s="20"/>
      <c r="F5" s="20"/>
      <c r="G5" s="20"/>
      <c r="H5" s="20"/>
      <c r="I5" s="90"/>
    </row>
    <row r="6" spans="1:88" ht="10.5" customHeight="1" x14ac:dyDescent="0.3"/>
    <row r="7" spans="1:88" ht="15" customHeight="1" x14ac:dyDescent="0.3">
      <c r="B7" s="99" t="s">
        <v>103</v>
      </c>
      <c r="C7" s="99"/>
      <c r="D7" s="99"/>
      <c r="E7" s="99"/>
      <c r="F7" s="99"/>
      <c r="G7" s="99"/>
      <c r="H7" s="99"/>
      <c r="I7" s="99"/>
      <c r="J7" s="99"/>
      <c r="K7" s="99"/>
      <c r="L7" s="99"/>
    </row>
    <row r="8" spans="1:88" ht="9" customHeight="1" x14ac:dyDescent="0.3">
      <c r="A8" s="21"/>
      <c r="B8" s="21"/>
      <c r="C8" s="26"/>
      <c r="D8" s="24"/>
      <c r="E8" s="24"/>
      <c r="F8" s="25"/>
      <c r="G8" s="24"/>
      <c r="H8" s="25"/>
      <c r="I8" s="24"/>
      <c r="J8" s="21"/>
    </row>
    <row r="9" spans="1:88" ht="15.6" x14ac:dyDescent="0.3">
      <c r="B9" s="339" t="s">
        <v>104</v>
      </c>
      <c r="C9" s="340"/>
      <c r="D9" s="340"/>
      <c r="E9" s="340"/>
      <c r="F9" s="340"/>
      <c r="G9" s="340"/>
      <c r="H9" s="340"/>
      <c r="I9" s="340"/>
      <c r="J9" s="340"/>
      <c r="K9" s="340"/>
      <c r="L9" s="340"/>
      <c r="M9" s="340"/>
      <c r="N9" s="340"/>
      <c r="O9" s="340"/>
      <c r="P9" s="340"/>
      <c r="Q9" s="340"/>
      <c r="R9" s="340"/>
      <c r="S9" s="340"/>
      <c r="T9" s="340"/>
      <c r="U9" s="340"/>
      <c r="V9" s="340"/>
      <c r="W9" s="340"/>
      <c r="X9" s="340"/>
      <c r="Y9" s="340"/>
      <c r="Z9" s="340"/>
      <c r="AA9" s="340"/>
      <c r="AB9" s="340"/>
      <c r="AC9" s="340"/>
      <c r="AD9" s="340"/>
      <c r="AE9" s="340"/>
      <c r="AF9" s="340"/>
      <c r="AG9" s="340"/>
      <c r="AH9" s="340"/>
      <c r="AI9" s="340"/>
      <c r="AJ9" s="340"/>
      <c r="AK9" s="340"/>
      <c r="AL9" s="340"/>
      <c r="AM9" s="340"/>
      <c r="AN9" s="340"/>
      <c r="AO9" s="340"/>
      <c r="AP9" s="340"/>
      <c r="AQ9" s="340"/>
      <c r="AR9" s="340"/>
      <c r="AS9" s="340"/>
      <c r="AT9" s="340"/>
      <c r="AU9" s="340"/>
      <c r="AV9" s="340"/>
      <c r="AW9" s="340"/>
      <c r="AX9" s="340"/>
      <c r="AY9" s="340"/>
      <c r="AZ9" s="340"/>
      <c r="BA9" s="340"/>
      <c r="BB9" s="340"/>
      <c r="BC9" s="340"/>
      <c r="BD9" s="340"/>
      <c r="BE9" s="340"/>
      <c r="BF9" s="340"/>
      <c r="BG9" s="340"/>
      <c r="BH9" s="340"/>
      <c r="BI9" s="340"/>
      <c r="BJ9" s="340"/>
      <c r="BK9" s="340"/>
      <c r="BL9" s="340"/>
      <c r="BM9" s="340"/>
      <c r="BN9" s="340"/>
      <c r="BO9" s="340"/>
      <c r="BP9" s="340"/>
      <c r="BQ9" s="340"/>
      <c r="BR9" s="340"/>
      <c r="BS9" s="340"/>
      <c r="BT9" s="340"/>
      <c r="BU9" s="340"/>
      <c r="BV9" s="340"/>
      <c r="BW9" s="340"/>
      <c r="BX9" s="340"/>
      <c r="BY9" s="340"/>
      <c r="BZ9" s="340"/>
      <c r="CA9" s="340"/>
      <c r="CB9" s="340"/>
      <c r="CC9" s="340"/>
      <c r="CD9" s="340"/>
      <c r="CE9" s="340"/>
      <c r="CF9" s="340"/>
      <c r="CG9" s="340"/>
      <c r="CH9" s="340"/>
      <c r="CI9" s="340"/>
      <c r="CJ9" s="341"/>
    </row>
    <row r="10" spans="1:88" s="93" customFormat="1" ht="5.25" customHeight="1" x14ac:dyDescent="0.3">
      <c r="A10" s="92"/>
      <c r="B10" s="92"/>
      <c r="C10" s="92"/>
      <c r="D10" s="92"/>
      <c r="E10" s="92"/>
      <c r="F10" s="92"/>
      <c r="G10" s="92"/>
      <c r="H10" s="92"/>
      <c r="I10" s="92"/>
      <c r="J10" s="92"/>
      <c r="K10" s="92"/>
      <c r="L10" s="92"/>
      <c r="M10" s="92"/>
      <c r="N10" s="92"/>
      <c r="O10" s="92"/>
      <c r="P10" s="92"/>
      <c r="Q10" s="92"/>
      <c r="R10" s="92"/>
      <c r="S10" s="92"/>
      <c r="T10" s="92"/>
      <c r="U10" s="92"/>
      <c r="V10" s="92"/>
      <c r="W10" s="92"/>
      <c r="X10" s="92"/>
      <c r="Y10" s="92"/>
      <c r="Z10" s="92"/>
      <c r="AA10" s="92"/>
      <c r="AB10" s="92"/>
      <c r="AC10" s="92"/>
      <c r="AD10" s="92"/>
      <c r="AE10" s="92"/>
      <c r="AF10" s="92"/>
      <c r="AG10" s="92"/>
      <c r="AH10" s="92"/>
      <c r="AI10" s="92"/>
      <c r="AJ10" s="92"/>
      <c r="AK10" s="92"/>
      <c r="AL10" s="92"/>
      <c r="AM10" s="92"/>
      <c r="AN10" s="92"/>
      <c r="AO10" s="92"/>
      <c r="AP10" s="92"/>
      <c r="AQ10" s="92"/>
      <c r="AR10" s="92"/>
      <c r="AS10" s="92"/>
      <c r="AT10" s="92"/>
      <c r="AU10" s="92"/>
      <c r="AV10" s="92"/>
      <c r="AW10" s="92"/>
      <c r="AX10" s="92"/>
      <c r="AY10" s="92"/>
      <c r="AZ10" s="92"/>
      <c r="BA10" s="92"/>
      <c r="BB10" s="92"/>
      <c r="BC10" s="92"/>
      <c r="BD10" s="92"/>
      <c r="BE10" s="92"/>
      <c r="BF10" s="92"/>
      <c r="BG10" s="92"/>
      <c r="BH10" s="92"/>
      <c r="BI10" s="92"/>
      <c r="BJ10" s="92"/>
      <c r="BK10" s="92"/>
      <c r="BL10" s="92"/>
      <c r="BM10" s="92"/>
    </row>
    <row r="11" spans="1:88" s="93" customFormat="1" ht="15" customHeight="1" x14ac:dyDescent="0.3">
      <c r="A11" s="92"/>
      <c r="B11" s="91" t="s">
        <v>93</v>
      </c>
      <c r="C11" s="92"/>
      <c r="D11" s="92"/>
      <c r="E11" s="92"/>
      <c r="F11" s="92"/>
      <c r="G11" s="92"/>
      <c r="H11" s="92"/>
      <c r="I11" s="92"/>
      <c r="J11" s="92"/>
      <c r="K11" s="92"/>
      <c r="L11" s="92"/>
      <c r="M11" s="92"/>
      <c r="N11" s="304">
        <f>IF(Datos_Generales!$N$10="","",Datos_Generales!$N$10)</f>
        <v>2025</v>
      </c>
      <c r="O11" s="305"/>
      <c r="P11" s="305"/>
      <c r="Q11" s="305"/>
      <c r="R11" s="305"/>
      <c r="S11" s="305"/>
      <c r="T11" s="97"/>
      <c r="U11" s="304" t="str">
        <f>IF(Datos_Generales!$AA$10="","",Datos_Generales!$AA$10)</f>
        <v/>
      </c>
      <c r="V11" s="305"/>
      <c r="W11" s="305"/>
      <c r="X11" s="305"/>
      <c r="Y11" s="305"/>
      <c r="Z11" s="305"/>
      <c r="AA11" s="305"/>
      <c r="AB11" s="305"/>
      <c r="AC11" s="305"/>
      <c r="AD11" s="305"/>
      <c r="AE11" s="305"/>
      <c r="AF11" s="305"/>
      <c r="AG11" s="305"/>
      <c r="AH11" s="305"/>
      <c r="AI11" s="305"/>
      <c r="AJ11" s="305"/>
      <c r="AK11" s="305"/>
      <c r="AL11" s="305"/>
      <c r="AM11" s="305"/>
      <c r="AN11" s="305"/>
      <c r="AO11" s="305"/>
      <c r="AP11" s="305"/>
      <c r="AQ11" s="305"/>
      <c r="AR11" s="305"/>
      <c r="AS11" s="305"/>
      <c r="AT11" s="305"/>
      <c r="AU11" s="305"/>
      <c r="AV11" s="305"/>
      <c r="AW11" s="305"/>
      <c r="AX11" s="305"/>
      <c r="AY11" s="305"/>
      <c r="AZ11" s="305"/>
      <c r="BA11" s="305"/>
      <c r="BB11" s="305"/>
      <c r="BC11" s="305"/>
      <c r="BD11" s="305"/>
      <c r="BE11" s="305"/>
      <c r="BF11" s="305"/>
      <c r="BG11" s="305"/>
      <c r="BH11" s="305"/>
      <c r="BI11" s="305"/>
      <c r="BJ11" s="305"/>
      <c r="BK11" s="305"/>
      <c r="BL11" s="305"/>
      <c r="BM11" s="305"/>
      <c r="BN11" s="305"/>
      <c r="BO11" s="305"/>
      <c r="BP11" s="305"/>
      <c r="BQ11" s="305"/>
      <c r="BR11" s="305"/>
      <c r="BS11" s="305"/>
      <c r="BT11" s="305"/>
      <c r="BU11" s="305"/>
      <c r="BV11" s="305"/>
      <c r="BW11" s="305"/>
      <c r="BX11" s="305"/>
      <c r="BY11" s="305"/>
      <c r="BZ11" s="305"/>
      <c r="CA11" s="305"/>
      <c r="CB11" s="305"/>
      <c r="CC11" s="305"/>
      <c r="CD11" s="305"/>
      <c r="CE11" s="305"/>
      <c r="CF11" s="305"/>
      <c r="CG11" s="305"/>
      <c r="CH11" s="305"/>
      <c r="CI11" s="305"/>
      <c r="CJ11" s="306"/>
    </row>
    <row r="12" spans="1:88" s="93" customFormat="1" ht="6" customHeight="1" x14ac:dyDescent="0.3">
      <c r="A12" s="92"/>
      <c r="B12" s="92"/>
      <c r="C12" s="92"/>
      <c r="D12" s="92"/>
      <c r="E12" s="92"/>
      <c r="F12" s="92"/>
      <c r="G12" s="92"/>
      <c r="H12" s="92"/>
      <c r="I12" s="92"/>
      <c r="J12" s="92"/>
      <c r="K12" s="92"/>
      <c r="L12" s="92"/>
      <c r="M12" s="92"/>
      <c r="N12" s="92"/>
      <c r="O12" s="92"/>
      <c r="P12" s="92"/>
      <c r="Q12" s="92"/>
      <c r="R12" s="92"/>
      <c r="S12" s="92"/>
      <c r="T12" s="92"/>
      <c r="U12" s="92"/>
      <c r="V12" s="92"/>
      <c r="W12" s="92"/>
      <c r="X12" s="92"/>
      <c r="Y12" s="92"/>
      <c r="Z12" s="92"/>
      <c r="AA12" s="92"/>
      <c r="AB12" s="92"/>
      <c r="AC12" s="92"/>
      <c r="AD12" s="92"/>
      <c r="AE12" s="92"/>
      <c r="AF12" s="92"/>
      <c r="AG12" s="92"/>
      <c r="AH12" s="92"/>
      <c r="AI12" s="92"/>
      <c r="AJ12" s="92"/>
      <c r="AK12" s="92"/>
      <c r="AL12" s="92"/>
      <c r="AM12" s="92"/>
      <c r="AN12" s="92"/>
      <c r="AO12" s="92"/>
      <c r="AP12" s="92"/>
      <c r="AQ12" s="92"/>
      <c r="AR12" s="92"/>
      <c r="AS12" s="92"/>
      <c r="AT12" s="92"/>
      <c r="AU12" s="92"/>
      <c r="AV12" s="92"/>
      <c r="AW12" s="92"/>
      <c r="AX12" s="92"/>
      <c r="AY12" s="92"/>
      <c r="AZ12" s="92"/>
      <c r="BA12" s="92"/>
      <c r="BB12" s="92"/>
      <c r="BC12" s="92"/>
      <c r="BD12" s="92"/>
      <c r="BE12" s="92"/>
      <c r="BF12" s="92"/>
      <c r="BG12" s="92"/>
      <c r="BH12" s="92"/>
      <c r="BI12" s="92"/>
      <c r="BJ12" s="92"/>
      <c r="BK12" s="92"/>
      <c r="BL12" s="92"/>
      <c r="BM12" s="92"/>
    </row>
    <row r="13" spans="1:88" s="93" customFormat="1" ht="15" customHeight="1" x14ac:dyDescent="0.3">
      <c r="A13" s="92"/>
      <c r="B13" s="91" t="s">
        <v>96</v>
      </c>
      <c r="C13" s="92"/>
      <c r="D13" s="92"/>
      <c r="E13" s="92"/>
      <c r="F13" s="92"/>
      <c r="G13" s="92"/>
      <c r="H13" s="92"/>
      <c r="I13" s="92"/>
      <c r="J13" s="92"/>
      <c r="K13" s="92"/>
      <c r="L13" s="92"/>
      <c r="M13" s="92"/>
      <c r="N13" s="304" t="str">
        <f>IF(Datos_Generales!$N$12="","",Datos_Generales!$N$12)</f>
        <v/>
      </c>
      <c r="O13" s="305"/>
      <c r="P13" s="305"/>
      <c r="Q13" s="305"/>
      <c r="R13" s="305"/>
      <c r="S13" s="305"/>
      <c r="T13" s="305"/>
      <c r="U13" s="305"/>
      <c r="V13" s="305"/>
      <c r="W13" s="305"/>
      <c r="X13" s="305"/>
      <c r="Y13" s="305"/>
      <c r="Z13" s="305"/>
      <c r="AA13" s="305"/>
      <c r="AB13" s="305"/>
      <c r="AC13" s="305"/>
      <c r="AD13" s="305"/>
      <c r="AE13" s="305"/>
      <c r="AF13" s="305"/>
      <c r="AG13" s="305"/>
      <c r="AH13" s="305"/>
      <c r="AI13" s="305"/>
      <c r="AJ13" s="305"/>
      <c r="AK13" s="305"/>
      <c r="AL13" s="305"/>
      <c r="AM13" s="305"/>
      <c r="AN13" s="305"/>
      <c r="AO13" s="305"/>
      <c r="AP13" s="305"/>
      <c r="AQ13" s="305"/>
      <c r="AR13" s="305"/>
      <c r="AS13" s="305"/>
      <c r="AT13" s="305"/>
      <c r="AU13" s="305"/>
      <c r="AV13" s="305"/>
      <c r="AW13" s="305"/>
      <c r="AX13" s="305"/>
      <c r="AY13" s="305"/>
      <c r="AZ13" s="305"/>
      <c r="BA13" s="305"/>
      <c r="BB13" s="305"/>
      <c r="BC13" s="305"/>
      <c r="BD13" s="305"/>
      <c r="BE13" s="305"/>
      <c r="BF13" s="305"/>
      <c r="BG13" s="305"/>
      <c r="BH13" s="305"/>
      <c r="BI13" s="305"/>
      <c r="BJ13" s="305"/>
      <c r="BK13" s="305"/>
      <c r="BL13" s="305"/>
      <c r="BM13" s="305"/>
      <c r="BN13" s="305"/>
      <c r="BO13" s="305"/>
      <c r="BP13" s="305"/>
      <c r="BQ13" s="305"/>
      <c r="BR13" s="305"/>
      <c r="BS13" s="305"/>
      <c r="BT13" s="305"/>
      <c r="BU13" s="305"/>
      <c r="BV13" s="305"/>
      <c r="BW13" s="305"/>
      <c r="BX13" s="305"/>
      <c r="BY13" s="305"/>
      <c r="BZ13" s="305"/>
      <c r="CA13" s="305"/>
      <c r="CB13" s="305"/>
      <c r="CC13" s="305"/>
      <c r="CD13" s="305"/>
      <c r="CE13" s="305"/>
      <c r="CF13" s="305"/>
      <c r="CG13" s="305"/>
      <c r="CH13" s="305"/>
      <c r="CI13" s="305"/>
      <c r="CJ13" s="306"/>
    </row>
    <row r="14" spans="1:88" s="93" customFormat="1" ht="6" customHeight="1" x14ac:dyDescent="0.3">
      <c r="A14" s="92"/>
      <c r="B14" s="92"/>
      <c r="C14" s="92"/>
      <c r="D14" s="92"/>
      <c r="E14" s="92"/>
      <c r="F14" s="92"/>
      <c r="G14" s="92"/>
      <c r="H14" s="92"/>
      <c r="I14" s="92"/>
      <c r="J14" s="92"/>
      <c r="K14" s="92"/>
      <c r="L14" s="92"/>
      <c r="M14" s="92"/>
      <c r="N14" s="92"/>
      <c r="O14" s="92"/>
      <c r="P14" s="92"/>
      <c r="Q14" s="92"/>
      <c r="R14" s="92"/>
      <c r="S14" s="92"/>
      <c r="T14" s="92"/>
      <c r="U14" s="92"/>
      <c r="V14" s="92"/>
      <c r="W14" s="92"/>
      <c r="X14" s="92"/>
      <c r="Y14" s="92"/>
      <c r="Z14" s="92"/>
      <c r="AA14" s="92"/>
      <c r="AB14" s="92"/>
      <c r="AC14" s="92"/>
      <c r="AD14" s="92"/>
      <c r="AE14" s="92"/>
      <c r="AF14" s="92"/>
      <c r="AG14" s="92"/>
      <c r="AH14" s="92"/>
      <c r="AI14" s="92"/>
      <c r="AJ14" s="92"/>
      <c r="AK14" s="92"/>
      <c r="AL14" s="92"/>
      <c r="AM14" s="92"/>
      <c r="AN14" s="92"/>
      <c r="AO14" s="92"/>
      <c r="AP14" s="92"/>
      <c r="AQ14" s="92"/>
      <c r="AR14" s="92"/>
      <c r="AS14" s="92"/>
      <c r="AT14" s="92"/>
      <c r="AU14" s="92"/>
      <c r="AV14" s="92"/>
      <c r="AW14" s="92"/>
      <c r="AX14" s="92"/>
      <c r="AY14" s="92"/>
      <c r="AZ14" s="92"/>
      <c r="BA14" s="92"/>
      <c r="BB14" s="92"/>
      <c r="BC14" s="92"/>
      <c r="BD14" s="92"/>
      <c r="BE14" s="92"/>
      <c r="BF14" s="92"/>
      <c r="BG14" s="92"/>
      <c r="BH14" s="92"/>
      <c r="BI14" s="92"/>
      <c r="BJ14" s="92"/>
      <c r="BK14" s="92"/>
      <c r="BL14" s="92"/>
      <c r="BM14" s="92"/>
    </row>
    <row r="15" spans="1:88" s="93" customFormat="1" ht="15" customHeight="1" x14ac:dyDescent="0.3">
      <c r="A15" s="92"/>
      <c r="B15" s="91" t="s">
        <v>94</v>
      </c>
      <c r="C15" s="92"/>
      <c r="D15" s="92"/>
      <c r="E15" s="92"/>
      <c r="F15" s="92"/>
      <c r="G15" s="92"/>
      <c r="H15" s="92"/>
      <c r="I15" s="92"/>
      <c r="J15" s="92"/>
      <c r="K15" s="92"/>
      <c r="L15" s="92"/>
      <c r="M15" s="92"/>
      <c r="N15" s="96"/>
      <c r="O15" s="96"/>
      <c r="P15" s="96"/>
      <c r="Q15" s="304" t="str">
        <f>IF(Datos_Generales!$Q$14="","",Datos_Generales!$Q$14)</f>
        <v/>
      </c>
      <c r="R15" s="305"/>
      <c r="S15" s="305"/>
      <c r="T15" s="305"/>
      <c r="U15" s="305"/>
      <c r="V15" s="305"/>
      <c r="W15" s="305"/>
      <c r="X15" s="305"/>
      <c r="Y15" s="305"/>
      <c r="Z15" s="305"/>
      <c r="AA15" s="305"/>
      <c r="AB15" s="305"/>
      <c r="AC15" s="305"/>
      <c r="AD15" s="305"/>
      <c r="AE15" s="305"/>
      <c r="AF15" s="305"/>
      <c r="AG15" s="305"/>
      <c r="AH15" s="305"/>
      <c r="AI15" s="305"/>
      <c r="AJ15" s="305"/>
      <c r="AK15" s="305"/>
      <c r="AL15" s="305"/>
      <c r="AM15" s="305"/>
      <c r="AN15" s="305"/>
      <c r="AO15" s="305"/>
      <c r="AP15" s="305"/>
      <c r="AQ15" s="305"/>
      <c r="AR15" s="305"/>
      <c r="AS15" s="305"/>
      <c r="AT15" s="305"/>
      <c r="AU15" s="305"/>
      <c r="AV15" s="305"/>
      <c r="AW15" s="305"/>
      <c r="AX15" s="305"/>
      <c r="AY15" s="305"/>
      <c r="AZ15" s="305"/>
      <c r="BA15" s="305"/>
      <c r="BB15" s="305"/>
      <c r="BC15" s="305"/>
      <c r="BD15" s="305"/>
      <c r="BE15" s="305"/>
      <c r="BF15" s="305"/>
      <c r="BG15" s="305"/>
      <c r="BH15" s="305"/>
      <c r="BI15" s="305"/>
      <c r="BJ15" s="305"/>
      <c r="BK15" s="305"/>
      <c r="BL15" s="305"/>
      <c r="BM15" s="305"/>
      <c r="BN15" s="305"/>
      <c r="BO15" s="305"/>
      <c r="BP15" s="305"/>
      <c r="BQ15" s="305"/>
      <c r="BR15" s="305"/>
      <c r="BS15" s="305"/>
      <c r="BT15" s="305"/>
      <c r="BU15" s="305"/>
      <c r="BV15" s="305"/>
      <c r="BW15" s="305"/>
      <c r="BX15" s="305"/>
      <c r="BY15" s="305"/>
      <c r="BZ15" s="305"/>
      <c r="CA15" s="305"/>
      <c r="CB15" s="305"/>
      <c r="CC15" s="305"/>
      <c r="CD15" s="305"/>
      <c r="CE15" s="305"/>
      <c r="CF15" s="305"/>
      <c r="CG15" s="305"/>
      <c r="CH15" s="305"/>
      <c r="CI15" s="305"/>
      <c r="CJ15" s="306"/>
    </row>
    <row r="16" spans="1:88" s="93" customFormat="1" ht="6" customHeight="1" x14ac:dyDescent="0.3">
      <c r="A16" s="92"/>
      <c r="B16" s="92"/>
      <c r="C16" s="92"/>
      <c r="D16" s="92"/>
      <c r="E16" s="92"/>
      <c r="F16" s="92"/>
      <c r="G16" s="92"/>
      <c r="H16" s="92"/>
      <c r="I16" s="92"/>
      <c r="J16" s="92"/>
      <c r="K16" s="92"/>
      <c r="L16" s="92"/>
      <c r="M16" s="92"/>
      <c r="N16" s="92"/>
      <c r="O16" s="92"/>
      <c r="P16" s="92"/>
      <c r="Q16" s="92"/>
      <c r="R16" s="92"/>
      <c r="S16" s="92"/>
      <c r="T16" s="92"/>
      <c r="U16" s="92"/>
      <c r="V16" s="92"/>
      <c r="W16" s="92"/>
      <c r="X16" s="92"/>
      <c r="Y16" s="92"/>
      <c r="Z16" s="92"/>
      <c r="AA16" s="92"/>
      <c r="AB16" s="92"/>
      <c r="AC16" s="92"/>
      <c r="AD16" s="92"/>
      <c r="AE16" s="92"/>
      <c r="AF16" s="92"/>
      <c r="AG16" s="92"/>
      <c r="AH16" s="92"/>
      <c r="AI16" s="92"/>
      <c r="AJ16" s="92"/>
      <c r="AK16" s="92"/>
      <c r="AL16" s="92"/>
      <c r="AM16" s="92"/>
      <c r="AN16" s="92"/>
      <c r="AO16" s="92"/>
      <c r="AP16" s="92"/>
      <c r="AQ16" s="92"/>
      <c r="AR16" s="92"/>
      <c r="AS16" s="92"/>
      <c r="AT16" s="92"/>
      <c r="AU16" s="92"/>
      <c r="AV16" s="92"/>
      <c r="AW16" s="92"/>
      <c r="AX16" s="92"/>
      <c r="AY16" s="92"/>
      <c r="AZ16" s="92"/>
      <c r="BA16" s="92"/>
      <c r="BB16" s="92"/>
      <c r="BC16" s="92"/>
      <c r="BD16" s="92"/>
      <c r="BE16" s="92"/>
      <c r="BF16" s="92"/>
      <c r="BG16" s="92"/>
      <c r="BH16" s="92"/>
      <c r="BI16" s="92"/>
      <c r="BJ16" s="92"/>
      <c r="BK16" s="92"/>
      <c r="BL16" s="92"/>
      <c r="BM16" s="92"/>
    </row>
    <row r="17" spans="1:88" s="93" customFormat="1" ht="15" customHeight="1" x14ac:dyDescent="0.3">
      <c r="A17" s="92"/>
      <c r="B17" s="91" t="s">
        <v>102</v>
      </c>
      <c r="C17" s="92"/>
      <c r="D17" s="92"/>
      <c r="E17" s="92"/>
      <c r="F17" s="92"/>
      <c r="G17" s="92"/>
      <c r="H17" s="92"/>
      <c r="I17" s="92"/>
      <c r="J17" s="92"/>
      <c r="K17" s="92"/>
      <c r="L17" s="304" t="str">
        <f>IF(Datos_Generales!$L$16="","",Datos_Generales!$L$16)</f>
        <v/>
      </c>
      <c r="M17" s="305"/>
      <c r="N17" s="305"/>
      <c r="O17" s="306"/>
      <c r="P17" s="92"/>
      <c r="Q17" s="91" t="s">
        <v>101</v>
      </c>
      <c r="R17" s="92"/>
      <c r="S17" s="92"/>
      <c r="T17" s="92"/>
      <c r="U17" s="92"/>
      <c r="V17" s="92"/>
      <c r="W17" s="92"/>
      <c r="X17" s="92"/>
      <c r="Y17" s="304" t="str">
        <f>IF(Datos_Generales!$J$24="","",Datos_Generales!$J$24)</f>
        <v/>
      </c>
      <c r="Z17" s="305"/>
      <c r="AA17" s="305"/>
      <c r="AB17" s="306"/>
      <c r="AC17" s="92"/>
      <c r="AD17" s="92"/>
      <c r="AE17" s="92"/>
      <c r="AF17" s="92"/>
      <c r="AG17" s="92"/>
      <c r="AH17" s="92"/>
      <c r="AI17" s="92"/>
      <c r="AJ17" s="92"/>
      <c r="AK17" s="92"/>
      <c r="AL17" s="92"/>
      <c r="AM17" s="92"/>
      <c r="AN17" s="92"/>
      <c r="AO17" s="92"/>
      <c r="AP17" s="92"/>
      <c r="AQ17" s="92"/>
      <c r="AR17" s="92"/>
      <c r="AS17" s="92"/>
      <c r="AT17" s="92"/>
      <c r="AU17" s="92"/>
      <c r="AV17" s="92"/>
      <c r="AW17" s="92"/>
      <c r="AX17" s="92"/>
      <c r="AY17" s="92"/>
      <c r="AZ17" s="92"/>
      <c r="BA17" s="92"/>
      <c r="BB17" s="92"/>
      <c r="BC17" s="92"/>
      <c r="BD17" s="92"/>
      <c r="BE17" s="92"/>
      <c r="BF17" s="92"/>
      <c r="BG17" s="92"/>
      <c r="BH17" s="92"/>
      <c r="BI17" s="92"/>
      <c r="BJ17" s="92"/>
      <c r="BK17" s="92"/>
      <c r="BL17" s="92"/>
      <c r="BM17" s="92"/>
      <c r="BN17" s="92"/>
      <c r="BO17" s="92"/>
    </row>
    <row r="18" spans="1:88" s="93" customFormat="1" ht="6" customHeight="1" x14ac:dyDescent="0.3">
      <c r="A18" s="92"/>
      <c r="B18" s="92"/>
      <c r="C18" s="92"/>
      <c r="D18" s="92"/>
      <c r="E18" s="92"/>
      <c r="F18" s="92"/>
      <c r="G18" s="92"/>
      <c r="H18" s="92"/>
      <c r="I18" s="92"/>
      <c r="J18" s="92"/>
      <c r="K18" s="92"/>
      <c r="L18" s="92"/>
      <c r="M18" s="92"/>
      <c r="N18" s="92"/>
      <c r="O18" s="92"/>
      <c r="P18" s="92"/>
      <c r="Q18" s="92"/>
      <c r="R18" s="92"/>
      <c r="S18" s="92"/>
      <c r="T18" s="92"/>
      <c r="U18" s="92"/>
      <c r="V18" s="92"/>
      <c r="W18" s="92"/>
      <c r="X18" s="92"/>
      <c r="Y18" s="92"/>
      <c r="Z18" s="92"/>
      <c r="AA18" s="92"/>
      <c r="AB18" s="92"/>
      <c r="AC18" s="92"/>
      <c r="AD18" s="92"/>
      <c r="AE18" s="92"/>
      <c r="AF18" s="92"/>
      <c r="AG18" s="92"/>
      <c r="AH18" s="92"/>
      <c r="AI18" s="92"/>
      <c r="AJ18" s="92"/>
      <c r="AK18" s="92"/>
      <c r="AL18" s="92"/>
      <c r="AM18" s="92"/>
      <c r="AN18" s="92"/>
      <c r="AO18" s="92"/>
      <c r="AP18" s="92"/>
      <c r="AQ18" s="92"/>
      <c r="AR18" s="92"/>
      <c r="AS18" s="92"/>
      <c r="AT18" s="92"/>
      <c r="AU18" s="92"/>
      <c r="AV18" s="92"/>
      <c r="AW18" s="92"/>
      <c r="AX18" s="92"/>
      <c r="AY18" s="92"/>
      <c r="AZ18" s="92"/>
      <c r="BA18" s="92"/>
      <c r="BB18" s="92"/>
      <c r="BC18" s="92"/>
      <c r="BD18" s="92"/>
      <c r="BE18" s="92"/>
      <c r="BF18" s="92"/>
      <c r="BG18" s="92"/>
      <c r="BH18" s="92"/>
      <c r="BI18" s="92"/>
      <c r="BJ18" s="92"/>
      <c r="BK18" s="92"/>
      <c r="BL18" s="92"/>
      <c r="BM18" s="92"/>
    </row>
    <row r="19" spans="1:88" s="93" customFormat="1" ht="15" customHeight="1" x14ac:dyDescent="0.3">
      <c r="A19" s="92"/>
      <c r="B19" s="91" t="s">
        <v>97</v>
      </c>
      <c r="C19" s="92"/>
      <c r="D19" s="92"/>
      <c r="E19" s="92"/>
      <c r="F19" s="92"/>
      <c r="G19" s="92"/>
      <c r="H19" s="92"/>
      <c r="I19" s="92"/>
      <c r="J19" s="92"/>
      <c r="K19" s="92"/>
      <c r="L19" s="92"/>
      <c r="M19" s="304" t="str">
        <f>IF(Datos_Generales!$M$18="","",Datos_Generales!$M$18)</f>
        <v/>
      </c>
      <c r="N19" s="305"/>
      <c r="O19" s="305"/>
      <c r="P19" s="305"/>
      <c r="Q19" s="305"/>
      <c r="R19" s="305"/>
      <c r="S19" s="305"/>
      <c r="T19" s="305"/>
      <c r="U19" s="305"/>
      <c r="V19" s="305"/>
      <c r="W19" s="305"/>
      <c r="X19" s="305"/>
      <c r="Y19" s="305"/>
      <c r="Z19" s="305"/>
      <c r="AA19" s="305"/>
      <c r="AB19" s="305"/>
      <c r="AC19" s="305"/>
      <c r="AD19" s="305"/>
      <c r="AE19" s="305"/>
      <c r="AF19" s="305"/>
      <c r="AG19" s="305"/>
      <c r="AH19" s="305"/>
      <c r="AI19" s="305"/>
      <c r="AJ19" s="305"/>
      <c r="AK19" s="305"/>
      <c r="AL19" s="305"/>
      <c r="AM19" s="305"/>
      <c r="AN19" s="305"/>
      <c r="AO19" s="305"/>
      <c r="AP19" s="305"/>
      <c r="AQ19" s="305"/>
      <c r="AR19" s="305"/>
      <c r="AS19" s="305"/>
      <c r="AT19" s="305"/>
      <c r="AU19" s="305"/>
      <c r="AV19" s="305"/>
      <c r="AW19" s="305"/>
      <c r="AX19" s="305"/>
      <c r="AY19" s="305"/>
      <c r="AZ19" s="305"/>
      <c r="BA19" s="305"/>
      <c r="BB19" s="305"/>
      <c r="BC19" s="305"/>
      <c r="BD19" s="305"/>
      <c r="BE19" s="305"/>
      <c r="BF19" s="305"/>
      <c r="BG19" s="305"/>
      <c r="BH19" s="305"/>
      <c r="BI19" s="305"/>
      <c r="BJ19" s="305"/>
      <c r="BK19" s="306"/>
      <c r="BM19" s="96" t="s">
        <v>98</v>
      </c>
      <c r="BN19" s="98"/>
      <c r="BO19" s="98"/>
      <c r="BP19" s="98"/>
      <c r="BQ19" s="98"/>
      <c r="BR19" s="98"/>
      <c r="BS19" s="98"/>
      <c r="BT19" s="98"/>
      <c r="BU19" s="98"/>
      <c r="BV19" s="188" t="str">
        <f>IF(Datos_Generales!$BC$18="","",Datos_Generales!$BC$18)</f>
        <v/>
      </c>
      <c r="BW19" s="189"/>
      <c r="BX19" s="189"/>
      <c r="BY19" s="189"/>
      <c r="BZ19" s="189"/>
      <c r="CA19" s="189"/>
      <c r="CB19" s="189"/>
      <c r="CC19" s="189"/>
      <c r="CD19" s="189"/>
      <c r="CE19" s="189"/>
      <c r="CF19" s="189"/>
      <c r="CG19" s="189"/>
      <c r="CH19" s="189"/>
      <c r="CI19" s="190"/>
    </row>
    <row r="20" spans="1:88" s="93" customFormat="1" ht="6" customHeight="1" x14ac:dyDescent="0.3">
      <c r="A20" s="92"/>
      <c r="B20" s="92"/>
      <c r="C20" s="92"/>
      <c r="D20" s="92"/>
      <c r="E20" s="92"/>
      <c r="F20" s="92"/>
      <c r="G20" s="92"/>
      <c r="H20" s="92"/>
      <c r="I20" s="92"/>
      <c r="J20" s="92"/>
      <c r="K20" s="92"/>
      <c r="L20" s="92"/>
      <c r="M20" s="92"/>
      <c r="N20" s="92"/>
      <c r="O20" s="92"/>
      <c r="P20" s="92"/>
      <c r="Q20" s="92"/>
      <c r="R20" s="92"/>
      <c r="S20" s="92"/>
      <c r="T20" s="92"/>
      <c r="U20" s="92"/>
      <c r="V20" s="92"/>
      <c r="W20" s="92"/>
      <c r="X20" s="92"/>
      <c r="Y20" s="92"/>
      <c r="Z20" s="92"/>
      <c r="AA20" s="92"/>
      <c r="AB20" s="92"/>
      <c r="AC20" s="92"/>
      <c r="AD20" s="92"/>
      <c r="AE20" s="92"/>
      <c r="AF20" s="92"/>
      <c r="AG20" s="92"/>
      <c r="AH20" s="92"/>
      <c r="AI20" s="92"/>
      <c r="AJ20" s="92"/>
      <c r="AK20" s="92"/>
      <c r="AL20" s="92"/>
      <c r="AM20" s="92"/>
      <c r="AN20" s="92"/>
      <c r="AO20" s="92"/>
      <c r="AP20" s="92"/>
      <c r="AQ20" s="92"/>
      <c r="AR20" s="92"/>
      <c r="AS20" s="92"/>
      <c r="BM20" s="92"/>
      <c r="BN20" s="92"/>
      <c r="BO20" s="92"/>
      <c r="BP20" s="92"/>
      <c r="BQ20" s="92"/>
      <c r="BR20" s="92"/>
      <c r="BS20" s="92"/>
      <c r="BT20" s="92"/>
      <c r="BU20" s="92"/>
      <c r="BV20" s="92"/>
      <c r="BW20" s="92"/>
      <c r="BX20" s="92"/>
      <c r="BY20" s="92"/>
      <c r="BZ20" s="92"/>
      <c r="CA20" s="92"/>
      <c r="CB20" s="92"/>
      <c r="CC20" s="92"/>
      <c r="CD20" s="92"/>
      <c r="CE20" s="92"/>
      <c r="CF20" s="92"/>
    </row>
    <row r="21" spans="1:88" s="93" customFormat="1" ht="15" customHeight="1" x14ac:dyDescent="0.3">
      <c r="A21" s="92"/>
      <c r="B21" s="91" t="s">
        <v>99</v>
      </c>
      <c r="C21" s="92"/>
      <c r="D21" s="92"/>
      <c r="E21" s="92"/>
      <c r="F21" s="92"/>
      <c r="G21" s="92"/>
      <c r="H21" s="92"/>
      <c r="I21" s="92"/>
      <c r="J21" s="92"/>
      <c r="K21" s="92"/>
      <c r="L21" s="92"/>
      <c r="M21" s="304" t="str">
        <f>IF(Datos_Generales!$M$20="","",Datos_Generales!$M$20)</f>
        <v/>
      </c>
      <c r="N21" s="305"/>
      <c r="O21" s="305"/>
      <c r="P21" s="305"/>
      <c r="Q21" s="305"/>
      <c r="R21" s="305"/>
      <c r="S21" s="305"/>
      <c r="T21" s="305"/>
      <c r="U21" s="305"/>
      <c r="V21" s="305"/>
      <c r="W21" s="305"/>
      <c r="X21" s="305"/>
      <c r="Y21" s="305"/>
      <c r="Z21" s="305"/>
      <c r="AA21" s="305"/>
      <c r="AB21" s="305"/>
      <c r="AC21" s="305"/>
      <c r="AD21" s="305"/>
      <c r="AE21" s="305"/>
      <c r="AF21" s="305"/>
      <c r="AG21" s="305"/>
      <c r="AH21" s="305"/>
      <c r="AI21" s="305"/>
      <c r="AJ21" s="305"/>
      <c r="AK21" s="305"/>
      <c r="AL21" s="305"/>
      <c r="AM21" s="305"/>
      <c r="AN21" s="305"/>
      <c r="AO21" s="305"/>
      <c r="AP21" s="305"/>
      <c r="AQ21" s="305"/>
      <c r="AR21" s="305"/>
      <c r="AS21" s="305"/>
      <c r="AT21" s="305"/>
      <c r="AU21" s="305"/>
      <c r="AV21" s="305"/>
      <c r="AW21" s="305"/>
      <c r="AX21" s="305"/>
      <c r="AY21" s="305"/>
      <c r="AZ21" s="305"/>
      <c r="BA21" s="305"/>
      <c r="BB21" s="305"/>
      <c r="BC21" s="305"/>
      <c r="BD21" s="305"/>
      <c r="BE21" s="305"/>
      <c r="BF21" s="305"/>
      <c r="BG21" s="305"/>
      <c r="BH21" s="305"/>
      <c r="BI21" s="305"/>
      <c r="BJ21" s="305"/>
      <c r="BK21" s="306"/>
      <c r="BM21" s="96" t="s">
        <v>98</v>
      </c>
      <c r="BN21" s="98"/>
      <c r="BO21" s="98"/>
      <c r="BP21" s="98"/>
      <c r="BQ21" s="98"/>
      <c r="BR21" s="98"/>
      <c r="BS21" s="98"/>
      <c r="BT21" s="98"/>
      <c r="BU21" s="98"/>
      <c r="BV21" s="188" t="str">
        <f>IF(Datos_Generales!$BC$20="","",Datos_Generales!$BC$20)</f>
        <v/>
      </c>
      <c r="BW21" s="189"/>
      <c r="BX21" s="189"/>
      <c r="BY21" s="189"/>
      <c r="BZ21" s="189"/>
      <c r="CA21" s="189"/>
      <c r="CB21" s="189"/>
      <c r="CC21" s="189"/>
      <c r="CD21" s="189"/>
      <c r="CE21" s="189"/>
      <c r="CF21" s="189"/>
      <c r="CG21" s="189"/>
      <c r="CH21" s="189"/>
      <c r="CI21" s="190"/>
    </row>
    <row r="22" spans="1:88" s="93" customFormat="1" ht="6" customHeight="1" x14ac:dyDescent="0.3">
      <c r="A22" s="92"/>
      <c r="B22" s="92"/>
      <c r="C22" s="92"/>
      <c r="D22" s="92"/>
      <c r="E22" s="92"/>
      <c r="F22" s="92"/>
      <c r="G22" s="92"/>
      <c r="H22" s="92"/>
      <c r="I22" s="92"/>
      <c r="J22" s="92"/>
      <c r="K22" s="92"/>
      <c r="L22" s="92"/>
      <c r="M22" s="92"/>
      <c r="N22" s="92"/>
      <c r="O22" s="92"/>
      <c r="P22" s="92"/>
      <c r="Q22" s="92"/>
      <c r="R22" s="92"/>
      <c r="S22" s="92"/>
      <c r="T22" s="92"/>
      <c r="U22" s="92"/>
      <c r="V22" s="92"/>
      <c r="W22" s="92"/>
      <c r="X22" s="92"/>
      <c r="Y22" s="92"/>
      <c r="Z22" s="92"/>
      <c r="AA22" s="92"/>
      <c r="AB22" s="92"/>
      <c r="AC22" s="92"/>
      <c r="AD22" s="92"/>
      <c r="AE22" s="92"/>
      <c r="AF22" s="92"/>
      <c r="AG22" s="92"/>
      <c r="AH22" s="92"/>
      <c r="AI22" s="92"/>
      <c r="AJ22" s="92"/>
      <c r="AK22" s="92"/>
      <c r="AL22" s="92"/>
      <c r="AM22" s="92"/>
      <c r="AN22" s="92"/>
      <c r="AO22" s="92"/>
      <c r="AP22" s="92"/>
      <c r="AQ22" s="92"/>
      <c r="AR22" s="92"/>
      <c r="AS22" s="92"/>
      <c r="BM22" s="92"/>
      <c r="BN22" s="92"/>
      <c r="BO22" s="92"/>
      <c r="BP22" s="92"/>
      <c r="BQ22" s="92"/>
      <c r="BR22" s="92"/>
      <c r="BS22" s="92"/>
      <c r="BT22" s="92"/>
      <c r="BU22" s="92"/>
      <c r="BV22" s="92"/>
      <c r="BW22" s="92"/>
      <c r="BX22" s="92"/>
      <c r="BY22" s="92"/>
      <c r="BZ22" s="92"/>
      <c r="CA22" s="92"/>
      <c r="CB22" s="92"/>
      <c r="CC22" s="92"/>
      <c r="CD22" s="92"/>
      <c r="CE22" s="92"/>
      <c r="CF22" s="92"/>
    </row>
    <row r="23" spans="1:88" s="93" customFormat="1" ht="15" customHeight="1" x14ac:dyDescent="0.3">
      <c r="A23" s="92"/>
      <c r="B23" s="91" t="s">
        <v>100</v>
      </c>
      <c r="C23" s="92"/>
      <c r="D23" s="92"/>
      <c r="E23" s="92"/>
      <c r="F23" s="92"/>
      <c r="G23" s="92"/>
      <c r="H23" s="92"/>
      <c r="I23" s="92"/>
      <c r="J23" s="92"/>
      <c r="K23" s="92"/>
      <c r="L23" s="92"/>
      <c r="M23" s="304" t="str">
        <f>IF(Datos_Generales!$M$22="","",Datos_Generales!$M$22)</f>
        <v/>
      </c>
      <c r="N23" s="305"/>
      <c r="O23" s="305"/>
      <c r="P23" s="305"/>
      <c r="Q23" s="305"/>
      <c r="R23" s="305"/>
      <c r="S23" s="305"/>
      <c r="T23" s="305"/>
      <c r="U23" s="305"/>
      <c r="V23" s="305"/>
      <c r="W23" s="305"/>
      <c r="X23" s="305"/>
      <c r="Y23" s="305"/>
      <c r="Z23" s="305"/>
      <c r="AA23" s="305"/>
      <c r="AB23" s="305"/>
      <c r="AC23" s="305"/>
      <c r="AD23" s="305"/>
      <c r="AE23" s="305"/>
      <c r="AF23" s="305"/>
      <c r="AG23" s="305"/>
      <c r="AH23" s="305"/>
      <c r="AI23" s="305"/>
      <c r="AJ23" s="305"/>
      <c r="AK23" s="305"/>
      <c r="AL23" s="305"/>
      <c r="AM23" s="305"/>
      <c r="AN23" s="305"/>
      <c r="AO23" s="305"/>
      <c r="AP23" s="305"/>
      <c r="AQ23" s="305"/>
      <c r="AR23" s="305"/>
      <c r="AS23" s="305"/>
      <c r="AT23" s="305"/>
      <c r="AU23" s="305"/>
      <c r="AV23" s="305"/>
      <c r="AW23" s="305"/>
      <c r="AX23" s="305"/>
      <c r="AY23" s="305"/>
      <c r="AZ23" s="305"/>
      <c r="BA23" s="305"/>
      <c r="BB23" s="305"/>
      <c r="BC23" s="305"/>
      <c r="BD23" s="305"/>
      <c r="BE23" s="305"/>
      <c r="BF23" s="305"/>
      <c r="BG23" s="305"/>
      <c r="BH23" s="305"/>
      <c r="BI23" s="305"/>
      <c r="BJ23" s="305"/>
      <c r="BK23" s="306"/>
      <c r="BM23" s="96" t="s">
        <v>98</v>
      </c>
      <c r="BN23" s="98"/>
      <c r="BO23" s="98"/>
      <c r="BP23" s="98"/>
      <c r="BQ23" s="98"/>
      <c r="BR23" s="98"/>
      <c r="BS23" s="98"/>
      <c r="BT23" s="98"/>
      <c r="BU23" s="98"/>
      <c r="BV23" s="188" t="str">
        <f>IF(Datos_Generales!$BC$22="","",Datos_Generales!$BC$22)</f>
        <v/>
      </c>
      <c r="BW23" s="189"/>
      <c r="BX23" s="189"/>
      <c r="BY23" s="189"/>
      <c r="BZ23" s="189"/>
      <c r="CA23" s="189"/>
      <c r="CB23" s="189"/>
      <c r="CC23" s="189"/>
      <c r="CD23" s="189"/>
      <c r="CE23" s="189"/>
      <c r="CF23" s="189"/>
      <c r="CG23" s="189"/>
      <c r="CH23" s="189"/>
      <c r="CI23" s="190"/>
    </row>
    <row r="24" spans="1:88" s="93" customFormat="1" ht="12.75" customHeight="1" x14ac:dyDescent="0.3">
      <c r="A24" s="92"/>
      <c r="B24" s="92"/>
      <c r="C24" s="92"/>
      <c r="D24" s="92"/>
      <c r="E24" s="92"/>
      <c r="F24" s="92"/>
      <c r="G24" s="92"/>
      <c r="H24" s="92"/>
      <c r="I24" s="92"/>
      <c r="J24" s="92"/>
      <c r="K24" s="92"/>
      <c r="L24" s="92"/>
      <c r="M24" s="92"/>
      <c r="N24" s="92"/>
      <c r="O24" s="92"/>
      <c r="P24" s="92"/>
      <c r="Q24" s="92"/>
      <c r="R24" s="92"/>
      <c r="S24" s="92"/>
      <c r="T24" s="92"/>
      <c r="U24" s="92"/>
      <c r="V24" s="92"/>
      <c r="W24" s="92"/>
      <c r="X24" s="92"/>
      <c r="Y24" s="92"/>
      <c r="Z24" s="92"/>
      <c r="AA24" s="92"/>
      <c r="AB24" s="92"/>
      <c r="AC24" s="92"/>
      <c r="AD24" s="92"/>
      <c r="AE24" s="92"/>
      <c r="AF24" s="92"/>
      <c r="AG24" s="92"/>
      <c r="AH24" s="92"/>
      <c r="AI24" s="92"/>
      <c r="AJ24" s="92"/>
      <c r="AK24" s="92"/>
      <c r="AL24" s="92"/>
      <c r="AM24" s="92"/>
      <c r="AN24" s="92"/>
      <c r="AO24" s="92"/>
      <c r="AP24" s="92"/>
      <c r="AQ24" s="92"/>
      <c r="AR24" s="92"/>
      <c r="AS24" s="92"/>
      <c r="AT24" s="92"/>
      <c r="AU24" s="92"/>
      <c r="AV24" s="92"/>
      <c r="AW24" s="92"/>
      <c r="AX24" s="92"/>
      <c r="AY24" s="92"/>
      <c r="AZ24" s="92"/>
      <c r="BA24" s="92"/>
      <c r="BB24" s="92"/>
      <c r="BC24" s="92"/>
      <c r="BD24" s="92"/>
      <c r="BE24" s="92"/>
      <c r="BF24" s="92"/>
      <c r="BG24" s="92"/>
      <c r="BH24" s="92"/>
      <c r="BI24" s="92"/>
      <c r="BJ24" s="92"/>
      <c r="BK24" s="92"/>
      <c r="BL24" s="92"/>
      <c r="BM24" s="92"/>
    </row>
    <row r="25" spans="1:88" ht="15.6" x14ac:dyDescent="0.3">
      <c r="B25" s="339" t="s">
        <v>105</v>
      </c>
      <c r="C25" s="340"/>
      <c r="D25" s="340"/>
      <c r="E25" s="340"/>
      <c r="F25" s="340"/>
      <c r="G25" s="340"/>
      <c r="H25" s="340"/>
      <c r="I25" s="340"/>
      <c r="J25" s="340"/>
      <c r="K25" s="340"/>
      <c r="L25" s="340"/>
      <c r="M25" s="340"/>
      <c r="N25" s="340"/>
      <c r="O25" s="340"/>
      <c r="P25" s="340"/>
      <c r="Q25" s="340"/>
      <c r="R25" s="340"/>
      <c r="S25" s="340"/>
      <c r="T25" s="340"/>
      <c r="U25" s="340"/>
      <c r="V25" s="340"/>
      <c r="W25" s="340"/>
      <c r="X25" s="340"/>
      <c r="Y25" s="340"/>
      <c r="Z25" s="340"/>
      <c r="AA25" s="340"/>
      <c r="AB25" s="340"/>
      <c r="AC25" s="340"/>
      <c r="AD25" s="340"/>
      <c r="AE25" s="340"/>
      <c r="AF25" s="340"/>
      <c r="AG25" s="340"/>
      <c r="AH25" s="340"/>
      <c r="AI25" s="340"/>
      <c r="AJ25" s="340"/>
      <c r="AK25" s="340"/>
      <c r="AL25" s="340"/>
      <c r="AM25" s="340"/>
      <c r="AN25" s="340"/>
      <c r="AO25" s="340"/>
      <c r="AP25" s="340"/>
      <c r="AQ25" s="340"/>
      <c r="AR25" s="340"/>
      <c r="AS25" s="340"/>
      <c r="AT25" s="340"/>
      <c r="AU25" s="340"/>
      <c r="AV25" s="340"/>
      <c r="AW25" s="340"/>
      <c r="AX25" s="340"/>
      <c r="AY25" s="340"/>
      <c r="AZ25" s="340"/>
      <c r="BA25" s="340"/>
      <c r="BB25" s="340"/>
      <c r="BC25" s="340"/>
      <c r="BD25" s="340"/>
      <c r="BE25" s="340"/>
      <c r="BF25" s="340"/>
      <c r="BG25" s="340"/>
      <c r="BH25" s="340"/>
      <c r="BI25" s="340"/>
      <c r="BJ25" s="340"/>
      <c r="BK25" s="340"/>
      <c r="BL25" s="340"/>
      <c r="BM25" s="340"/>
      <c r="BN25" s="340"/>
      <c r="BO25" s="340"/>
      <c r="BP25" s="340"/>
      <c r="BQ25" s="340"/>
      <c r="BR25" s="340"/>
      <c r="BS25" s="340"/>
      <c r="BT25" s="340"/>
      <c r="BU25" s="340"/>
      <c r="BV25" s="340"/>
      <c r="BW25" s="340"/>
      <c r="BX25" s="340"/>
      <c r="BY25" s="340"/>
      <c r="BZ25" s="340"/>
      <c r="CA25" s="340"/>
      <c r="CB25" s="340"/>
      <c r="CC25" s="340"/>
      <c r="CD25" s="340"/>
      <c r="CE25" s="340"/>
      <c r="CF25" s="340"/>
      <c r="CG25" s="340"/>
      <c r="CH25" s="340"/>
      <c r="CI25" s="341"/>
    </row>
    <row r="26" spans="1:88" s="93" customFormat="1" ht="3.75" customHeight="1" x14ac:dyDescent="0.3">
      <c r="A26" s="92"/>
      <c r="B26" s="92"/>
      <c r="C26" s="92"/>
      <c r="D26" s="92"/>
      <c r="E26" s="92"/>
      <c r="F26" s="92"/>
      <c r="G26" s="92"/>
      <c r="H26" s="92"/>
      <c r="I26" s="92"/>
      <c r="J26" s="92"/>
      <c r="K26" s="92"/>
      <c r="L26" s="92"/>
      <c r="M26" s="92"/>
      <c r="N26" s="92"/>
      <c r="O26" s="92"/>
      <c r="P26" s="92"/>
      <c r="Q26" s="92"/>
      <c r="R26" s="92"/>
      <c r="S26" s="92"/>
      <c r="T26" s="92"/>
      <c r="U26" s="92"/>
      <c r="V26" s="92"/>
      <c r="W26" s="92"/>
      <c r="X26" s="92"/>
      <c r="Y26" s="92"/>
      <c r="Z26" s="92"/>
      <c r="AA26" s="92"/>
      <c r="AB26" s="92"/>
      <c r="AC26" s="92"/>
      <c r="AD26" s="92"/>
      <c r="AE26" s="92"/>
      <c r="AF26" s="92"/>
      <c r="AG26" s="92"/>
      <c r="AH26" s="92"/>
      <c r="AI26" s="92"/>
      <c r="AJ26" s="92"/>
      <c r="AK26" s="92"/>
      <c r="AL26" s="92"/>
      <c r="AM26" s="92"/>
      <c r="AN26" s="92"/>
      <c r="AO26" s="92"/>
      <c r="AP26" s="92"/>
      <c r="AQ26" s="92"/>
      <c r="AR26" s="92"/>
      <c r="AS26" s="92"/>
      <c r="AT26" s="92"/>
      <c r="AU26" s="92"/>
      <c r="AV26" s="92"/>
      <c r="AW26" s="92"/>
      <c r="AX26" s="92"/>
      <c r="AY26" s="92"/>
      <c r="AZ26" s="92"/>
      <c r="BA26" s="92"/>
      <c r="BB26" s="92"/>
      <c r="BC26" s="92"/>
      <c r="BD26" s="92"/>
      <c r="BE26" s="92"/>
      <c r="BF26" s="92"/>
      <c r="BG26" s="92"/>
      <c r="BH26" s="92"/>
      <c r="BI26" s="92"/>
      <c r="BJ26" s="92"/>
      <c r="BK26" s="92"/>
      <c r="BL26" s="92"/>
      <c r="BM26" s="92"/>
    </row>
    <row r="27" spans="1:88" s="93" customFormat="1" ht="30" customHeight="1" x14ac:dyDescent="0.3">
      <c r="A27" s="92"/>
      <c r="B27" s="232" t="s">
        <v>124</v>
      </c>
      <c r="C27" s="232"/>
      <c r="D27" s="232"/>
      <c r="E27" s="232"/>
      <c r="F27" s="232"/>
      <c r="G27" s="232"/>
      <c r="H27" s="232"/>
      <c r="I27" s="232"/>
      <c r="J27" s="232"/>
      <c r="K27" s="232"/>
      <c r="L27" s="232"/>
      <c r="M27" s="232"/>
      <c r="N27" s="232"/>
      <c r="O27" s="232"/>
      <c r="P27" s="232"/>
      <c r="Q27" s="232"/>
      <c r="R27" s="232"/>
      <c r="S27" s="232"/>
      <c r="T27" s="232"/>
      <c r="U27" s="232"/>
      <c r="V27" s="232"/>
      <c r="W27" s="232"/>
      <c r="X27" s="232"/>
      <c r="Y27" s="232"/>
      <c r="Z27" s="232"/>
      <c r="AA27" s="232"/>
      <c r="AB27" s="232"/>
      <c r="AC27" s="232"/>
      <c r="AD27" s="232"/>
      <c r="AE27" s="232"/>
      <c r="AF27" s="232"/>
      <c r="AG27" s="232"/>
      <c r="AH27" s="232"/>
      <c r="AI27" s="232"/>
      <c r="AJ27" s="232"/>
      <c r="AK27" s="232"/>
      <c r="AL27" s="232"/>
      <c r="AM27" s="232"/>
      <c r="AN27" s="232"/>
      <c r="AO27" s="232"/>
      <c r="AP27" s="232"/>
      <c r="AQ27" s="232"/>
      <c r="AR27" s="232"/>
      <c r="AS27" s="232"/>
      <c r="AT27" s="232"/>
      <c r="AU27" s="232"/>
      <c r="AV27" s="232"/>
      <c r="AW27" s="232"/>
      <c r="AX27" s="232"/>
      <c r="AY27" s="232"/>
      <c r="AZ27" s="232"/>
      <c r="BA27" s="232"/>
      <c r="BB27" s="232"/>
      <c r="BC27" s="232"/>
      <c r="BD27" s="232"/>
      <c r="BE27" s="232"/>
      <c r="BF27" s="232"/>
      <c r="BG27" s="232"/>
      <c r="BH27" s="232"/>
      <c r="BI27" s="232"/>
      <c r="BJ27" s="232"/>
      <c r="BK27" s="232"/>
      <c r="BL27" s="232"/>
      <c r="BM27" s="232"/>
      <c r="BN27" s="232"/>
      <c r="BO27" s="232"/>
      <c r="BP27" s="232"/>
    </row>
    <row r="28" spans="1:88" s="93" customFormat="1" ht="6" customHeight="1" thickBot="1" x14ac:dyDescent="0.35">
      <c r="A28" s="92"/>
      <c r="B28" s="92"/>
      <c r="C28" s="92"/>
      <c r="D28" s="92"/>
      <c r="E28" s="92"/>
      <c r="F28" s="92"/>
      <c r="G28" s="92"/>
      <c r="H28" s="92"/>
      <c r="I28" s="92"/>
      <c r="J28" s="92"/>
      <c r="K28" s="92"/>
      <c r="L28" s="92"/>
      <c r="M28" s="92"/>
      <c r="N28" s="92"/>
      <c r="O28" s="92"/>
      <c r="P28" s="92"/>
      <c r="Q28" s="92"/>
      <c r="R28" s="92"/>
      <c r="S28" s="92"/>
      <c r="T28" s="92"/>
      <c r="U28" s="92"/>
      <c r="V28" s="92"/>
      <c r="W28" s="92"/>
      <c r="X28" s="92"/>
      <c r="Y28" s="92"/>
      <c r="Z28" s="92"/>
      <c r="AA28" s="92"/>
      <c r="AB28" s="92"/>
      <c r="AC28" s="92"/>
      <c r="AD28" s="92"/>
      <c r="AE28" s="92"/>
      <c r="AF28" s="92"/>
      <c r="AG28" s="92"/>
      <c r="AH28" s="92"/>
      <c r="AI28" s="92"/>
      <c r="AJ28" s="92"/>
      <c r="AK28" s="92"/>
      <c r="AL28" s="92"/>
      <c r="AM28" s="92"/>
      <c r="AN28" s="92"/>
      <c r="AO28" s="92"/>
      <c r="AP28" s="92"/>
      <c r="AQ28" s="92"/>
      <c r="AR28" s="92"/>
      <c r="AS28" s="92"/>
      <c r="AT28" s="92"/>
      <c r="AU28" s="92"/>
      <c r="AV28" s="92"/>
      <c r="AW28" s="92"/>
      <c r="AX28" s="92"/>
      <c r="AY28" s="92"/>
      <c r="AZ28" s="92"/>
      <c r="BA28" s="92"/>
      <c r="BB28" s="92"/>
      <c r="BC28" s="92"/>
      <c r="BD28" s="92"/>
      <c r="BE28" s="92"/>
      <c r="BF28" s="92"/>
      <c r="BG28" s="92"/>
      <c r="BH28" s="92"/>
      <c r="BI28" s="92"/>
      <c r="BJ28" s="92"/>
      <c r="BK28" s="92"/>
      <c r="BL28" s="92"/>
      <c r="BM28" s="92"/>
    </row>
    <row r="29" spans="1:88" s="93" customFormat="1" ht="28.5" customHeight="1" x14ac:dyDescent="0.3">
      <c r="A29" s="92"/>
      <c r="B29" s="92"/>
      <c r="C29" s="92"/>
      <c r="D29" s="92"/>
      <c r="E29" s="92"/>
      <c r="F29" s="92"/>
      <c r="G29" s="92"/>
      <c r="H29" s="92"/>
      <c r="I29" s="92"/>
      <c r="J29" s="92"/>
      <c r="K29" s="92"/>
      <c r="L29" s="92"/>
      <c r="M29" s="92"/>
      <c r="N29" s="92"/>
      <c r="O29" s="92"/>
      <c r="P29" s="92"/>
      <c r="Q29" s="92"/>
      <c r="R29" s="92"/>
      <c r="S29" s="92"/>
      <c r="T29" s="92"/>
      <c r="U29" s="92"/>
      <c r="V29" s="92"/>
      <c r="W29" s="92"/>
      <c r="X29" s="92"/>
      <c r="Y29" s="92"/>
      <c r="Z29" s="92"/>
      <c r="AA29" s="92"/>
      <c r="AB29" s="92"/>
      <c r="AC29" s="92"/>
      <c r="AD29" s="92"/>
      <c r="AE29" s="92"/>
      <c r="AF29" s="92"/>
      <c r="AG29" s="92"/>
      <c r="AH29" s="92"/>
      <c r="AI29" s="92"/>
      <c r="AJ29" s="92"/>
      <c r="AK29" s="92"/>
      <c r="AL29" s="92"/>
      <c r="AM29" s="92"/>
      <c r="AN29" s="300" t="s">
        <v>113</v>
      </c>
      <c r="AO29" s="293"/>
      <c r="AP29" s="293"/>
      <c r="AQ29" s="293"/>
      <c r="AR29" s="293"/>
      <c r="AS29" s="293"/>
      <c r="AT29" s="293"/>
      <c r="AU29" s="293"/>
      <c r="AV29" s="294"/>
      <c r="AW29" s="92"/>
      <c r="AX29" s="292" t="s">
        <v>116</v>
      </c>
      <c r="AY29" s="293"/>
      <c r="AZ29" s="293"/>
      <c r="BA29" s="293"/>
      <c r="BB29" s="293"/>
      <c r="BC29" s="293"/>
      <c r="BD29" s="293"/>
      <c r="BE29" s="293"/>
      <c r="BF29" s="294"/>
      <c r="BG29" s="92"/>
      <c r="BH29" s="292" t="s">
        <v>169</v>
      </c>
      <c r="BI29" s="293"/>
      <c r="BJ29" s="293"/>
      <c r="BK29" s="293"/>
      <c r="BL29" s="293"/>
      <c r="BM29" s="293"/>
      <c r="BN29" s="293"/>
      <c r="BO29" s="293"/>
      <c r="BP29" s="294"/>
      <c r="BR29" s="292" t="s">
        <v>170</v>
      </c>
      <c r="BS29" s="293"/>
      <c r="BT29" s="293"/>
      <c r="BU29" s="293"/>
      <c r="BV29" s="293"/>
      <c r="BW29" s="293"/>
      <c r="BX29" s="293"/>
      <c r="BY29" s="293"/>
      <c r="BZ29" s="294"/>
      <c r="CA29" s="92"/>
      <c r="CB29" s="292" t="s">
        <v>171</v>
      </c>
      <c r="CC29" s="293"/>
      <c r="CD29" s="293"/>
      <c r="CE29" s="293"/>
      <c r="CF29" s="293"/>
      <c r="CG29" s="293"/>
      <c r="CH29" s="293"/>
      <c r="CI29" s="293"/>
      <c r="CJ29" s="294"/>
    </row>
    <row r="30" spans="1:88" s="17" customFormat="1" ht="28.5" customHeight="1" thickBot="1" x14ac:dyDescent="0.35">
      <c r="A30" s="26"/>
      <c r="B30" s="52"/>
      <c r="C30" s="52"/>
      <c r="D30" s="52"/>
      <c r="E30" s="52"/>
      <c r="F30" s="52"/>
      <c r="G30" s="52"/>
      <c r="H30" s="52"/>
      <c r="I30" s="52"/>
      <c r="J30" s="52"/>
      <c r="K30" s="52"/>
      <c r="L30" s="52"/>
      <c r="M30" s="52"/>
      <c r="N30" s="52"/>
      <c r="O30" s="52"/>
      <c r="P30" s="52"/>
      <c r="Q30" s="52"/>
      <c r="R30" s="52"/>
      <c r="S30" s="52"/>
      <c r="T30" s="52"/>
      <c r="U30" s="52"/>
      <c r="V30" s="52"/>
      <c r="W30" s="52"/>
      <c r="X30" s="52"/>
      <c r="Y30" s="52"/>
      <c r="Z30" s="52"/>
      <c r="AA30" s="52"/>
      <c r="AB30" s="52"/>
      <c r="AC30" s="52"/>
      <c r="AD30" s="52"/>
      <c r="AE30" s="52"/>
      <c r="AF30" s="52"/>
      <c r="AG30" s="52"/>
      <c r="AH30" s="52"/>
      <c r="AI30" s="52"/>
      <c r="AJ30" s="52"/>
      <c r="AK30" s="52"/>
      <c r="AL30" s="52"/>
      <c r="AM30" s="52"/>
      <c r="AN30" s="297" t="s">
        <v>112</v>
      </c>
      <c r="AO30" s="298"/>
      <c r="AP30" s="298"/>
      <c r="AQ30" s="298"/>
      <c r="AR30" s="298"/>
      <c r="AS30" s="298"/>
      <c r="AT30" s="298"/>
      <c r="AU30" s="298"/>
      <c r="AV30" s="299"/>
      <c r="AW30" s="110"/>
      <c r="AX30" s="297" t="s">
        <v>115</v>
      </c>
      <c r="AY30" s="298"/>
      <c r="AZ30" s="298"/>
      <c r="BA30" s="298"/>
      <c r="BB30" s="298"/>
      <c r="BC30" s="298"/>
      <c r="BD30" s="298"/>
      <c r="BE30" s="298"/>
      <c r="BF30" s="299"/>
      <c r="BG30" s="110"/>
      <c r="BH30" s="297" t="s">
        <v>114</v>
      </c>
      <c r="BI30" s="298"/>
      <c r="BJ30" s="298"/>
      <c r="BK30" s="298"/>
      <c r="BL30" s="298"/>
      <c r="BM30" s="298"/>
      <c r="BN30" s="298"/>
      <c r="BO30" s="298"/>
      <c r="BP30" s="299"/>
      <c r="BR30" s="297" t="s">
        <v>114</v>
      </c>
      <c r="BS30" s="298"/>
      <c r="BT30" s="298"/>
      <c r="BU30" s="298"/>
      <c r="BV30" s="298"/>
      <c r="BW30" s="298"/>
      <c r="BX30" s="298"/>
      <c r="BY30" s="298"/>
      <c r="BZ30" s="299"/>
      <c r="CA30" s="110"/>
      <c r="CB30" s="297" t="s">
        <v>114</v>
      </c>
      <c r="CC30" s="298"/>
      <c r="CD30" s="298"/>
      <c r="CE30" s="298"/>
      <c r="CF30" s="298"/>
      <c r="CG30" s="298"/>
      <c r="CH30" s="298"/>
      <c r="CI30" s="298"/>
      <c r="CJ30" s="299"/>
    </row>
    <row r="31" spans="1:88" s="93" customFormat="1" ht="5.25" customHeight="1" thickBot="1" x14ac:dyDescent="0.35">
      <c r="A31" s="92"/>
      <c r="B31" s="92"/>
      <c r="C31" s="92"/>
      <c r="D31" s="92"/>
      <c r="E31" s="92"/>
      <c r="F31" s="92"/>
      <c r="G31" s="92"/>
      <c r="H31" s="92"/>
      <c r="I31" s="92"/>
      <c r="J31" s="92"/>
      <c r="K31" s="92"/>
      <c r="L31" s="92"/>
      <c r="M31" s="92"/>
      <c r="N31" s="92"/>
      <c r="O31" s="92"/>
      <c r="P31" s="92"/>
      <c r="Q31" s="92"/>
      <c r="R31" s="92"/>
      <c r="S31" s="92"/>
      <c r="T31" s="92"/>
      <c r="U31" s="92"/>
      <c r="V31" s="92"/>
      <c r="W31" s="92"/>
      <c r="X31" s="92"/>
      <c r="Y31" s="92"/>
      <c r="Z31" s="92"/>
      <c r="AA31" s="92"/>
      <c r="AB31" s="92"/>
      <c r="AC31" s="92"/>
      <c r="AD31" s="92"/>
      <c r="AE31" s="92"/>
      <c r="AF31" s="92"/>
      <c r="AG31" s="92"/>
      <c r="AH31" s="92"/>
      <c r="AI31" s="92"/>
      <c r="AJ31" s="92"/>
      <c r="AK31" s="92"/>
      <c r="AL31" s="92"/>
      <c r="AM31" s="92"/>
      <c r="AN31" s="92"/>
      <c r="AO31" s="92"/>
      <c r="AP31" s="92"/>
      <c r="AQ31" s="92"/>
      <c r="AR31" s="92"/>
      <c r="AS31" s="92"/>
      <c r="AT31" s="92"/>
      <c r="AU31" s="92"/>
      <c r="AV31" s="92"/>
      <c r="AW31" s="92"/>
      <c r="AX31" s="92"/>
      <c r="AY31" s="92"/>
      <c r="AZ31" s="92"/>
      <c r="BA31" s="92"/>
      <c r="BB31" s="92"/>
      <c r="BC31" s="92"/>
      <c r="BG31" s="92"/>
      <c r="BH31" s="92"/>
      <c r="BI31" s="92"/>
      <c r="BJ31" s="92"/>
      <c r="BK31" s="92"/>
      <c r="BL31" s="92"/>
      <c r="BM31" s="92"/>
      <c r="BN31" s="92"/>
      <c r="BO31" s="92"/>
      <c r="BP31" s="92"/>
      <c r="BR31" s="92"/>
      <c r="BS31" s="92"/>
      <c r="BT31" s="92"/>
      <c r="BU31" s="92"/>
      <c r="BV31" s="92"/>
      <c r="BW31" s="92"/>
      <c r="BX31" s="92"/>
      <c r="BY31" s="92"/>
      <c r="BZ31" s="92"/>
      <c r="CA31" s="92"/>
      <c r="CB31" s="92"/>
      <c r="CC31" s="92"/>
      <c r="CD31" s="92"/>
      <c r="CE31" s="92"/>
      <c r="CF31" s="92"/>
      <c r="CG31" s="92"/>
      <c r="CH31" s="92"/>
      <c r="CI31" s="92"/>
      <c r="CJ31" s="92"/>
    </row>
    <row r="32" spans="1:88" s="93" customFormat="1" ht="15" customHeight="1" thickBot="1" x14ac:dyDescent="0.35">
      <c r="A32" s="92"/>
      <c r="B32" s="92"/>
      <c r="C32" s="301" t="s">
        <v>109</v>
      </c>
      <c r="D32" s="302"/>
      <c r="E32" s="302"/>
      <c r="F32" s="302"/>
      <c r="G32" s="302"/>
      <c r="H32" s="302"/>
      <c r="I32" s="302"/>
      <c r="J32" s="302"/>
      <c r="K32" s="302"/>
      <c r="L32" s="302"/>
      <c r="M32" s="302"/>
      <c r="N32" s="302"/>
      <c r="O32" s="302"/>
      <c r="P32" s="302"/>
      <c r="Q32" s="302"/>
      <c r="R32" s="302"/>
      <c r="S32" s="302"/>
      <c r="T32" s="302"/>
      <c r="U32" s="302"/>
      <c r="V32" s="302"/>
      <c r="W32" s="302"/>
      <c r="X32" s="302"/>
      <c r="Y32" s="302"/>
      <c r="Z32" s="302"/>
      <c r="AA32" s="302"/>
      <c r="AB32" s="302"/>
      <c r="AC32" s="302"/>
      <c r="AD32" s="302"/>
      <c r="AE32" s="302"/>
      <c r="AF32" s="302"/>
      <c r="AG32" s="302"/>
      <c r="AH32" s="302"/>
      <c r="AI32" s="302"/>
      <c r="AJ32" s="302"/>
      <c r="AK32" s="302"/>
      <c r="AL32" s="302"/>
      <c r="AM32" s="303"/>
      <c r="AN32" s="273"/>
      <c r="AO32" s="273"/>
      <c r="AP32" s="273"/>
      <c r="AQ32" s="273"/>
      <c r="AR32" s="273"/>
      <c r="AS32" s="273"/>
      <c r="AT32" s="273"/>
      <c r="AU32" s="273"/>
      <c r="AV32" s="273"/>
      <c r="AW32" s="17"/>
      <c r="AX32" s="273"/>
      <c r="AY32" s="273"/>
      <c r="AZ32" s="273"/>
      <c r="BA32" s="273"/>
      <c r="BB32" s="273"/>
      <c r="BC32" s="273"/>
      <c r="BD32" s="273"/>
      <c r="BE32" s="273"/>
      <c r="BF32" s="273"/>
      <c r="BG32" s="17"/>
      <c r="BH32" s="266">
        <f>ROUND(SUM(BH34:BP37),2)</f>
        <v>0</v>
      </c>
      <c r="BI32" s="267"/>
      <c r="BJ32" s="267"/>
      <c r="BK32" s="267"/>
      <c r="BL32" s="267"/>
      <c r="BM32" s="267"/>
      <c r="BN32" s="267"/>
      <c r="BO32" s="267"/>
      <c r="BP32" s="268"/>
      <c r="BR32" s="266">
        <f>ROUND(SUM(BR34:BZ37),2)</f>
        <v>0</v>
      </c>
      <c r="BS32" s="267"/>
      <c r="BT32" s="267"/>
      <c r="BU32" s="267"/>
      <c r="BV32" s="267"/>
      <c r="BW32" s="267"/>
      <c r="BX32" s="267"/>
      <c r="BY32" s="267"/>
      <c r="BZ32" s="268"/>
      <c r="CA32" s="17"/>
      <c r="CB32" s="266">
        <f>ROUND(SUM(CB34:CJ37),2)</f>
        <v>0</v>
      </c>
      <c r="CC32" s="267"/>
      <c r="CD32" s="267"/>
      <c r="CE32" s="267"/>
      <c r="CF32" s="267"/>
      <c r="CG32" s="267"/>
      <c r="CH32" s="267"/>
      <c r="CI32" s="267"/>
      <c r="CJ32" s="268"/>
    </row>
    <row r="33" spans="1:102" s="93" customFormat="1" ht="5.25" customHeight="1" x14ac:dyDescent="0.3">
      <c r="A33" s="92"/>
      <c r="B33" s="92"/>
      <c r="C33" s="92"/>
      <c r="D33" s="92"/>
      <c r="E33" s="92"/>
      <c r="F33" s="92"/>
      <c r="G33" s="92"/>
      <c r="H33" s="92"/>
      <c r="I33" s="92"/>
      <c r="J33" s="92"/>
      <c r="K33" s="92"/>
      <c r="L33" s="92"/>
      <c r="M33" s="92"/>
      <c r="N33" s="92"/>
      <c r="O33" s="92"/>
      <c r="P33" s="92"/>
      <c r="Q33" s="92"/>
      <c r="R33" s="92"/>
      <c r="S33" s="92"/>
      <c r="T33" s="92"/>
      <c r="U33" s="92"/>
      <c r="V33" s="92"/>
      <c r="W33" s="92"/>
      <c r="X33" s="92"/>
      <c r="Y33" s="92"/>
      <c r="Z33" s="92"/>
      <c r="AA33" s="92"/>
      <c r="AB33" s="92"/>
      <c r="AC33" s="92"/>
      <c r="AD33" s="92"/>
      <c r="AE33" s="92"/>
      <c r="AF33" s="92"/>
      <c r="AG33" s="92"/>
      <c r="AH33" s="92"/>
      <c r="AI33" s="92"/>
      <c r="AJ33" s="92"/>
      <c r="AK33" s="92"/>
      <c r="AL33" s="92"/>
      <c r="AM33" s="92"/>
      <c r="AN33" s="92"/>
      <c r="AO33" s="92"/>
      <c r="AP33" s="92"/>
      <c r="AQ33" s="92"/>
      <c r="AR33" s="92"/>
      <c r="AS33" s="92"/>
      <c r="AT33" s="92"/>
      <c r="AU33" s="92"/>
      <c r="AV33" s="92"/>
      <c r="AW33" s="92"/>
      <c r="AX33" s="92"/>
      <c r="AY33" s="92"/>
      <c r="AZ33" s="92"/>
      <c r="BA33" s="92"/>
      <c r="BB33" s="92"/>
      <c r="BC33" s="92"/>
      <c r="BG33" s="92"/>
      <c r="BH33" s="114"/>
      <c r="BI33" s="114"/>
      <c r="BJ33" s="114"/>
      <c r="BK33" s="114"/>
      <c r="BL33" s="114"/>
      <c r="BM33" s="114"/>
      <c r="BN33" s="114"/>
      <c r="BO33" s="114"/>
      <c r="BP33" s="114"/>
      <c r="BR33" s="114"/>
      <c r="BS33" s="114"/>
      <c r="BT33" s="114"/>
      <c r="BU33" s="114"/>
      <c r="BV33" s="114"/>
      <c r="BW33" s="114"/>
      <c r="BX33" s="114"/>
      <c r="BY33" s="114"/>
      <c r="BZ33" s="114"/>
      <c r="CA33" s="92"/>
      <c r="CB33" s="114"/>
      <c r="CC33" s="114"/>
      <c r="CD33" s="114"/>
      <c r="CE33" s="114"/>
      <c r="CF33" s="114"/>
      <c r="CG33" s="114"/>
      <c r="CH33" s="114"/>
      <c r="CI33" s="114"/>
      <c r="CJ33" s="114"/>
    </row>
    <row r="34" spans="1:102" s="93" customFormat="1" ht="15" customHeight="1" x14ac:dyDescent="0.3">
      <c r="A34" s="92"/>
      <c r="B34" s="92"/>
      <c r="C34" s="283"/>
      <c r="D34" s="283"/>
      <c r="E34" s="283"/>
      <c r="F34" s="283"/>
      <c r="G34" s="283"/>
      <c r="H34" s="283"/>
      <c r="I34" s="283"/>
      <c r="J34" s="283"/>
      <c r="K34" s="283"/>
      <c r="L34" s="283"/>
      <c r="M34" s="283"/>
      <c r="N34" s="283"/>
      <c r="O34" s="283"/>
      <c r="P34" s="283"/>
      <c r="Q34" s="283"/>
      <c r="R34" s="283"/>
      <c r="S34" s="283"/>
      <c r="T34" s="283"/>
      <c r="U34" s="283"/>
      <c r="V34" s="283"/>
      <c r="W34" s="283"/>
      <c r="X34" s="283"/>
      <c r="Y34" s="283"/>
      <c r="Z34" s="283"/>
      <c r="AA34" s="283"/>
      <c r="AB34" s="283"/>
      <c r="AC34" s="283"/>
      <c r="AD34" s="283"/>
      <c r="AE34" s="283"/>
      <c r="AF34" s="283"/>
      <c r="AG34" s="283"/>
      <c r="AH34" s="283"/>
      <c r="AI34" s="283"/>
      <c r="AJ34" s="283"/>
      <c r="AK34" s="283"/>
      <c r="AL34" s="283"/>
      <c r="AM34" s="283"/>
      <c r="AN34" s="280"/>
      <c r="AO34" s="281"/>
      <c r="AP34" s="281"/>
      <c r="AQ34" s="281"/>
      <c r="AR34" s="281"/>
      <c r="AS34" s="281"/>
      <c r="AT34" s="281"/>
      <c r="AU34" s="281"/>
      <c r="AV34" s="282"/>
      <c r="AW34" s="111"/>
      <c r="AX34" s="274"/>
      <c r="AY34" s="275"/>
      <c r="AZ34" s="275"/>
      <c r="BA34" s="275"/>
      <c r="BB34" s="275"/>
      <c r="BC34" s="275"/>
      <c r="BD34" s="275"/>
      <c r="BE34" s="275"/>
      <c r="BF34" s="276"/>
      <c r="BG34" s="111"/>
      <c r="BH34" s="277"/>
      <c r="BI34" s="278"/>
      <c r="BJ34" s="278"/>
      <c r="BK34" s="278"/>
      <c r="BL34" s="278"/>
      <c r="BM34" s="278"/>
      <c r="BN34" s="278"/>
      <c r="BO34" s="278"/>
      <c r="BP34" s="279"/>
      <c r="BR34" s="277"/>
      <c r="BS34" s="278"/>
      <c r="BT34" s="278"/>
      <c r="BU34" s="278"/>
      <c r="BV34" s="278"/>
      <c r="BW34" s="278"/>
      <c r="BX34" s="278"/>
      <c r="BY34" s="278"/>
      <c r="BZ34" s="279"/>
      <c r="CA34" s="111"/>
      <c r="CB34" s="332">
        <f>SUM(BH34,BR34)</f>
        <v>0</v>
      </c>
      <c r="CC34" s="333"/>
      <c r="CD34" s="333"/>
      <c r="CE34" s="333"/>
      <c r="CF34" s="333"/>
      <c r="CG34" s="333"/>
      <c r="CH34" s="333"/>
      <c r="CI34" s="333"/>
      <c r="CJ34" s="334"/>
    </row>
    <row r="35" spans="1:102" s="93" customFormat="1" ht="15" customHeight="1" x14ac:dyDescent="0.3">
      <c r="A35" s="92"/>
      <c r="B35" s="92"/>
      <c r="C35" s="283"/>
      <c r="D35" s="283"/>
      <c r="E35" s="283"/>
      <c r="F35" s="283"/>
      <c r="G35" s="283"/>
      <c r="H35" s="283"/>
      <c r="I35" s="283"/>
      <c r="J35" s="283"/>
      <c r="K35" s="283"/>
      <c r="L35" s="283"/>
      <c r="M35" s="283"/>
      <c r="N35" s="283"/>
      <c r="O35" s="283"/>
      <c r="P35" s="283"/>
      <c r="Q35" s="283"/>
      <c r="R35" s="283"/>
      <c r="S35" s="283"/>
      <c r="T35" s="283"/>
      <c r="U35" s="283"/>
      <c r="V35" s="283"/>
      <c r="W35" s="283"/>
      <c r="X35" s="283"/>
      <c r="Y35" s="283"/>
      <c r="Z35" s="283"/>
      <c r="AA35" s="283"/>
      <c r="AB35" s="283"/>
      <c r="AC35" s="283"/>
      <c r="AD35" s="283"/>
      <c r="AE35" s="283"/>
      <c r="AF35" s="283"/>
      <c r="AG35" s="283"/>
      <c r="AH35" s="283"/>
      <c r="AI35" s="283"/>
      <c r="AJ35" s="283"/>
      <c r="AK35" s="283"/>
      <c r="AL35" s="283"/>
      <c r="AM35" s="283"/>
      <c r="AN35" s="280"/>
      <c r="AO35" s="281"/>
      <c r="AP35" s="281"/>
      <c r="AQ35" s="281"/>
      <c r="AR35" s="281"/>
      <c r="AS35" s="281"/>
      <c r="AT35" s="281"/>
      <c r="AU35" s="281"/>
      <c r="AV35" s="282"/>
      <c r="AW35" s="111"/>
      <c r="AX35" s="274"/>
      <c r="AY35" s="275"/>
      <c r="AZ35" s="275"/>
      <c r="BA35" s="275"/>
      <c r="BB35" s="275"/>
      <c r="BC35" s="275"/>
      <c r="BD35" s="275"/>
      <c r="BE35" s="275"/>
      <c r="BF35" s="276"/>
      <c r="BG35" s="111"/>
      <c r="BH35" s="277"/>
      <c r="BI35" s="278"/>
      <c r="BJ35" s="278"/>
      <c r="BK35" s="278"/>
      <c r="BL35" s="278"/>
      <c r="BM35" s="278"/>
      <c r="BN35" s="278"/>
      <c r="BO35" s="278"/>
      <c r="BP35" s="279"/>
      <c r="BR35" s="277"/>
      <c r="BS35" s="278"/>
      <c r="BT35" s="278"/>
      <c r="BU35" s="278"/>
      <c r="BV35" s="278"/>
      <c r="BW35" s="278"/>
      <c r="BX35" s="278"/>
      <c r="BY35" s="278"/>
      <c r="BZ35" s="279"/>
      <c r="CA35" s="111"/>
      <c r="CB35" s="332">
        <f>SUM(BH35,BR35)</f>
        <v>0</v>
      </c>
      <c r="CC35" s="333"/>
      <c r="CD35" s="333"/>
      <c r="CE35" s="333"/>
      <c r="CF35" s="333"/>
      <c r="CG35" s="333"/>
      <c r="CH35" s="333"/>
      <c r="CI35" s="333"/>
      <c r="CJ35" s="334"/>
    </row>
    <row r="36" spans="1:102" s="93" customFormat="1" ht="15" customHeight="1" x14ac:dyDescent="0.3">
      <c r="A36" s="92"/>
      <c r="B36" s="92"/>
      <c r="C36" s="283"/>
      <c r="D36" s="283"/>
      <c r="E36" s="283"/>
      <c r="F36" s="283"/>
      <c r="G36" s="283"/>
      <c r="H36" s="283"/>
      <c r="I36" s="283"/>
      <c r="J36" s="283"/>
      <c r="K36" s="283"/>
      <c r="L36" s="283"/>
      <c r="M36" s="283"/>
      <c r="N36" s="283"/>
      <c r="O36" s="283"/>
      <c r="P36" s="283"/>
      <c r="Q36" s="283"/>
      <c r="R36" s="283"/>
      <c r="S36" s="283"/>
      <c r="T36" s="283"/>
      <c r="U36" s="283"/>
      <c r="V36" s="283"/>
      <c r="W36" s="283"/>
      <c r="X36" s="283"/>
      <c r="Y36" s="283"/>
      <c r="Z36" s="283"/>
      <c r="AA36" s="283"/>
      <c r="AB36" s="283"/>
      <c r="AC36" s="283"/>
      <c r="AD36" s="283"/>
      <c r="AE36" s="283"/>
      <c r="AF36" s="283"/>
      <c r="AG36" s="283"/>
      <c r="AH36" s="283"/>
      <c r="AI36" s="283"/>
      <c r="AJ36" s="283"/>
      <c r="AK36" s="283"/>
      <c r="AL36" s="283"/>
      <c r="AM36" s="283"/>
      <c r="AN36" s="280"/>
      <c r="AO36" s="281"/>
      <c r="AP36" s="281"/>
      <c r="AQ36" s="281"/>
      <c r="AR36" s="281"/>
      <c r="AS36" s="281"/>
      <c r="AT36" s="281"/>
      <c r="AU36" s="281"/>
      <c r="AV36" s="282"/>
      <c r="AW36" s="111"/>
      <c r="AX36" s="274"/>
      <c r="AY36" s="275"/>
      <c r="AZ36" s="275"/>
      <c r="BA36" s="275"/>
      <c r="BB36" s="275"/>
      <c r="BC36" s="275"/>
      <c r="BD36" s="275"/>
      <c r="BE36" s="275"/>
      <c r="BF36" s="276"/>
      <c r="BG36" s="111"/>
      <c r="BH36" s="277"/>
      <c r="BI36" s="278"/>
      <c r="BJ36" s="278"/>
      <c r="BK36" s="278"/>
      <c r="BL36" s="278"/>
      <c r="BM36" s="278"/>
      <c r="BN36" s="278"/>
      <c r="BO36" s="278"/>
      <c r="BP36" s="279"/>
      <c r="BR36" s="277"/>
      <c r="BS36" s="278"/>
      <c r="BT36" s="278"/>
      <c r="BU36" s="278"/>
      <c r="BV36" s="278"/>
      <c r="BW36" s="278"/>
      <c r="BX36" s="278"/>
      <c r="BY36" s="278"/>
      <c r="BZ36" s="279"/>
      <c r="CA36" s="111"/>
      <c r="CB36" s="332">
        <f>SUM(BH36,BR36)</f>
        <v>0</v>
      </c>
      <c r="CC36" s="333"/>
      <c r="CD36" s="333"/>
      <c r="CE36" s="333"/>
      <c r="CF36" s="333"/>
      <c r="CG36" s="333"/>
      <c r="CH36" s="333"/>
      <c r="CI36" s="333"/>
      <c r="CJ36" s="334"/>
    </row>
    <row r="37" spans="1:102" s="93" customFormat="1" ht="15" customHeight="1" x14ac:dyDescent="0.3">
      <c r="A37" s="92"/>
      <c r="B37" s="92"/>
      <c r="C37" s="283"/>
      <c r="D37" s="283"/>
      <c r="E37" s="283"/>
      <c r="F37" s="283"/>
      <c r="G37" s="283"/>
      <c r="H37" s="283"/>
      <c r="I37" s="283"/>
      <c r="J37" s="283"/>
      <c r="K37" s="283"/>
      <c r="L37" s="283"/>
      <c r="M37" s="283"/>
      <c r="N37" s="283"/>
      <c r="O37" s="283"/>
      <c r="P37" s="283"/>
      <c r="Q37" s="283"/>
      <c r="R37" s="283"/>
      <c r="S37" s="283"/>
      <c r="T37" s="283"/>
      <c r="U37" s="283"/>
      <c r="V37" s="283"/>
      <c r="W37" s="283"/>
      <c r="X37" s="283"/>
      <c r="Y37" s="283"/>
      <c r="Z37" s="283"/>
      <c r="AA37" s="283"/>
      <c r="AB37" s="283"/>
      <c r="AC37" s="283"/>
      <c r="AD37" s="283"/>
      <c r="AE37" s="283"/>
      <c r="AF37" s="283"/>
      <c r="AG37" s="283"/>
      <c r="AH37" s="283"/>
      <c r="AI37" s="283"/>
      <c r="AJ37" s="283"/>
      <c r="AK37" s="283"/>
      <c r="AL37" s="283"/>
      <c r="AM37" s="283"/>
      <c r="AN37" s="280"/>
      <c r="AO37" s="281"/>
      <c r="AP37" s="281"/>
      <c r="AQ37" s="281"/>
      <c r="AR37" s="281"/>
      <c r="AS37" s="281"/>
      <c r="AT37" s="281"/>
      <c r="AU37" s="281"/>
      <c r="AV37" s="282"/>
      <c r="AW37" s="111"/>
      <c r="AX37" s="274"/>
      <c r="AY37" s="275"/>
      <c r="AZ37" s="275"/>
      <c r="BA37" s="275"/>
      <c r="BB37" s="275"/>
      <c r="BC37" s="275"/>
      <c r="BD37" s="275"/>
      <c r="BE37" s="275"/>
      <c r="BF37" s="276"/>
      <c r="BG37" s="111"/>
      <c r="BH37" s="277"/>
      <c r="BI37" s="278"/>
      <c r="BJ37" s="278"/>
      <c r="BK37" s="278"/>
      <c r="BL37" s="278"/>
      <c r="BM37" s="278"/>
      <c r="BN37" s="278"/>
      <c r="BO37" s="278"/>
      <c r="BP37" s="279"/>
      <c r="BR37" s="277"/>
      <c r="BS37" s="278"/>
      <c r="BT37" s="278"/>
      <c r="BU37" s="278"/>
      <c r="BV37" s="278"/>
      <c r="BW37" s="278"/>
      <c r="BX37" s="278"/>
      <c r="BY37" s="278"/>
      <c r="BZ37" s="279"/>
      <c r="CA37" s="111"/>
      <c r="CB37" s="332">
        <f>SUM(BH37,BR37)</f>
        <v>0</v>
      </c>
      <c r="CC37" s="333"/>
      <c r="CD37" s="333"/>
      <c r="CE37" s="333"/>
      <c r="CF37" s="333"/>
      <c r="CG37" s="333"/>
      <c r="CH37" s="333"/>
      <c r="CI37" s="333"/>
      <c r="CJ37" s="334"/>
    </row>
    <row r="38" spans="1:102" s="95" customFormat="1" ht="15" customHeight="1" thickBot="1" x14ac:dyDescent="0.35">
      <c r="A38" s="94"/>
      <c r="B38" s="94"/>
      <c r="C38" s="109"/>
      <c r="D38" s="109"/>
      <c r="E38" s="109"/>
      <c r="F38" s="109"/>
      <c r="G38" s="109"/>
      <c r="H38" s="109"/>
      <c r="I38" s="109"/>
      <c r="J38" s="109"/>
      <c r="K38" s="109"/>
      <c r="L38" s="109"/>
      <c r="M38" s="109"/>
      <c r="N38" s="109"/>
      <c r="O38" s="109"/>
      <c r="P38" s="109"/>
      <c r="Q38" s="109"/>
      <c r="R38" s="109"/>
      <c r="S38" s="109"/>
      <c r="T38" s="109"/>
      <c r="U38" s="109"/>
      <c r="V38" s="109"/>
      <c r="W38" s="109"/>
      <c r="X38" s="109"/>
      <c r="Y38" s="109"/>
      <c r="Z38" s="109"/>
      <c r="AA38" s="109"/>
      <c r="AB38" s="109"/>
      <c r="AC38" s="109"/>
      <c r="AD38" s="109"/>
      <c r="AE38" s="109"/>
      <c r="AF38" s="109"/>
      <c r="AG38" s="109"/>
      <c r="AH38" s="109"/>
      <c r="AI38" s="109"/>
      <c r="AJ38" s="109"/>
      <c r="AK38" s="109"/>
      <c r="AL38" s="109"/>
      <c r="AM38" s="109"/>
      <c r="AN38" s="112"/>
      <c r="AO38" s="112"/>
      <c r="AP38" s="112"/>
      <c r="AQ38" s="112"/>
      <c r="AR38" s="112"/>
      <c r="AS38" s="112"/>
      <c r="AT38" s="112"/>
      <c r="AU38" s="112"/>
      <c r="AV38" s="112"/>
      <c r="AW38" s="113"/>
      <c r="AX38" s="120"/>
      <c r="AY38" s="120"/>
      <c r="AZ38" s="120"/>
      <c r="BA38" s="120"/>
      <c r="BB38" s="120"/>
      <c r="BC38" s="120"/>
      <c r="BD38" s="121"/>
      <c r="BE38" s="121"/>
      <c r="BF38" s="121"/>
      <c r="BG38" s="113"/>
      <c r="BH38" s="115"/>
      <c r="BI38" s="115"/>
      <c r="BJ38" s="115"/>
      <c r="BK38" s="115"/>
      <c r="BL38" s="115"/>
      <c r="BM38" s="115"/>
      <c r="BN38" s="115"/>
      <c r="BO38" s="115"/>
      <c r="BP38" s="115"/>
      <c r="BR38" s="115"/>
      <c r="BS38" s="115"/>
      <c r="BT38" s="115"/>
      <c r="BU38" s="115"/>
      <c r="BV38" s="115"/>
      <c r="BW38" s="115"/>
      <c r="BX38" s="115"/>
      <c r="BY38" s="115"/>
      <c r="BZ38" s="115"/>
      <c r="CA38" s="113"/>
      <c r="CB38" s="115"/>
      <c r="CC38" s="115"/>
      <c r="CD38" s="115"/>
      <c r="CE38" s="115"/>
      <c r="CF38" s="115"/>
      <c r="CG38" s="115"/>
      <c r="CH38" s="115"/>
      <c r="CI38" s="115"/>
      <c r="CJ38" s="115"/>
    </row>
    <row r="39" spans="1:102" s="93" customFormat="1" ht="15" customHeight="1" thickBot="1" x14ac:dyDescent="0.35">
      <c r="A39" s="92"/>
      <c r="B39" s="92"/>
      <c r="C39" s="301" t="s">
        <v>110</v>
      </c>
      <c r="D39" s="302"/>
      <c r="E39" s="302"/>
      <c r="F39" s="302"/>
      <c r="G39" s="302"/>
      <c r="H39" s="302"/>
      <c r="I39" s="302"/>
      <c r="J39" s="302"/>
      <c r="K39" s="302"/>
      <c r="L39" s="302"/>
      <c r="M39" s="302"/>
      <c r="N39" s="302"/>
      <c r="O39" s="302"/>
      <c r="P39" s="302"/>
      <c r="Q39" s="302"/>
      <c r="R39" s="302"/>
      <c r="S39" s="302"/>
      <c r="T39" s="302"/>
      <c r="U39" s="302"/>
      <c r="V39" s="302"/>
      <c r="W39" s="302"/>
      <c r="X39" s="302"/>
      <c r="Y39" s="302"/>
      <c r="Z39" s="302"/>
      <c r="AA39" s="302"/>
      <c r="AB39" s="302"/>
      <c r="AC39" s="302"/>
      <c r="AD39" s="302"/>
      <c r="AE39" s="302"/>
      <c r="AF39" s="302"/>
      <c r="AG39" s="302"/>
      <c r="AH39" s="302"/>
      <c r="AI39" s="302"/>
      <c r="AJ39" s="302"/>
      <c r="AK39" s="302"/>
      <c r="AL39" s="302"/>
      <c r="AM39" s="303"/>
      <c r="AN39" s="295"/>
      <c r="AO39" s="295"/>
      <c r="AP39" s="295"/>
      <c r="AQ39" s="295"/>
      <c r="AR39" s="295"/>
      <c r="AS39" s="295"/>
      <c r="AT39" s="295"/>
      <c r="AU39" s="295"/>
      <c r="AV39" s="295"/>
      <c r="AW39" s="17"/>
      <c r="AX39" s="296"/>
      <c r="AY39" s="296"/>
      <c r="AZ39" s="296"/>
      <c r="BA39" s="296"/>
      <c r="BB39" s="296"/>
      <c r="BC39" s="296"/>
      <c r="BD39" s="296"/>
      <c r="BE39" s="296"/>
      <c r="BF39" s="296"/>
      <c r="BG39" s="17"/>
      <c r="BH39" s="266">
        <f>ROUND(SUM(BH41:BP44),2)</f>
        <v>0</v>
      </c>
      <c r="BI39" s="267"/>
      <c r="BJ39" s="267"/>
      <c r="BK39" s="267"/>
      <c r="BL39" s="267"/>
      <c r="BM39" s="267"/>
      <c r="BN39" s="267"/>
      <c r="BO39" s="267"/>
      <c r="BP39" s="268"/>
      <c r="BR39" s="266">
        <f>ROUND(SUM(BR41:BZ44),2)</f>
        <v>0</v>
      </c>
      <c r="BS39" s="267"/>
      <c r="BT39" s="267"/>
      <c r="BU39" s="267"/>
      <c r="BV39" s="267"/>
      <c r="BW39" s="267"/>
      <c r="BX39" s="267"/>
      <c r="BY39" s="267"/>
      <c r="BZ39" s="268"/>
      <c r="CA39" s="17"/>
      <c r="CB39" s="266">
        <f>ROUND(SUM(CB41:CJ44),2)</f>
        <v>0</v>
      </c>
      <c r="CC39" s="267"/>
      <c r="CD39" s="267"/>
      <c r="CE39" s="267"/>
      <c r="CF39" s="267"/>
      <c r="CG39" s="267"/>
      <c r="CH39" s="267"/>
      <c r="CI39" s="267"/>
      <c r="CJ39" s="268"/>
    </row>
    <row r="40" spans="1:102" s="93" customFormat="1" ht="5.25" customHeight="1" x14ac:dyDescent="0.3">
      <c r="A40" s="92"/>
      <c r="B40" s="92"/>
      <c r="C40" s="92"/>
      <c r="D40" s="92"/>
      <c r="E40" s="92"/>
      <c r="F40" s="92"/>
      <c r="G40" s="92"/>
      <c r="H40" s="92"/>
      <c r="I40" s="92"/>
      <c r="J40" s="92"/>
      <c r="K40" s="92"/>
      <c r="L40" s="92"/>
      <c r="M40" s="92"/>
      <c r="N40" s="92"/>
      <c r="O40" s="92"/>
      <c r="P40" s="92"/>
      <c r="Q40" s="92"/>
      <c r="R40" s="92"/>
      <c r="S40" s="92"/>
      <c r="T40" s="92"/>
      <c r="U40" s="92"/>
      <c r="V40" s="92"/>
      <c r="W40" s="92"/>
      <c r="X40" s="92"/>
      <c r="Y40" s="92"/>
      <c r="Z40" s="92"/>
      <c r="AA40" s="92"/>
      <c r="AB40" s="92"/>
      <c r="AC40" s="92"/>
      <c r="AD40" s="92"/>
      <c r="AE40" s="92"/>
      <c r="AF40" s="92"/>
      <c r="AG40" s="92"/>
      <c r="AH40" s="92"/>
      <c r="AI40" s="92"/>
      <c r="AJ40" s="92"/>
      <c r="AK40" s="92"/>
      <c r="AL40" s="92"/>
      <c r="AM40" s="92"/>
      <c r="AN40" s="112"/>
      <c r="AO40" s="112"/>
      <c r="AP40" s="112"/>
      <c r="AQ40" s="112"/>
      <c r="AR40" s="112"/>
      <c r="AS40" s="112"/>
      <c r="AT40" s="112"/>
      <c r="AU40" s="112"/>
      <c r="AV40" s="112"/>
      <c r="AW40" s="111"/>
      <c r="AX40" s="120"/>
      <c r="AY40" s="120"/>
      <c r="AZ40" s="120"/>
      <c r="BA40" s="120"/>
      <c r="BB40" s="120"/>
      <c r="BC40" s="120"/>
      <c r="BD40" s="121"/>
      <c r="BE40" s="121"/>
      <c r="BF40" s="121"/>
      <c r="BG40" s="111"/>
      <c r="BH40" s="115"/>
      <c r="BI40" s="115"/>
      <c r="BJ40" s="115"/>
      <c r="BK40" s="115"/>
      <c r="BL40" s="115"/>
      <c r="BM40" s="115"/>
      <c r="BN40" s="115"/>
      <c r="BO40" s="115"/>
      <c r="BP40" s="115"/>
      <c r="BR40" s="115"/>
      <c r="BS40" s="115"/>
      <c r="BT40" s="115"/>
      <c r="BU40" s="115"/>
      <c r="BV40" s="115"/>
      <c r="BW40" s="115"/>
      <c r="BX40" s="115"/>
      <c r="BY40" s="115"/>
      <c r="BZ40" s="115"/>
      <c r="CA40" s="111"/>
      <c r="CB40" s="115"/>
      <c r="CC40" s="115"/>
      <c r="CD40" s="115"/>
      <c r="CE40" s="115"/>
      <c r="CF40" s="115"/>
      <c r="CG40" s="115"/>
      <c r="CH40" s="115"/>
      <c r="CI40" s="115"/>
      <c r="CJ40" s="115"/>
    </row>
    <row r="41" spans="1:102" s="93" customFormat="1" ht="15" customHeight="1" x14ac:dyDescent="0.3">
      <c r="A41" s="92"/>
      <c r="B41" s="92"/>
      <c r="C41" s="283"/>
      <c r="D41" s="283"/>
      <c r="E41" s="283"/>
      <c r="F41" s="283"/>
      <c r="G41" s="283"/>
      <c r="H41" s="283"/>
      <c r="I41" s="283"/>
      <c r="J41" s="283"/>
      <c r="K41" s="283"/>
      <c r="L41" s="283"/>
      <c r="M41" s="283"/>
      <c r="N41" s="283"/>
      <c r="O41" s="283"/>
      <c r="P41" s="283"/>
      <c r="Q41" s="283"/>
      <c r="R41" s="283"/>
      <c r="S41" s="283"/>
      <c r="T41" s="283"/>
      <c r="U41" s="283"/>
      <c r="V41" s="283"/>
      <c r="W41" s="283"/>
      <c r="X41" s="283"/>
      <c r="Y41" s="283"/>
      <c r="Z41" s="283"/>
      <c r="AA41" s="283"/>
      <c r="AB41" s="283"/>
      <c r="AC41" s="283"/>
      <c r="AD41" s="283"/>
      <c r="AE41" s="283"/>
      <c r="AF41" s="283"/>
      <c r="AG41" s="283"/>
      <c r="AH41" s="283"/>
      <c r="AI41" s="283"/>
      <c r="AJ41" s="283"/>
      <c r="AK41" s="283"/>
      <c r="AL41" s="283"/>
      <c r="AM41" s="283"/>
      <c r="AN41" s="280"/>
      <c r="AO41" s="281"/>
      <c r="AP41" s="281"/>
      <c r="AQ41" s="281"/>
      <c r="AR41" s="281"/>
      <c r="AS41" s="281"/>
      <c r="AT41" s="281"/>
      <c r="AU41" s="281"/>
      <c r="AV41" s="282"/>
      <c r="AW41" s="111"/>
      <c r="AX41" s="274"/>
      <c r="AY41" s="275"/>
      <c r="AZ41" s="275"/>
      <c r="BA41" s="275"/>
      <c r="BB41" s="275"/>
      <c r="BC41" s="275"/>
      <c r="BD41" s="275"/>
      <c r="BE41" s="275"/>
      <c r="BF41" s="276"/>
      <c r="BG41" s="111"/>
      <c r="BH41" s="277"/>
      <c r="BI41" s="278"/>
      <c r="BJ41" s="278"/>
      <c r="BK41" s="278"/>
      <c r="BL41" s="278"/>
      <c r="BM41" s="278"/>
      <c r="BN41" s="278"/>
      <c r="BO41" s="278"/>
      <c r="BP41" s="279"/>
      <c r="BR41" s="277"/>
      <c r="BS41" s="278"/>
      <c r="BT41" s="278"/>
      <c r="BU41" s="278"/>
      <c r="BV41" s="278"/>
      <c r="BW41" s="278"/>
      <c r="BX41" s="278"/>
      <c r="BY41" s="278"/>
      <c r="BZ41" s="279"/>
      <c r="CA41" s="111"/>
      <c r="CB41" s="332">
        <f>SUM(BH41,BR41)</f>
        <v>0</v>
      </c>
      <c r="CC41" s="333"/>
      <c r="CD41" s="333"/>
      <c r="CE41" s="333"/>
      <c r="CF41" s="333"/>
      <c r="CG41" s="333"/>
      <c r="CH41" s="333"/>
      <c r="CI41" s="333"/>
      <c r="CJ41" s="334"/>
    </row>
    <row r="42" spans="1:102" s="93" customFormat="1" ht="15" customHeight="1" x14ac:dyDescent="0.3">
      <c r="A42" s="92"/>
      <c r="B42" s="92"/>
      <c r="C42" s="283"/>
      <c r="D42" s="283"/>
      <c r="E42" s="283"/>
      <c r="F42" s="283"/>
      <c r="G42" s="283"/>
      <c r="H42" s="283"/>
      <c r="I42" s="283"/>
      <c r="J42" s="283"/>
      <c r="K42" s="283"/>
      <c r="L42" s="283"/>
      <c r="M42" s="283"/>
      <c r="N42" s="283"/>
      <c r="O42" s="283"/>
      <c r="P42" s="283"/>
      <c r="Q42" s="283"/>
      <c r="R42" s="283"/>
      <c r="S42" s="283"/>
      <c r="T42" s="283"/>
      <c r="U42" s="283"/>
      <c r="V42" s="283"/>
      <c r="W42" s="283"/>
      <c r="X42" s="283"/>
      <c r="Y42" s="283"/>
      <c r="Z42" s="283"/>
      <c r="AA42" s="283"/>
      <c r="AB42" s="283"/>
      <c r="AC42" s="283"/>
      <c r="AD42" s="283"/>
      <c r="AE42" s="283"/>
      <c r="AF42" s="283"/>
      <c r="AG42" s="283"/>
      <c r="AH42" s="283"/>
      <c r="AI42" s="283"/>
      <c r="AJ42" s="283"/>
      <c r="AK42" s="283"/>
      <c r="AL42" s="283"/>
      <c r="AM42" s="283"/>
      <c r="AN42" s="280"/>
      <c r="AO42" s="281"/>
      <c r="AP42" s="281"/>
      <c r="AQ42" s="281"/>
      <c r="AR42" s="281"/>
      <c r="AS42" s="281"/>
      <c r="AT42" s="281"/>
      <c r="AU42" s="281"/>
      <c r="AV42" s="282"/>
      <c r="AW42" s="111"/>
      <c r="AX42" s="274"/>
      <c r="AY42" s="275"/>
      <c r="AZ42" s="275"/>
      <c r="BA42" s="275"/>
      <c r="BB42" s="275"/>
      <c r="BC42" s="275"/>
      <c r="BD42" s="275"/>
      <c r="BE42" s="275"/>
      <c r="BF42" s="276"/>
      <c r="BG42" s="111"/>
      <c r="BH42" s="277"/>
      <c r="BI42" s="278"/>
      <c r="BJ42" s="278"/>
      <c r="BK42" s="278"/>
      <c r="BL42" s="278"/>
      <c r="BM42" s="278"/>
      <c r="BN42" s="278"/>
      <c r="BO42" s="278"/>
      <c r="BP42" s="279"/>
      <c r="BR42" s="277"/>
      <c r="BS42" s="278"/>
      <c r="BT42" s="278"/>
      <c r="BU42" s="278"/>
      <c r="BV42" s="278"/>
      <c r="BW42" s="278"/>
      <c r="BX42" s="278"/>
      <c r="BY42" s="278"/>
      <c r="BZ42" s="279"/>
      <c r="CA42" s="111"/>
      <c r="CB42" s="332">
        <f>SUM(BH42,BR42)</f>
        <v>0</v>
      </c>
      <c r="CC42" s="333"/>
      <c r="CD42" s="333"/>
      <c r="CE42" s="333"/>
      <c r="CF42" s="333"/>
      <c r="CG42" s="333"/>
      <c r="CH42" s="333"/>
      <c r="CI42" s="333"/>
      <c r="CJ42" s="334"/>
    </row>
    <row r="43" spans="1:102" s="93" customFormat="1" ht="15" customHeight="1" x14ac:dyDescent="0.3">
      <c r="A43" s="92"/>
      <c r="B43" s="92"/>
      <c r="C43" s="283"/>
      <c r="D43" s="283"/>
      <c r="E43" s="283"/>
      <c r="F43" s="283"/>
      <c r="G43" s="283"/>
      <c r="H43" s="283"/>
      <c r="I43" s="283"/>
      <c r="J43" s="283"/>
      <c r="K43" s="283"/>
      <c r="L43" s="283"/>
      <c r="M43" s="283"/>
      <c r="N43" s="283"/>
      <c r="O43" s="283"/>
      <c r="P43" s="283"/>
      <c r="Q43" s="283"/>
      <c r="R43" s="283"/>
      <c r="S43" s="283"/>
      <c r="T43" s="283"/>
      <c r="U43" s="283"/>
      <c r="V43" s="283"/>
      <c r="W43" s="283"/>
      <c r="X43" s="283"/>
      <c r="Y43" s="283"/>
      <c r="Z43" s="283"/>
      <c r="AA43" s="283"/>
      <c r="AB43" s="283"/>
      <c r="AC43" s="283"/>
      <c r="AD43" s="283"/>
      <c r="AE43" s="283"/>
      <c r="AF43" s="283"/>
      <c r="AG43" s="283"/>
      <c r="AH43" s="283"/>
      <c r="AI43" s="283"/>
      <c r="AJ43" s="283"/>
      <c r="AK43" s="283"/>
      <c r="AL43" s="283"/>
      <c r="AM43" s="283"/>
      <c r="AN43" s="280"/>
      <c r="AO43" s="281"/>
      <c r="AP43" s="281"/>
      <c r="AQ43" s="281"/>
      <c r="AR43" s="281"/>
      <c r="AS43" s="281"/>
      <c r="AT43" s="281"/>
      <c r="AU43" s="281"/>
      <c r="AV43" s="282"/>
      <c r="AW43" s="111"/>
      <c r="AX43" s="274"/>
      <c r="AY43" s="275"/>
      <c r="AZ43" s="275"/>
      <c r="BA43" s="275"/>
      <c r="BB43" s="275"/>
      <c r="BC43" s="275"/>
      <c r="BD43" s="275"/>
      <c r="BE43" s="275"/>
      <c r="BF43" s="276"/>
      <c r="BG43" s="111"/>
      <c r="BH43" s="277"/>
      <c r="BI43" s="278"/>
      <c r="BJ43" s="278"/>
      <c r="BK43" s="278"/>
      <c r="BL43" s="278"/>
      <c r="BM43" s="278"/>
      <c r="BN43" s="278"/>
      <c r="BO43" s="278"/>
      <c r="BP43" s="279"/>
      <c r="BR43" s="277"/>
      <c r="BS43" s="278"/>
      <c r="BT43" s="278"/>
      <c r="BU43" s="278"/>
      <c r="BV43" s="278"/>
      <c r="BW43" s="278"/>
      <c r="BX43" s="278"/>
      <c r="BY43" s="278"/>
      <c r="BZ43" s="279"/>
      <c r="CA43" s="111"/>
      <c r="CB43" s="332">
        <f>SUM(BH43,BR43)</f>
        <v>0</v>
      </c>
      <c r="CC43" s="333"/>
      <c r="CD43" s="333"/>
      <c r="CE43" s="333"/>
      <c r="CF43" s="333"/>
      <c r="CG43" s="333"/>
      <c r="CH43" s="333"/>
      <c r="CI43" s="333"/>
      <c r="CJ43" s="334"/>
      <c r="CP43" s="203"/>
      <c r="CQ43" s="203"/>
      <c r="CR43" s="203"/>
      <c r="CS43" s="203"/>
      <c r="CT43" s="203"/>
      <c r="CU43" s="203"/>
      <c r="CV43" s="203"/>
      <c r="CW43" s="203"/>
      <c r="CX43" s="203"/>
    </row>
    <row r="44" spans="1:102" s="93" customFormat="1" ht="15" customHeight="1" x14ac:dyDescent="0.3">
      <c r="A44" s="92"/>
      <c r="B44" s="92"/>
      <c r="C44" s="283"/>
      <c r="D44" s="283"/>
      <c r="E44" s="283"/>
      <c r="F44" s="283"/>
      <c r="G44" s="283"/>
      <c r="H44" s="283"/>
      <c r="I44" s="283"/>
      <c r="J44" s="283"/>
      <c r="K44" s="283"/>
      <c r="L44" s="283"/>
      <c r="M44" s="283"/>
      <c r="N44" s="283"/>
      <c r="O44" s="283"/>
      <c r="P44" s="283"/>
      <c r="Q44" s="283"/>
      <c r="R44" s="283"/>
      <c r="S44" s="283"/>
      <c r="T44" s="283"/>
      <c r="U44" s="283"/>
      <c r="V44" s="283"/>
      <c r="W44" s="283"/>
      <c r="X44" s="283"/>
      <c r="Y44" s="283"/>
      <c r="Z44" s="283"/>
      <c r="AA44" s="283"/>
      <c r="AB44" s="283"/>
      <c r="AC44" s="283"/>
      <c r="AD44" s="283"/>
      <c r="AE44" s="283"/>
      <c r="AF44" s="283"/>
      <c r="AG44" s="283"/>
      <c r="AH44" s="283"/>
      <c r="AI44" s="283"/>
      <c r="AJ44" s="283"/>
      <c r="AK44" s="283"/>
      <c r="AL44" s="283"/>
      <c r="AM44" s="283"/>
      <c r="AN44" s="280"/>
      <c r="AO44" s="281"/>
      <c r="AP44" s="281"/>
      <c r="AQ44" s="281"/>
      <c r="AR44" s="281"/>
      <c r="AS44" s="281"/>
      <c r="AT44" s="281"/>
      <c r="AU44" s="281"/>
      <c r="AV44" s="282"/>
      <c r="AW44" s="111"/>
      <c r="AX44" s="274"/>
      <c r="AY44" s="275"/>
      <c r="AZ44" s="275"/>
      <c r="BA44" s="275"/>
      <c r="BB44" s="275"/>
      <c r="BC44" s="275"/>
      <c r="BD44" s="275"/>
      <c r="BE44" s="275"/>
      <c r="BF44" s="276"/>
      <c r="BG44" s="111"/>
      <c r="BH44" s="277"/>
      <c r="BI44" s="278"/>
      <c r="BJ44" s="278"/>
      <c r="BK44" s="278"/>
      <c r="BL44" s="278"/>
      <c r="BM44" s="278"/>
      <c r="BN44" s="278"/>
      <c r="BO44" s="278"/>
      <c r="BP44" s="279"/>
      <c r="BR44" s="277"/>
      <c r="BS44" s="278"/>
      <c r="BT44" s="278"/>
      <c r="BU44" s="278"/>
      <c r="BV44" s="278"/>
      <c r="BW44" s="278"/>
      <c r="BX44" s="278"/>
      <c r="BY44" s="278"/>
      <c r="BZ44" s="279"/>
      <c r="CA44" s="111"/>
      <c r="CB44" s="332">
        <f>SUM(BH44,BR44)</f>
        <v>0</v>
      </c>
      <c r="CC44" s="333"/>
      <c r="CD44" s="333"/>
      <c r="CE44" s="333"/>
      <c r="CF44" s="333"/>
      <c r="CG44" s="333"/>
      <c r="CH44" s="333"/>
      <c r="CI44" s="333"/>
      <c r="CJ44" s="334"/>
      <c r="CP44" s="203"/>
      <c r="CQ44" s="203"/>
      <c r="CR44" s="203"/>
      <c r="CS44" s="203"/>
      <c r="CT44" s="203"/>
      <c r="CU44" s="203"/>
      <c r="CV44" s="203"/>
      <c r="CW44" s="203"/>
      <c r="CX44" s="203"/>
    </row>
    <row r="45" spans="1:102" s="95" customFormat="1" ht="15" customHeight="1" thickBot="1" x14ac:dyDescent="0.35">
      <c r="A45" s="94"/>
      <c r="B45" s="94"/>
      <c r="C45" s="92"/>
      <c r="D45" s="92"/>
      <c r="E45" s="92"/>
      <c r="F45" s="92"/>
      <c r="G45" s="92"/>
      <c r="H45" s="92"/>
      <c r="I45" s="92"/>
      <c r="J45" s="92"/>
      <c r="K45" s="92"/>
      <c r="L45" s="92"/>
      <c r="M45" s="92"/>
      <c r="N45" s="92"/>
      <c r="O45" s="18"/>
      <c r="P45" s="18"/>
      <c r="Q45" s="18"/>
      <c r="R45" s="18"/>
      <c r="S45" s="18"/>
      <c r="T45" s="18"/>
      <c r="U45" s="18"/>
      <c r="V45" s="18"/>
      <c r="W45" s="18"/>
      <c r="X45" s="18"/>
      <c r="Y45" s="18"/>
      <c r="Z45" s="18"/>
      <c r="AA45" s="18"/>
      <c r="AB45" s="18"/>
      <c r="AC45" s="18"/>
      <c r="AD45" s="18"/>
      <c r="AE45" s="18"/>
      <c r="AF45" s="18"/>
      <c r="AG45" s="18"/>
      <c r="AH45" s="18"/>
      <c r="AI45" s="18"/>
      <c r="AJ45" s="18"/>
      <c r="AK45" s="18"/>
      <c r="AL45" s="18"/>
      <c r="AM45" s="18"/>
      <c r="AN45" s="72"/>
      <c r="AO45" s="72"/>
      <c r="AP45" s="72"/>
      <c r="AQ45" s="72"/>
      <c r="AR45" s="72"/>
      <c r="AS45" s="72"/>
      <c r="AT45" s="72"/>
      <c r="AU45" s="72"/>
      <c r="AV45" s="72"/>
      <c r="AW45" s="16"/>
      <c r="AX45" s="122"/>
      <c r="AY45" s="122"/>
      <c r="AZ45" s="122"/>
      <c r="BA45" s="122"/>
      <c r="BB45" s="122"/>
      <c r="BC45" s="122"/>
      <c r="BD45" s="122"/>
      <c r="BE45" s="122"/>
      <c r="BF45" s="122"/>
      <c r="BG45" s="16"/>
      <c r="BH45" s="116"/>
      <c r="BI45" s="116"/>
      <c r="BJ45" s="116"/>
      <c r="BK45" s="116"/>
      <c r="BL45" s="116"/>
      <c r="BM45" s="116"/>
      <c r="BN45" s="116"/>
      <c r="BO45" s="116"/>
      <c r="BP45" s="116"/>
      <c r="BR45" s="116"/>
      <c r="BS45" s="116"/>
      <c r="BT45" s="116"/>
      <c r="BU45" s="116"/>
      <c r="BV45" s="116"/>
      <c r="BW45" s="116"/>
      <c r="BX45" s="116"/>
      <c r="BY45" s="116"/>
      <c r="BZ45" s="116"/>
      <c r="CA45" s="16"/>
      <c r="CB45" s="116"/>
      <c r="CC45" s="116"/>
      <c r="CD45" s="116"/>
      <c r="CE45" s="116"/>
      <c r="CF45" s="116"/>
      <c r="CG45" s="116"/>
      <c r="CH45" s="116"/>
      <c r="CI45" s="116"/>
      <c r="CJ45" s="116"/>
      <c r="CP45" s="204"/>
      <c r="CQ45" s="204"/>
      <c r="CR45" s="204"/>
      <c r="CS45" s="204"/>
      <c r="CT45" s="204"/>
      <c r="CU45" s="204"/>
      <c r="CV45" s="204"/>
      <c r="CW45" s="204"/>
      <c r="CX45" s="204"/>
    </row>
    <row r="46" spans="1:102" s="93" customFormat="1" ht="15" customHeight="1" thickBot="1" x14ac:dyDescent="0.35">
      <c r="A46" s="92"/>
      <c r="B46" s="92"/>
      <c r="C46" s="301" t="s">
        <v>117</v>
      </c>
      <c r="D46" s="302"/>
      <c r="E46" s="302"/>
      <c r="F46" s="302"/>
      <c r="G46" s="302"/>
      <c r="H46" s="302"/>
      <c r="I46" s="302"/>
      <c r="J46" s="302"/>
      <c r="K46" s="302"/>
      <c r="L46" s="302"/>
      <c r="M46" s="302"/>
      <c r="N46" s="302"/>
      <c r="O46" s="302"/>
      <c r="P46" s="302"/>
      <c r="Q46" s="302"/>
      <c r="R46" s="302"/>
      <c r="S46" s="302"/>
      <c r="T46" s="302"/>
      <c r="U46" s="302"/>
      <c r="V46" s="302"/>
      <c r="W46" s="302"/>
      <c r="X46" s="302"/>
      <c r="Y46" s="302"/>
      <c r="Z46" s="302"/>
      <c r="AA46" s="302"/>
      <c r="AB46" s="302"/>
      <c r="AC46" s="302"/>
      <c r="AD46" s="302"/>
      <c r="AE46" s="302"/>
      <c r="AF46" s="302"/>
      <c r="AG46" s="302"/>
      <c r="AH46" s="302"/>
      <c r="AI46" s="302"/>
      <c r="AJ46" s="302"/>
      <c r="AK46" s="302"/>
      <c r="AL46" s="302"/>
      <c r="AM46" s="303"/>
      <c r="AN46" s="295"/>
      <c r="AO46" s="295"/>
      <c r="AP46" s="295"/>
      <c r="AQ46" s="295"/>
      <c r="AR46" s="295"/>
      <c r="AS46" s="295"/>
      <c r="AT46" s="295"/>
      <c r="AU46" s="295"/>
      <c r="AV46" s="295"/>
      <c r="AW46" s="17"/>
      <c r="AX46" s="296"/>
      <c r="AY46" s="296"/>
      <c r="AZ46" s="296"/>
      <c r="BA46" s="296"/>
      <c r="BB46" s="296"/>
      <c r="BC46" s="296"/>
      <c r="BD46" s="296"/>
      <c r="BE46" s="296"/>
      <c r="BF46" s="296"/>
      <c r="BG46" s="17"/>
      <c r="BH46" s="266">
        <f>ROUND(SUM(BH48:BP48),2)</f>
        <v>0</v>
      </c>
      <c r="BI46" s="267"/>
      <c r="BJ46" s="267"/>
      <c r="BK46" s="267"/>
      <c r="BL46" s="267"/>
      <c r="BM46" s="267"/>
      <c r="BN46" s="267"/>
      <c r="BO46" s="267"/>
      <c r="BP46" s="268"/>
      <c r="BR46" s="266">
        <f>ROUND(SUM(BR48:BZ48),2)</f>
        <v>0</v>
      </c>
      <c r="BS46" s="267"/>
      <c r="BT46" s="267"/>
      <c r="BU46" s="267"/>
      <c r="BV46" s="267"/>
      <c r="BW46" s="267"/>
      <c r="BX46" s="267"/>
      <c r="BY46" s="267"/>
      <c r="BZ46" s="268"/>
      <c r="CA46" s="17"/>
      <c r="CB46" s="266">
        <f>ROUND(SUM(CB48:CJ48),2)</f>
        <v>0</v>
      </c>
      <c r="CC46" s="267"/>
      <c r="CD46" s="267"/>
      <c r="CE46" s="267"/>
      <c r="CF46" s="267"/>
      <c r="CG46" s="267"/>
      <c r="CH46" s="267"/>
      <c r="CI46" s="267"/>
      <c r="CJ46" s="268"/>
      <c r="CP46" s="203"/>
      <c r="CQ46" s="203"/>
      <c r="CR46" s="203"/>
      <c r="CS46" s="203"/>
      <c r="CT46" s="203"/>
      <c r="CU46" s="203"/>
      <c r="CV46" s="203"/>
      <c r="CW46" s="203"/>
      <c r="CX46" s="203"/>
    </row>
    <row r="47" spans="1:102" s="93" customFormat="1" ht="5.25" customHeight="1" x14ac:dyDescent="0.3">
      <c r="A47" s="92"/>
      <c r="B47" s="92"/>
      <c r="C47" s="92"/>
      <c r="D47" s="92"/>
      <c r="E47" s="92"/>
      <c r="F47" s="92"/>
      <c r="G47" s="92"/>
      <c r="H47" s="92"/>
      <c r="I47" s="92"/>
      <c r="J47" s="92"/>
      <c r="K47" s="92"/>
      <c r="L47" s="92"/>
      <c r="M47" s="92"/>
      <c r="N47" s="92"/>
      <c r="O47" s="92"/>
      <c r="P47" s="92"/>
      <c r="Q47" s="92"/>
      <c r="R47" s="92"/>
      <c r="S47" s="92"/>
      <c r="T47" s="92"/>
      <c r="U47" s="92"/>
      <c r="V47" s="92"/>
      <c r="W47" s="92"/>
      <c r="X47" s="92"/>
      <c r="Y47" s="92"/>
      <c r="Z47" s="92"/>
      <c r="AA47" s="92"/>
      <c r="AB47" s="92"/>
      <c r="AC47" s="92"/>
      <c r="AD47" s="92"/>
      <c r="AE47" s="92"/>
      <c r="AF47" s="92"/>
      <c r="AG47" s="92"/>
      <c r="AH47" s="92"/>
      <c r="AI47" s="92"/>
      <c r="AJ47" s="92"/>
      <c r="AK47" s="92"/>
      <c r="AL47" s="92"/>
      <c r="AM47" s="92"/>
      <c r="AN47" s="112"/>
      <c r="AO47" s="112"/>
      <c r="AP47" s="112"/>
      <c r="AQ47" s="112"/>
      <c r="AR47" s="112"/>
      <c r="AS47" s="112"/>
      <c r="AT47" s="112"/>
      <c r="AU47" s="112"/>
      <c r="AV47" s="112"/>
      <c r="AW47" s="111"/>
      <c r="AX47" s="120"/>
      <c r="AY47" s="120"/>
      <c r="AZ47" s="120"/>
      <c r="BA47" s="120"/>
      <c r="BB47" s="120"/>
      <c r="BC47" s="120"/>
      <c r="BD47" s="121"/>
      <c r="BE47" s="121"/>
      <c r="BF47" s="121"/>
      <c r="BG47" s="111"/>
      <c r="BH47" s="115"/>
      <c r="BI47" s="115"/>
      <c r="BJ47" s="115"/>
      <c r="BK47" s="115"/>
      <c r="BL47" s="115"/>
      <c r="BM47" s="115"/>
      <c r="BN47" s="115"/>
      <c r="BO47" s="115"/>
      <c r="BP47" s="115"/>
      <c r="BR47" s="115"/>
      <c r="BS47" s="115"/>
      <c r="BT47" s="115"/>
      <c r="BU47" s="115"/>
      <c r="BV47" s="115"/>
      <c r="BW47" s="115"/>
      <c r="BX47" s="115"/>
      <c r="BY47" s="115"/>
      <c r="BZ47" s="115"/>
      <c r="CA47" s="111"/>
      <c r="CB47" s="115"/>
      <c r="CC47" s="115"/>
      <c r="CD47" s="115"/>
      <c r="CE47" s="115"/>
      <c r="CF47" s="115"/>
      <c r="CG47" s="115"/>
      <c r="CH47" s="115"/>
      <c r="CI47" s="115"/>
      <c r="CJ47" s="115"/>
      <c r="CP47" s="203"/>
      <c r="CQ47" s="203"/>
      <c r="CR47" s="203"/>
      <c r="CS47" s="203"/>
      <c r="CT47" s="203"/>
      <c r="CU47" s="203"/>
      <c r="CV47" s="203"/>
      <c r="CW47" s="203"/>
      <c r="CX47" s="203"/>
    </row>
    <row r="48" spans="1:102" s="93" customFormat="1" ht="15" customHeight="1" x14ac:dyDescent="0.3">
      <c r="A48" s="92"/>
      <c r="B48" s="92"/>
      <c r="C48" s="269"/>
      <c r="D48" s="269"/>
      <c r="E48" s="269"/>
      <c r="F48" s="269"/>
      <c r="G48" s="269"/>
      <c r="H48" s="269"/>
      <c r="I48" s="269"/>
      <c r="J48" s="269"/>
      <c r="K48" s="269"/>
      <c r="L48" s="269"/>
      <c r="M48" s="269"/>
      <c r="N48" s="269"/>
      <c r="O48" s="269"/>
      <c r="P48" s="269"/>
      <c r="Q48" s="269"/>
      <c r="R48" s="269"/>
      <c r="S48" s="269"/>
      <c r="T48" s="269"/>
      <c r="U48" s="269"/>
      <c r="V48" s="269"/>
      <c r="W48" s="269"/>
      <c r="X48" s="269"/>
      <c r="Y48" s="269"/>
      <c r="Z48" s="269"/>
      <c r="AA48" s="269"/>
      <c r="AB48" s="269"/>
      <c r="AC48" s="269"/>
      <c r="AD48" s="269"/>
      <c r="AE48" s="269"/>
      <c r="AF48" s="269"/>
      <c r="AG48" s="269"/>
      <c r="AH48" s="269"/>
      <c r="AI48" s="269"/>
      <c r="AJ48" s="269"/>
      <c r="AK48" s="269"/>
      <c r="AL48" s="269"/>
      <c r="AM48" s="269"/>
      <c r="AN48" s="289"/>
      <c r="AO48" s="290"/>
      <c r="AP48" s="290"/>
      <c r="AQ48" s="290"/>
      <c r="AR48" s="290"/>
      <c r="AS48" s="290"/>
      <c r="AT48" s="290"/>
      <c r="AU48" s="290"/>
      <c r="AV48" s="291"/>
      <c r="AW48" s="193"/>
      <c r="AX48" s="270"/>
      <c r="AY48" s="271"/>
      <c r="AZ48" s="271"/>
      <c r="BA48" s="271"/>
      <c r="BB48" s="271"/>
      <c r="BC48" s="271"/>
      <c r="BD48" s="271"/>
      <c r="BE48" s="271"/>
      <c r="BF48" s="272"/>
      <c r="BG48" s="193"/>
      <c r="BH48" s="307"/>
      <c r="BI48" s="308"/>
      <c r="BJ48" s="308"/>
      <c r="BK48" s="308"/>
      <c r="BL48" s="308"/>
      <c r="BM48" s="308"/>
      <c r="BN48" s="308"/>
      <c r="BO48" s="308"/>
      <c r="BP48" s="309"/>
      <c r="BR48" s="277"/>
      <c r="BS48" s="278"/>
      <c r="BT48" s="278"/>
      <c r="BU48" s="278"/>
      <c r="BV48" s="278"/>
      <c r="BW48" s="278"/>
      <c r="BX48" s="278"/>
      <c r="BY48" s="278"/>
      <c r="BZ48" s="279"/>
      <c r="CA48" s="111"/>
      <c r="CB48" s="332">
        <f>SUM(BH48,BR48)</f>
        <v>0</v>
      </c>
      <c r="CC48" s="333"/>
      <c r="CD48" s="333"/>
      <c r="CE48" s="333"/>
      <c r="CF48" s="333"/>
      <c r="CG48" s="333"/>
      <c r="CH48" s="333"/>
      <c r="CI48" s="333"/>
      <c r="CJ48" s="334"/>
      <c r="CP48" s="203"/>
      <c r="CQ48" s="203"/>
      <c r="CR48" s="203"/>
      <c r="CS48" s="203"/>
      <c r="CT48" s="203"/>
      <c r="CU48" s="203"/>
      <c r="CV48" s="203"/>
      <c r="CW48" s="203"/>
      <c r="CX48" s="203"/>
    </row>
    <row r="49" spans="1:102" s="95" customFormat="1" ht="15" customHeight="1" thickBot="1" x14ac:dyDescent="0.35">
      <c r="A49" s="94"/>
      <c r="B49" s="94"/>
      <c r="C49" s="93"/>
      <c r="D49" s="93"/>
      <c r="E49" s="93"/>
      <c r="F49" s="93"/>
      <c r="G49" s="93"/>
      <c r="H49" s="93"/>
      <c r="I49" s="93"/>
      <c r="J49" s="93"/>
      <c r="K49" s="93"/>
      <c r="L49" s="93"/>
      <c r="M49" s="93"/>
      <c r="N49" s="93"/>
      <c r="O49" s="18"/>
      <c r="P49" s="18"/>
      <c r="Q49" s="18"/>
      <c r="R49" s="18"/>
      <c r="S49" s="18"/>
      <c r="T49" s="18"/>
      <c r="U49" s="18"/>
      <c r="V49" s="18"/>
      <c r="W49" s="18"/>
      <c r="X49" s="18"/>
      <c r="Y49" s="18"/>
      <c r="Z49" s="18"/>
      <c r="AA49" s="18"/>
      <c r="AB49" s="18"/>
      <c r="AC49" s="18"/>
      <c r="AD49" s="18"/>
      <c r="AE49" s="18"/>
      <c r="AF49" s="18"/>
      <c r="AG49" s="18"/>
      <c r="AH49" s="18"/>
      <c r="AI49" s="18"/>
      <c r="AJ49" s="18"/>
      <c r="AK49" s="18"/>
      <c r="AL49" s="18"/>
      <c r="AM49" s="18"/>
      <c r="AN49" s="72"/>
      <c r="AO49" s="72"/>
      <c r="AP49" s="72"/>
      <c r="AQ49" s="72"/>
      <c r="AR49" s="72"/>
      <c r="AS49" s="72"/>
      <c r="AT49" s="72"/>
      <c r="AU49" s="72"/>
      <c r="AV49" s="72"/>
      <c r="AW49" s="16"/>
      <c r="AX49" s="122"/>
      <c r="AY49" s="122"/>
      <c r="AZ49" s="122"/>
      <c r="BA49" s="122"/>
      <c r="BB49" s="122"/>
      <c r="BC49" s="122"/>
      <c r="BD49" s="122"/>
      <c r="BE49" s="122"/>
      <c r="BF49" s="122"/>
      <c r="BG49" s="16"/>
      <c r="BH49" s="116"/>
      <c r="BI49" s="116"/>
      <c r="BJ49" s="116"/>
      <c r="BK49" s="116"/>
      <c r="BL49" s="116"/>
      <c r="BM49" s="116"/>
      <c r="BN49" s="116"/>
      <c r="BO49" s="116"/>
      <c r="BP49" s="116"/>
      <c r="BR49" s="116"/>
      <c r="BS49" s="116"/>
      <c r="BT49" s="116"/>
      <c r="BU49" s="116"/>
      <c r="BV49" s="116"/>
      <c r="BW49" s="116"/>
      <c r="BX49" s="116"/>
      <c r="BY49" s="116"/>
      <c r="BZ49" s="116"/>
      <c r="CA49" s="16"/>
      <c r="CB49" s="116"/>
      <c r="CC49" s="116"/>
      <c r="CD49" s="116"/>
      <c r="CE49" s="116"/>
      <c r="CF49" s="116"/>
      <c r="CG49" s="116"/>
      <c r="CH49" s="116"/>
      <c r="CI49" s="116"/>
      <c r="CJ49" s="116"/>
      <c r="CP49" s="204"/>
      <c r="CQ49" s="204"/>
      <c r="CR49" s="204"/>
      <c r="CS49" s="204"/>
      <c r="CT49" s="204"/>
      <c r="CU49" s="204"/>
      <c r="CV49" s="204"/>
      <c r="CW49" s="204"/>
      <c r="CX49" s="204"/>
    </row>
    <row r="50" spans="1:102" s="93" customFormat="1" ht="15" customHeight="1" thickBot="1" x14ac:dyDescent="0.35">
      <c r="A50" s="92"/>
      <c r="B50" s="92"/>
      <c r="C50" s="301" t="s">
        <v>130</v>
      </c>
      <c r="D50" s="302"/>
      <c r="E50" s="302"/>
      <c r="F50" s="302"/>
      <c r="G50" s="302"/>
      <c r="H50" s="302"/>
      <c r="I50" s="302"/>
      <c r="J50" s="302"/>
      <c r="K50" s="302"/>
      <c r="L50" s="302"/>
      <c r="M50" s="302"/>
      <c r="N50" s="302"/>
      <c r="O50" s="302"/>
      <c r="P50" s="302"/>
      <c r="Q50" s="302"/>
      <c r="R50" s="302"/>
      <c r="S50" s="302"/>
      <c r="T50" s="302"/>
      <c r="U50" s="302"/>
      <c r="V50" s="302"/>
      <c r="W50" s="302"/>
      <c r="X50" s="302"/>
      <c r="Y50" s="302"/>
      <c r="Z50" s="302"/>
      <c r="AA50" s="302"/>
      <c r="AB50" s="302"/>
      <c r="AC50" s="302"/>
      <c r="AD50" s="302"/>
      <c r="AE50" s="302"/>
      <c r="AF50" s="302"/>
      <c r="AG50" s="302"/>
      <c r="AH50" s="302"/>
      <c r="AI50" s="302"/>
      <c r="AJ50" s="302"/>
      <c r="AK50" s="302"/>
      <c r="AL50" s="302"/>
      <c r="AM50" s="303"/>
      <c r="AN50" s="284"/>
      <c r="AO50" s="284"/>
      <c r="AP50" s="284"/>
      <c r="AQ50" s="284"/>
      <c r="AR50" s="284"/>
      <c r="AS50" s="284"/>
      <c r="AT50" s="284"/>
      <c r="AU50" s="284"/>
      <c r="AV50" s="284"/>
      <c r="AW50" s="16"/>
      <c r="AX50" s="288"/>
      <c r="AY50" s="288"/>
      <c r="AZ50" s="288"/>
      <c r="BA50" s="288"/>
      <c r="BB50" s="288"/>
      <c r="BC50" s="288"/>
      <c r="BD50" s="288"/>
      <c r="BE50" s="288"/>
      <c r="BF50" s="288"/>
      <c r="BG50" s="16"/>
      <c r="BH50" s="266">
        <f>IF(CP50&gt;AB56,AB56,CP50)</f>
        <v>0</v>
      </c>
      <c r="BI50" s="267"/>
      <c r="BJ50" s="267"/>
      <c r="BK50" s="267"/>
      <c r="BL50" s="267"/>
      <c r="BM50" s="267"/>
      <c r="BN50" s="267"/>
      <c r="BO50" s="267"/>
      <c r="BP50" s="268"/>
      <c r="BR50" s="266">
        <f>+SUM(BR52:BZ54)</f>
        <v>0</v>
      </c>
      <c r="BS50" s="267"/>
      <c r="BT50" s="267"/>
      <c r="BU50" s="267"/>
      <c r="BV50" s="267"/>
      <c r="BW50" s="267"/>
      <c r="BX50" s="267"/>
      <c r="BY50" s="267"/>
      <c r="BZ50" s="268"/>
      <c r="CA50" s="127"/>
      <c r="CB50" s="266">
        <f>+SUM(CB52:CJ54)</f>
        <v>0</v>
      </c>
      <c r="CC50" s="267"/>
      <c r="CD50" s="267"/>
      <c r="CE50" s="267"/>
      <c r="CF50" s="267"/>
      <c r="CG50" s="267"/>
      <c r="CH50" s="267"/>
      <c r="CI50" s="267"/>
      <c r="CJ50" s="268"/>
      <c r="CP50" s="338">
        <f>+SUM(BH52:BP54)</f>
        <v>0</v>
      </c>
      <c r="CQ50" s="338"/>
      <c r="CR50" s="338"/>
      <c r="CS50" s="338"/>
      <c r="CT50" s="338"/>
      <c r="CU50" s="338"/>
      <c r="CV50" s="338"/>
      <c r="CW50" s="338"/>
      <c r="CX50" s="338"/>
    </row>
    <row r="51" spans="1:102" s="93" customFormat="1" ht="5.25" customHeight="1" x14ac:dyDescent="0.3">
      <c r="A51" s="92"/>
      <c r="B51" s="92"/>
      <c r="AN51" s="192"/>
      <c r="AO51" s="192"/>
      <c r="AP51" s="192"/>
      <c r="AQ51" s="192"/>
      <c r="AR51" s="192"/>
      <c r="AS51" s="192"/>
      <c r="AT51" s="192"/>
      <c r="AU51" s="192"/>
      <c r="AV51" s="192"/>
      <c r="AW51" s="193"/>
      <c r="AX51" s="121"/>
      <c r="AY51" s="121"/>
      <c r="AZ51" s="121"/>
      <c r="BA51" s="121"/>
      <c r="BB51" s="121"/>
      <c r="BC51" s="121"/>
      <c r="BD51" s="121"/>
      <c r="BE51" s="121"/>
      <c r="BF51" s="121"/>
      <c r="BG51" s="193"/>
      <c r="BH51" s="194"/>
      <c r="BI51" s="194"/>
      <c r="BJ51" s="194"/>
      <c r="BK51" s="194"/>
      <c r="BL51" s="194"/>
      <c r="BM51" s="194"/>
      <c r="BN51" s="194"/>
      <c r="BO51" s="194"/>
      <c r="BP51" s="194"/>
      <c r="BR51" s="115"/>
      <c r="BS51" s="115"/>
      <c r="BT51" s="115"/>
      <c r="BU51" s="115"/>
      <c r="BV51" s="115"/>
      <c r="BW51" s="115"/>
      <c r="BX51" s="115"/>
      <c r="BY51" s="115"/>
      <c r="BZ51" s="115"/>
      <c r="CA51" s="111"/>
      <c r="CB51" s="115"/>
      <c r="CC51" s="115"/>
      <c r="CD51" s="115"/>
      <c r="CE51" s="115"/>
      <c r="CF51" s="115"/>
      <c r="CG51" s="115"/>
      <c r="CH51" s="115"/>
      <c r="CI51" s="115"/>
      <c r="CJ51" s="115"/>
      <c r="CP51" s="203"/>
      <c r="CQ51" s="203"/>
      <c r="CR51" s="203"/>
      <c r="CS51" s="203"/>
      <c r="CT51" s="203"/>
      <c r="CU51" s="203"/>
      <c r="CV51" s="203"/>
      <c r="CW51" s="203"/>
      <c r="CX51" s="203"/>
    </row>
    <row r="52" spans="1:102" s="93" customFormat="1" ht="15" customHeight="1" x14ac:dyDescent="0.3">
      <c r="A52" s="92"/>
      <c r="B52" s="92"/>
      <c r="C52" s="269"/>
      <c r="D52" s="269"/>
      <c r="E52" s="269"/>
      <c r="F52" s="269"/>
      <c r="G52" s="269"/>
      <c r="H52" s="269"/>
      <c r="I52" s="269"/>
      <c r="J52" s="269"/>
      <c r="K52" s="269"/>
      <c r="L52" s="269"/>
      <c r="M52" s="269"/>
      <c r="N52" s="269"/>
      <c r="O52" s="269"/>
      <c r="P52" s="269"/>
      <c r="Q52" s="269"/>
      <c r="R52" s="269"/>
      <c r="S52" s="269"/>
      <c r="T52" s="269"/>
      <c r="U52" s="269"/>
      <c r="V52" s="269"/>
      <c r="W52" s="269"/>
      <c r="X52" s="269"/>
      <c r="Y52" s="269"/>
      <c r="Z52" s="269"/>
      <c r="AA52" s="269"/>
      <c r="AB52" s="269"/>
      <c r="AC52" s="269"/>
      <c r="AD52" s="269"/>
      <c r="AE52" s="269"/>
      <c r="AF52" s="269"/>
      <c r="AG52" s="269"/>
      <c r="AH52" s="269"/>
      <c r="AI52" s="269"/>
      <c r="AJ52" s="269"/>
      <c r="AK52" s="269"/>
      <c r="AL52" s="269"/>
      <c r="AM52" s="269"/>
      <c r="AN52" s="289"/>
      <c r="AO52" s="290"/>
      <c r="AP52" s="290"/>
      <c r="AQ52" s="290"/>
      <c r="AR52" s="290"/>
      <c r="AS52" s="290"/>
      <c r="AT52" s="290"/>
      <c r="AU52" s="290"/>
      <c r="AV52" s="291"/>
      <c r="AW52" s="193"/>
      <c r="AX52" s="270"/>
      <c r="AY52" s="271"/>
      <c r="AZ52" s="271"/>
      <c r="BA52" s="271"/>
      <c r="BB52" s="271"/>
      <c r="BC52" s="271"/>
      <c r="BD52" s="271"/>
      <c r="BE52" s="271"/>
      <c r="BF52" s="272"/>
      <c r="BG52" s="193"/>
      <c r="BH52" s="307"/>
      <c r="BI52" s="308"/>
      <c r="BJ52" s="308"/>
      <c r="BK52" s="308"/>
      <c r="BL52" s="308"/>
      <c r="BM52" s="308"/>
      <c r="BN52" s="308"/>
      <c r="BO52" s="308"/>
      <c r="BP52" s="309"/>
      <c r="BR52" s="277"/>
      <c r="BS52" s="278"/>
      <c r="BT52" s="278"/>
      <c r="BU52" s="278"/>
      <c r="BV52" s="278"/>
      <c r="BW52" s="278"/>
      <c r="BX52" s="278"/>
      <c r="BY52" s="278"/>
      <c r="BZ52" s="279"/>
      <c r="CA52" s="111"/>
      <c r="CB52" s="332">
        <f>SUM(BH52,BR52)</f>
        <v>0</v>
      </c>
      <c r="CC52" s="333"/>
      <c r="CD52" s="333"/>
      <c r="CE52" s="333"/>
      <c r="CF52" s="333"/>
      <c r="CG52" s="333"/>
      <c r="CH52" s="333"/>
      <c r="CI52" s="333"/>
      <c r="CJ52" s="334"/>
      <c r="CP52" s="203"/>
      <c r="CQ52" s="203"/>
      <c r="CR52" s="203"/>
      <c r="CS52" s="203"/>
      <c r="CT52" s="203"/>
      <c r="CU52" s="203"/>
      <c r="CV52" s="203"/>
      <c r="CW52" s="203"/>
      <c r="CX52" s="203"/>
    </row>
    <row r="53" spans="1:102" s="93" customFormat="1" ht="15" customHeight="1" x14ac:dyDescent="0.3">
      <c r="A53" s="92"/>
      <c r="B53" s="92"/>
      <c r="C53" s="269"/>
      <c r="D53" s="269"/>
      <c r="E53" s="269"/>
      <c r="F53" s="269"/>
      <c r="G53" s="269"/>
      <c r="H53" s="269"/>
      <c r="I53" s="269"/>
      <c r="J53" s="269"/>
      <c r="K53" s="269"/>
      <c r="L53" s="269"/>
      <c r="M53" s="269"/>
      <c r="N53" s="269"/>
      <c r="O53" s="269"/>
      <c r="P53" s="269"/>
      <c r="Q53" s="269"/>
      <c r="R53" s="269"/>
      <c r="S53" s="269"/>
      <c r="T53" s="269"/>
      <c r="U53" s="269"/>
      <c r="V53" s="269"/>
      <c r="W53" s="269"/>
      <c r="X53" s="269"/>
      <c r="Y53" s="269"/>
      <c r="Z53" s="269"/>
      <c r="AA53" s="269"/>
      <c r="AB53" s="269"/>
      <c r="AC53" s="269"/>
      <c r="AD53" s="269"/>
      <c r="AE53" s="269"/>
      <c r="AF53" s="269"/>
      <c r="AG53" s="269"/>
      <c r="AH53" s="269"/>
      <c r="AI53" s="269"/>
      <c r="AJ53" s="269"/>
      <c r="AK53" s="269"/>
      <c r="AL53" s="269"/>
      <c r="AM53" s="269"/>
      <c r="AN53" s="289"/>
      <c r="AO53" s="290"/>
      <c r="AP53" s="290"/>
      <c r="AQ53" s="290"/>
      <c r="AR53" s="290"/>
      <c r="AS53" s="290"/>
      <c r="AT53" s="290"/>
      <c r="AU53" s="290"/>
      <c r="AV53" s="291"/>
      <c r="AW53" s="193"/>
      <c r="AX53" s="270"/>
      <c r="AY53" s="271"/>
      <c r="AZ53" s="271"/>
      <c r="BA53" s="271"/>
      <c r="BB53" s="271"/>
      <c r="BC53" s="271"/>
      <c r="BD53" s="271"/>
      <c r="BE53" s="271"/>
      <c r="BF53" s="272"/>
      <c r="BG53" s="193"/>
      <c r="BH53" s="307"/>
      <c r="BI53" s="308"/>
      <c r="BJ53" s="308"/>
      <c r="BK53" s="308"/>
      <c r="BL53" s="308"/>
      <c r="BM53" s="308"/>
      <c r="BN53" s="308"/>
      <c r="BO53" s="308"/>
      <c r="BP53" s="309"/>
      <c r="BQ53" s="93">
        <v>1</v>
      </c>
      <c r="BR53" s="277"/>
      <c r="BS53" s="278"/>
      <c r="BT53" s="278"/>
      <c r="BU53" s="278"/>
      <c r="BV53" s="278"/>
      <c r="BW53" s="278"/>
      <c r="BX53" s="278"/>
      <c r="BY53" s="278"/>
      <c r="BZ53" s="279"/>
      <c r="CA53" s="111"/>
      <c r="CB53" s="332">
        <f>SUM(BH53,BR53)</f>
        <v>0</v>
      </c>
      <c r="CC53" s="333"/>
      <c r="CD53" s="333"/>
      <c r="CE53" s="333"/>
      <c r="CF53" s="333"/>
      <c r="CG53" s="333"/>
      <c r="CH53" s="333"/>
      <c r="CI53" s="333"/>
      <c r="CJ53" s="334"/>
      <c r="CP53" s="203"/>
      <c r="CQ53" s="203"/>
      <c r="CR53" s="203"/>
      <c r="CS53" s="203"/>
      <c r="CT53" s="203"/>
      <c r="CU53" s="203"/>
      <c r="CV53" s="203"/>
      <c r="CW53" s="203"/>
      <c r="CX53" s="203"/>
    </row>
    <row r="54" spans="1:102" s="93" customFormat="1" ht="15" customHeight="1" x14ac:dyDescent="0.3">
      <c r="A54" s="92"/>
      <c r="B54" s="92"/>
      <c r="C54" s="269"/>
      <c r="D54" s="269"/>
      <c r="E54" s="269"/>
      <c r="F54" s="269"/>
      <c r="G54" s="269"/>
      <c r="H54" s="269"/>
      <c r="I54" s="269"/>
      <c r="J54" s="269"/>
      <c r="K54" s="269"/>
      <c r="L54" s="269"/>
      <c r="M54" s="269"/>
      <c r="N54" s="269"/>
      <c r="O54" s="269"/>
      <c r="P54" s="269"/>
      <c r="Q54" s="269"/>
      <c r="R54" s="269"/>
      <c r="S54" s="269"/>
      <c r="T54" s="269"/>
      <c r="U54" s="269"/>
      <c r="V54" s="269"/>
      <c r="W54" s="269"/>
      <c r="X54" s="269"/>
      <c r="Y54" s="269"/>
      <c r="Z54" s="269"/>
      <c r="AA54" s="269"/>
      <c r="AB54" s="269"/>
      <c r="AC54" s="269"/>
      <c r="AD54" s="269"/>
      <c r="AE54" s="269"/>
      <c r="AF54" s="269"/>
      <c r="AG54" s="269"/>
      <c r="AH54" s="269"/>
      <c r="AI54" s="269"/>
      <c r="AJ54" s="269"/>
      <c r="AK54" s="269"/>
      <c r="AL54" s="269"/>
      <c r="AM54" s="269"/>
      <c r="AN54" s="289"/>
      <c r="AO54" s="290"/>
      <c r="AP54" s="290"/>
      <c r="AQ54" s="290"/>
      <c r="AR54" s="290"/>
      <c r="AS54" s="290"/>
      <c r="AT54" s="290"/>
      <c r="AU54" s="290"/>
      <c r="AV54" s="291"/>
      <c r="AW54" s="193"/>
      <c r="AX54" s="270"/>
      <c r="AY54" s="271"/>
      <c r="AZ54" s="271"/>
      <c r="BA54" s="271"/>
      <c r="BB54" s="271"/>
      <c r="BC54" s="271"/>
      <c r="BD54" s="271"/>
      <c r="BE54" s="271"/>
      <c r="BF54" s="272"/>
      <c r="BG54" s="193"/>
      <c r="BH54" s="307"/>
      <c r="BI54" s="308"/>
      <c r="BJ54" s="308"/>
      <c r="BK54" s="308"/>
      <c r="BL54" s="308"/>
      <c r="BM54" s="308"/>
      <c r="BN54" s="308"/>
      <c r="BO54" s="308"/>
      <c r="BP54" s="309"/>
      <c r="BR54" s="277"/>
      <c r="BS54" s="278"/>
      <c r="BT54" s="278"/>
      <c r="BU54" s="278"/>
      <c r="BV54" s="278"/>
      <c r="BW54" s="278"/>
      <c r="BX54" s="278"/>
      <c r="BY54" s="278"/>
      <c r="BZ54" s="279"/>
      <c r="CA54" s="111"/>
      <c r="CB54" s="332">
        <f>SUM(BH54,BR54)</f>
        <v>0</v>
      </c>
      <c r="CC54" s="333"/>
      <c r="CD54" s="333"/>
      <c r="CE54" s="333"/>
      <c r="CF54" s="333"/>
      <c r="CG54" s="333"/>
      <c r="CH54" s="333"/>
      <c r="CI54" s="333"/>
      <c r="CJ54" s="334"/>
      <c r="CP54" s="203"/>
      <c r="CQ54" s="203"/>
      <c r="CR54" s="203"/>
      <c r="CS54" s="203"/>
      <c r="CT54" s="203"/>
      <c r="CU54" s="203"/>
      <c r="CV54" s="203"/>
      <c r="CW54" s="203"/>
      <c r="CX54" s="203"/>
    </row>
    <row r="55" spans="1:102" s="93" customFormat="1" ht="6.75" customHeight="1" x14ac:dyDescent="0.3">
      <c r="A55" s="92"/>
      <c r="B55" s="92"/>
      <c r="C55" s="199"/>
      <c r="D55" s="199"/>
      <c r="E55" s="199"/>
      <c r="F55" s="199"/>
      <c r="G55" s="199"/>
      <c r="H55" s="199"/>
      <c r="I55" s="199"/>
      <c r="J55" s="199"/>
      <c r="K55" s="199"/>
      <c r="L55" s="199"/>
      <c r="M55" s="199"/>
      <c r="N55" s="199"/>
      <c r="O55" s="199"/>
      <c r="P55" s="199"/>
      <c r="Q55" s="199"/>
      <c r="R55" s="199"/>
      <c r="S55" s="199"/>
      <c r="T55" s="199"/>
      <c r="U55" s="199"/>
      <c r="V55" s="199"/>
      <c r="W55" s="199"/>
      <c r="X55" s="199"/>
      <c r="Y55" s="199"/>
      <c r="Z55" s="199"/>
      <c r="AA55" s="199"/>
      <c r="AB55" s="199"/>
      <c r="AC55" s="199"/>
      <c r="AD55" s="199"/>
      <c r="AE55" s="199"/>
      <c r="AF55" s="199"/>
      <c r="AG55" s="199"/>
      <c r="AH55" s="199"/>
      <c r="AI55" s="199"/>
      <c r="AJ55" s="199"/>
      <c r="AK55" s="199"/>
      <c r="AL55" s="199"/>
      <c r="AM55" s="199"/>
      <c r="AN55" s="201"/>
      <c r="AO55" s="201"/>
      <c r="AP55" s="201"/>
      <c r="AQ55" s="201"/>
      <c r="AR55" s="201"/>
      <c r="AS55" s="201"/>
      <c r="AT55" s="201"/>
      <c r="AU55" s="201"/>
      <c r="AV55" s="201"/>
      <c r="AW55" s="201"/>
      <c r="AX55" s="201"/>
      <c r="AY55" s="201"/>
      <c r="AZ55" s="201"/>
      <c r="BA55" s="201"/>
      <c r="BB55" s="201"/>
      <c r="BC55" s="201"/>
      <c r="BD55" s="201"/>
      <c r="BE55" s="201"/>
      <c r="BF55" s="201"/>
      <c r="BG55" s="193"/>
      <c r="BH55" s="202"/>
      <c r="BI55" s="202"/>
      <c r="BJ55" s="202"/>
      <c r="BK55" s="202"/>
      <c r="BL55" s="202"/>
      <c r="BM55" s="202"/>
      <c r="BN55" s="202"/>
      <c r="BO55" s="202"/>
      <c r="BP55" s="202"/>
      <c r="BR55" s="197"/>
      <c r="BS55" s="197"/>
      <c r="BT55" s="197"/>
      <c r="BU55" s="197"/>
      <c r="BV55" s="197"/>
      <c r="BW55" s="197"/>
      <c r="BX55" s="197"/>
      <c r="BY55" s="197"/>
      <c r="BZ55" s="197"/>
      <c r="CA55" s="193"/>
      <c r="CB55" s="116"/>
      <c r="CC55" s="116"/>
      <c r="CD55" s="116"/>
      <c r="CE55" s="116"/>
      <c r="CF55" s="116"/>
      <c r="CG55" s="116"/>
      <c r="CH55" s="116"/>
      <c r="CI55" s="116"/>
      <c r="CJ55" s="116"/>
      <c r="CP55" s="203"/>
      <c r="CQ55" s="203"/>
      <c r="CR55" s="203"/>
      <c r="CS55" s="203"/>
      <c r="CT55" s="203"/>
      <c r="CU55" s="203"/>
      <c r="CV55" s="203"/>
      <c r="CW55" s="203"/>
      <c r="CX55" s="203"/>
    </row>
    <row r="56" spans="1:102" s="93" customFormat="1" ht="14.25" customHeight="1" x14ac:dyDescent="0.3">
      <c r="A56" s="92"/>
      <c r="B56" s="92"/>
      <c r="C56" s="206" t="s">
        <v>173</v>
      </c>
      <c r="D56" s="206"/>
      <c r="E56" s="206"/>
      <c r="F56" s="206"/>
      <c r="G56" s="206"/>
      <c r="H56" s="206"/>
      <c r="I56" s="206"/>
      <c r="J56" s="206"/>
      <c r="K56" s="206"/>
      <c r="L56" s="206"/>
      <c r="M56" s="206"/>
      <c r="N56" s="206"/>
      <c r="O56" s="206"/>
      <c r="P56" s="206"/>
      <c r="Q56" s="206"/>
      <c r="R56" s="206"/>
      <c r="S56" s="206"/>
      <c r="T56" s="206"/>
      <c r="U56" s="206"/>
      <c r="V56" s="206"/>
      <c r="W56" s="206"/>
      <c r="X56" s="206"/>
      <c r="Y56" s="199"/>
      <c r="Z56" s="199"/>
      <c r="AA56" s="199"/>
      <c r="AB56" s="285">
        <f>BH72*0.05</f>
        <v>0</v>
      </c>
      <c r="AC56" s="286"/>
      <c r="AD56" s="286"/>
      <c r="AE56" s="286"/>
      <c r="AF56" s="286"/>
      <c r="AG56" s="286"/>
      <c r="AH56" s="286"/>
      <c r="AI56" s="286"/>
      <c r="AJ56" s="286"/>
      <c r="AK56" s="286"/>
      <c r="AL56" s="286"/>
      <c r="AM56" s="287"/>
      <c r="AN56" s="201"/>
      <c r="AO56" s="201"/>
      <c r="AP56" s="201"/>
      <c r="AQ56" s="201"/>
      <c r="AR56" s="201"/>
      <c r="AS56" s="201"/>
      <c r="AT56" s="201"/>
      <c r="AU56" s="201"/>
      <c r="AV56" s="201"/>
      <c r="AW56" s="201"/>
      <c r="AX56" s="201"/>
      <c r="AY56" s="201"/>
      <c r="AZ56" s="201"/>
      <c r="BA56" s="201"/>
      <c r="BB56" s="201"/>
      <c r="BC56" s="201"/>
      <c r="BD56" s="201"/>
      <c r="BE56" s="201"/>
      <c r="BF56" s="201"/>
      <c r="BG56" s="193"/>
      <c r="BR56" s="197"/>
      <c r="BS56" s="197"/>
      <c r="BT56" s="197"/>
      <c r="BU56" s="197"/>
      <c r="BV56" s="197"/>
      <c r="BW56" s="197"/>
      <c r="BX56" s="197"/>
      <c r="BY56" s="197"/>
      <c r="BZ56" s="197"/>
      <c r="CA56" s="193"/>
      <c r="CB56" s="116"/>
      <c r="CC56" s="116"/>
      <c r="CD56" s="116"/>
      <c r="CE56" s="116"/>
      <c r="CF56" s="116"/>
      <c r="CG56" s="116"/>
      <c r="CH56" s="116"/>
      <c r="CI56" s="116"/>
      <c r="CJ56" s="116"/>
      <c r="CP56" s="203"/>
      <c r="CQ56" s="203"/>
      <c r="CR56" s="203"/>
      <c r="CS56" s="203"/>
      <c r="CT56" s="203"/>
      <c r="CU56" s="203"/>
      <c r="CV56" s="203"/>
      <c r="CW56" s="203"/>
      <c r="CX56" s="203"/>
    </row>
    <row r="57" spans="1:102" s="93" customFormat="1" ht="6" customHeight="1" x14ac:dyDescent="0.3">
      <c r="A57" s="92"/>
      <c r="B57" s="92"/>
      <c r="C57" s="199"/>
      <c r="D57" s="199"/>
      <c r="E57" s="199"/>
      <c r="F57" s="199"/>
      <c r="G57" s="199"/>
      <c r="H57" s="199"/>
      <c r="I57" s="199"/>
      <c r="J57" s="199"/>
      <c r="K57" s="199"/>
      <c r="L57" s="199"/>
      <c r="M57" s="199"/>
      <c r="N57" s="199"/>
      <c r="O57" s="199"/>
      <c r="P57" s="199"/>
      <c r="Q57" s="199"/>
      <c r="R57" s="199"/>
      <c r="S57" s="199"/>
      <c r="T57" s="199"/>
      <c r="U57" s="199"/>
      <c r="V57" s="199"/>
      <c r="W57" s="199"/>
      <c r="X57" s="199"/>
      <c r="Y57" s="199"/>
      <c r="Z57" s="199"/>
      <c r="AA57" s="199"/>
      <c r="AB57" s="199"/>
      <c r="AC57" s="199"/>
      <c r="AD57" s="199"/>
      <c r="AE57" s="199"/>
      <c r="AF57" s="199"/>
      <c r="AG57" s="199"/>
      <c r="AH57" s="199"/>
      <c r="AI57" s="199"/>
      <c r="AJ57" s="199"/>
      <c r="AK57" s="199"/>
      <c r="AL57" s="199"/>
      <c r="AM57" s="199"/>
      <c r="AN57" s="200"/>
      <c r="AO57" s="200"/>
      <c r="AP57" s="200"/>
      <c r="AQ57" s="200"/>
      <c r="AR57" s="200"/>
      <c r="AS57" s="200"/>
      <c r="AT57" s="200"/>
      <c r="AU57" s="200"/>
      <c r="AV57" s="200"/>
      <c r="AW57" s="193"/>
      <c r="AX57" s="201"/>
      <c r="AY57" s="201"/>
      <c r="AZ57" s="201"/>
      <c r="BA57" s="201"/>
      <c r="BB57" s="201"/>
      <c r="BC57" s="201"/>
      <c r="BD57" s="201"/>
      <c r="BE57" s="201"/>
      <c r="BF57" s="201"/>
      <c r="BG57" s="193"/>
      <c r="BH57" s="202"/>
      <c r="BI57" s="202"/>
      <c r="BJ57" s="202"/>
      <c r="BK57" s="202"/>
      <c r="BL57" s="202"/>
      <c r="BM57" s="202"/>
      <c r="BN57" s="202"/>
      <c r="BO57" s="202"/>
      <c r="BP57" s="202"/>
      <c r="BR57" s="197"/>
      <c r="BS57" s="197"/>
      <c r="BT57" s="197"/>
      <c r="BU57" s="197"/>
      <c r="BV57" s="197"/>
      <c r="BW57" s="197"/>
      <c r="BX57" s="197"/>
      <c r="BY57" s="197"/>
      <c r="BZ57" s="197"/>
      <c r="CA57" s="193"/>
      <c r="CB57" s="116"/>
      <c r="CC57" s="116"/>
      <c r="CD57" s="116"/>
      <c r="CE57" s="116"/>
      <c r="CF57" s="116"/>
      <c r="CG57" s="116"/>
      <c r="CH57" s="116"/>
      <c r="CI57" s="116"/>
      <c r="CJ57" s="116"/>
      <c r="CP57" s="203"/>
      <c r="CQ57" s="203"/>
      <c r="CR57" s="203"/>
      <c r="CS57" s="203"/>
      <c r="CT57" s="203"/>
      <c r="CU57" s="203"/>
      <c r="CV57" s="203"/>
      <c r="CW57" s="203"/>
      <c r="CX57" s="203"/>
    </row>
    <row r="58" spans="1:102" ht="1.5" customHeight="1" thickBot="1" x14ac:dyDescent="0.35">
      <c r="C58" s="16"/>
      <c r="F58" s="16"/>
      <c r="H58" s="16"/>
      <c r="AN58" s="72"/>
      <c r="AO58" s="72"/>
      <c r="AP58" s="72"/>
      <c r="AQ58" s="72"/>
      <c r="AR58" s="72"/>
      <c r="AS58" s="72"/>
      <c r="AT58" s="72"/>
      <c r="AU58" s="72"/>
      <c r="AV58" s="72"/>
      <c r="AX58" s="122"/>
      <c r="AY58" s="122"/>
      <c r="AZ58" s="122"/>
      <c r="BA58" s="122"/>
      <c r="BB58" s="122"/>
      <c r="BC58" s="122"/>
      <c r="BD58" s="122"/>
      <c r="BE58" s="122"/>
      <c r="BF58" s="122"/>
      <c r="BH58" s="116"/>
      <c r="BI58" s="116"/>
      <c r="BJ58" s="116"/>
      <c r="BK58" s="116"/>
      <c r="BL58" s="116"/>
      <c r="BM58" s="116"/>
      <c r="BN58" s="116"/>
      <c r="BO58" s="116"/>
      <c r="BP58" s="116"/>
      <c r="BR58" s="116"/>
      <c r="BS58" s="116"/>
      <c r="BT58" s="116"/>
      <c r="BU58" s="116"/>
      <c r="BV58" s="116"/>
      <c r="BW58" s="116"/>
      <c r="BX58" s="116"/>
      <c r="BY58" s="116"/>
      <c r="BZ58" s="116"/>
      <c r="CB58" s="116"/>
      <c r="CC58" s="116"/>
      <c r="CD58" s="116"/>
      <c r="CE58" s="116"/>
      <c r="CF58" s="116"/>
      <c r="CG58" s="116"/>
      <c r="CH58" s="116"/>
      <c r="CI58" s="116"/>
      <c r="CJ58" s="116"/>
      <c r="CP58" s="205"/>
      <c r="CQ58" s="205"/>
      <c r="CR58" s="205"/>
      <c r="CS58" s="205"/>
      <c r="CT58" s="205"/>
      <c r="CU58" s="205"/>
      <c r="CV58" s="205"/>
      <c r="CW58" s="205"/>
      <c r="CX58" s="205"/>
    </row>
    <row r="59" spans="1:102" s="93" customFormat="1" ht="15" customHeight="1" thickBot="1" x14ac:dyDescent="0.35">
      <c r="A59" s="92"/>
      <c r="B59" s="92"/>
      <c r="C59" s="301" t="s">
        <v>118</v>
      </c>
      <c r="D59" s="302"/>
      <c r="E59" s="302"/>
      <c r="F59" s="302"/>
      <c r="G59" s="302"/>
      <c r="H59" s="302"/>
      <c r="I59" s="302"/>
      <c r="J59" s="302"/>
      <c r="K59" s="302"/>
      <c r="L59" s="302"/>
      <c r="M59" s="302"/>
      <c r="N59" s="302"/>
      <c r="O59" s="302"/>
      <c r="P59" s="302"/>
      <c r="Q59" s="302"/>
      <c r="R59" s="302"/>
      <c r="S59" s="302"/>
      <c r="T59" s="302"/>
      <c r="U59" s="302"/>
      <c r="V59" s="302"/>
      <c r="W59" s="302"/>
      <c r="X59" s="302"/>
      <c r="Y59" s="302"/>
      <c r="Z59" s="302"/>
      <c r="AA59" s="302"/>
      <c r="AB59" s="302"/>
      <c r="AC59" s="302"/>
      <c r="AD59" s="302"/>
      <c r="AE59" s="302"/>
      <c r="AF59" s="302"/>
      <c r="AG59" s="302"/>
      <c r="AH59" s="302"/>
      <c r="AI59" s="302"/>
      <c r="AJ59" s="302"/>
      <c r="AK59" s="302"/>
      <c r="AL59" s="302"/>
      <c r="AM59" s="303"/>
      <c r="AN59" s="295"/>
      <c r="AO59" s="295"/>
      <c r="AP59" s="295"/>
      <c r="AQ59" s="295"/>
      <c r="AR59" s="295"/>
      <c r="AS59" s="295"/>
      <c r="AT59" s="295"/>
      <c r="AU59" s="295"/>
      <c r="AV59" s="295"/>
      <c r="AW59" s="17"/>
      <c r="AX59" s="296"/>
      <c r="AY59" s="296"/>
      <c r="AZ59" s="296"/>
      <c r="BA59" s="296"/>
      <c r="BB59" s="296"/>
      <c r="BC59" s="296"/>
      <c r="BD59" s="296"/>
      <c r="BE59" s="296"/>
      <c r="BF59" s="296"/>
      <c r="BG59" s="17"/>
      <c r="BH59" s="266">
        <f>+SUM(BH61:BP66)</f>
        <v>0</v>
      </c>
      <c r="BI59" s="267"/>
      <c r="BJ59" s="267"/>
      <c r="BK59" s="267"/>
      <c r="BL59" s="267"/>
      <c r="BM59" s="267"/>
      <c r="BN59" s="267"/>
      <c r="BO59" s="267"/>
      <c r="BP59" s="268"/>
      <c r="BR59" s="266">
        <f>+SUM(BR61:BZ66)</f>
        <v>0</v>
      </c>
      <c r="BS59" s="267"/>
      <c r="BT59" s="267"/>
      <c r="BU59" s="267"/>
      <c r="BV59" s="267"/>
      <c r="BW59" s="267"/>
      <c r="BX59" s="267"/>
      <c r="BY59" s="267"/>
      <c r="BZ59" s="268"/>
      <c r="CA59" s="17"/>
      <c r="CB59" s="266">
        <f>+SUM(CB61:CJ66)</f>
        <v>0</v>
      </c>
      <c r="CC59" s="267"/>
      <c r="CD59" s="267"/>
      <c r="CE59" s="267"/>
      <c r="CF59" s="267"/>
      <c r="CG59" s="267"/>
      <c r="CH59" s="267"/>
      <c r="CI59" s="267"/>
      <c r="CJ59" s="268"/>
      <c r="CP59" s="203"/>
      <c r="CQ59" s="203"/>
      <c r="CR59" s="203"/>
      <c r="CS59" s="203"/>
      <c r="CT59" s="203"/>
      <c r="CU59" s="203"/>
      <c r="CV59" s="203"/>
      <c r="CW59" s="203"/>
      <c r="CX59" s="203"/>
    </row>
    <row r="60" spans="1:102" s="93" customFormat="1" ht="5.25" customHeight="1" x14ac:dyDescent="0.3">
      <c r="A60" s="92"/>
      <c r="B60" s="92"/>
      <c r="C60" s="92"/>
      <c r="D60" s="92"/>
      <c r="E60" s="92"/>
      <c r="F60" s="92"/>
      <c r="G60" s="92"/>
      <c r="H60" s="92"/>
      <c r="I60" s="92"/>
      <c r="J60" s="92"/>
      <c r="K60" s="92"/>
      <c r="L60" s="92"/>
      <c r="M60" s="92"/>
      <c r="N60" s="92"/>
      <c r="O60" s="92"/>
      <c r="P60" s="92"/>
      <c r="Q60" s="92"/>
      <c r="R60" s="92"/>
      <c r="S60" s="92"/>
      <c r="T60" s="92"/>
      <c r="U60" s="92"/>
      <c r="V60" s="92"/>
      <c r="W60" s="92"/>
      <c r="X60" s="92"/>
      <c r="Y60" s="92"/>
      <c r="Z60" s="92"/>
      <c r="AA60" s="92"/>
      <c r="AB60" s="92"/>
      <c r="AC60" s="92"/>
      <c r="AD60" s="92"/>
      <c r="AE60" s="92"/>
      <c r="AF60" s="92"/>
      <c r="AG60" s="92"/>
      <c r="AH60" s="92"/>
      <c r="AI60" s="92"/>
      <c r="AJ60" s="92"/>
      <c r="AK60" s="92"/>
      <c r="AL60" s="92"/>
      <c r="AM60" s="92"/>
      <c r="AN60" s="112"/>
      <c r="AO60" s="112"/>
      <c r="AP60" s="112"/>
      <c r="AQ60" s="112"/>
      <c r="AR60" s="112"/>
      <c r="AS60" s="112"/>
      <c r="AT60" s="112"/>
      <c r="AU60" s="112"/>
      <c r="AV60" s="112"/>
      <c r="AW60" s="111"/>
      <c r="AX60" s="120"/>
      <c r="AY60" s="120"/>
      <c r="AZ60" s="120"/>
      <c r="BA60" s="120"/>
      <c r="BB60" s="120"/>
      <c r="BC60" s="120"/>
      <c r="BD60" s="121"/>
      <c r="BE60" s="121"/>
      <c r="BF60" s="121"/>
      <c r="BG60" s="111"/>
      <c r="BH60" s="115"/>
      <c r="BI60" s="115"/>
      <c r="BJ60" s="115"/>
      <c r="BK60" s="115"/>
      <c r="BL60" s="115"/>
      <c r="BM60" s="115"/>
      <c r="BN60" s="115"/>
      <c r="BO60" s="115"/>
      <c r="BP60" s="115"/>
      <c r="BR60" s="115"/>
      <c r="BS60" s="115"/>
      <c r="BT60" s="115"/>
      <c r="BU60" s="115"/>
      <c r="BV60" s="115"/>
      <c r="BW60" s="115"/>
      <c r="BX60" s="115"/>
      <c r="BY60" s="115"/>
      <c r="BZ60" s="115"/>
      <c r="CA60" s="111"/>
      <c r="CB60" s="115"/>
      <c r="CC60" s="115"/>
      <c r="CD60" s="115"/>
      <c r="CE60" s="115"/>
      <c r="CF60" s="115"/>
      <c r="CG60" s="115"/>
      <c r="CH60" s="115"/>
      <c r="CI60" s="115"/>
      <c r="CJ60" s="115"/>
    </row>
    <row r="61" spans="1:102" s="93" customFormat="1" ht="15" customHeight="1" x14ac:dyDescent="0.3">
      <c r="A61" s="92"/>
      <c r="B61" s="92"/>
      <c r="C61" s="316" t="s">
        <v>108</v>
      </c>
      <c r="D61" s="316"/>
      <c r="E61" s="316"/>
      <c r="F61" s="316"/>
      <c r="G61" s="316"/>
      <c r="H61" s="316"/>
      <c r="I61" s="316"/>
      <c r="J61" s="316"/>
      <c r="K61" s="316"/>
      <c r="L61" s="316"/>
      <c r="M61" s="316"/>
      <c r="N61" s="316"/>
      <c r="O61" s="316"/>
      <c r="P61" s="316"/>
      <c r="Q61" s="316"/>
      <c r="R61" s="316"/>
      <c r="S61" s="316"/>
      <c r="T61" s="316"/>
      <c r="U61" s="316"/>
      <c r="V61" s="316"/>
      <c r="W61" s="316"/>
      <c r="X61" s="316"/>
      <c r="Y61" s="316"/>
      <c r="Z61" s="316"/>
      <c r="AA61" s="316"/>
      <c r="AB61" s="316"/>
      <c r="AC61" s="316"/>
      <c r="AD61" s="316"/>
      <c r="AE61" s="316"/>
      <c r="AF61" s="316"/>
      <c r="AG61" s="316"/>
      <c r="AH61" s="316"/>
      <c r="AI61" s="316"/>
      <c r="AJ61" s="316"/>
      <c r="AK61" s="316"/>
      <c r="AL61" s="316"/>
      <c r="AM61" s="316"/>
      <c r="AN61" s="310" t="s">
        <v>107</v>
      </c>
      <c r="AO61" s="311"/>
      <c r="AP61" s="311"/>
      <c r="AQ61" s="311"/>
      <c r="AR61" s="311"/>
      <c r="AS61" s="311"/>
      <c r="AT61" s="311"/>
      <c r="AU61" s="311"/>
      <c r="AV61" s="312"/>
      <c r="AW61" s="111"/>
      <c r="AX61" s="317"/>
      <c r="AY61" s="318"/>
      <c r="AZ61" s="318"/>
      <c r="BA61" s="318"/>
      <c r="BB61" s="318"/>
      <c r="BC61" s="318"/>
      <c r="BD61" s="318"/>
      <c r="BE61" s="318"/>
      <c r="BF61" s="319"/>
      <c r="BG61" s="111"/>
      <c r="BH61" s="313"/>
      <c r="BI61" s="314"/>
      <c r="BJ61" s="314"/>
      <c r="BK61" s="314"/>
      <c r="BL61" s="314"/>
      <c r="BM61" s="314"/>
      <c r="BN61" s="314"/>
      <c r="BO61" s="314"/>
      <c r="BP61" s="315"/>
      <c r="BR61" s="313"/>
      <c r="BS61" s="314"/>
      <c r="BT61" s="314"/>
      <c r="BU61" s="314"/>
      <c r="BV61" s="314"/>
      <c r="BW61" s="314"/>
      <c r="BX61" s="314"/>
      <c r="BY61" s="314"/>
      <c r="BZ61" s="315"/>
      <c r="CA61" s="111"/>
      <c r="CB61" s="332">
        <f t="shared" ref="CB61:CB66" si="0">SUM(BH61,BR61)</f>
        <v>0</v>
      </c>
      <c r="CC61" s="333"/>
      <c r="CD61" s="333"/>
      <c r="CE61" s="333"/>
      <c r="CF61" s="333"/>
      <c r="CG61" s="333"/>
      <c r="CH61" s="333"/>
      <c r="CI61" s="333"/>
      <c r="CJ61" s="334"/>
    </row>
    <row r="62" spans="1:102" s="93" customFormat="1" ht="15" customHeight="1" x14ac:dyDescent="0.3">
      <c r="A62" s="92"/>
      <c r="B62" s="92"/>
      <c r="C62" s="283"/>
      <c r="D62" s="283"/>
      <c r="E62" s="283"/>
      <c r="F62" s="283"/>
      <c r="G62" s="283"/>
      <c r="H62" s="283"/>
      <c r="I62" s="283"/>
      <c r="J62" s="283"/>
      <c r="K62" s="283"/>
      <c r="L62" s="283"/>
      <c r="M62" s="283"/>
      <c r="N62" s="283"/>
      <c r="O62" s="283"/>
      <c r="P62" s="283"/>
      <c r="Q62" s="283"/>
      <c r="R62" s="283"/>
      <c r="S62" s="283"/>
      <c r="T62" s="283"/>
      <c r="U62" s="283"/>
      <c r="V62" s="283"/>
      <c r="W62" s="283"/>
      <c r="X62" s="283"/>
      <c r="Y62" s="283"/>
      <c r="Z62" s="283"/>
      <c r="AA62" s="283"/>
      <c r="AB62" s="283"/>
      <c r="AC62" s="283"/>
      <c r="AD62" s="283"/>
      <c r="AE62" s="283"/>
      <c r="AF62" s="283"/>
      <c r="AG62" s="283"/>
      <c r="AH62" s="283"/>
      <c r="AI62" s="283"/>
      <c r="AJ62" s="283"/>
      <c r="AK62" s="283"/>
      <c r="AL62" s="283"/>
      <c r="AM62" s="283"/>
      <c r="AN62" s="280"/>
      <c r="AO62" s="281"/>
      <c r="AP62" s="281"/>
      <c r="AQ62" s="281"/>
      <c r="AR62" s="281"/>
      <c r="AS62" s="281"/>
      <c r="AT62" s="281"/>
      <c r="AU62" s="281"/>
      <c r="AV62" s="282"/>
      <c r="AW62" s="111"/>
      <c r="AX62" s="274"/>
      <c r="AY62" s="275"/>
      <c r="AZ62" s="275"/>
      <c r="BA62" s="275"/>
      <c r="BB62" s="275"/>
      <c r="BC62" s="275"/>
      <c r="BD62" s="275"/>
      <c r="BE62" s="275"/>
      <c r="BF62" s="276"/>
      <c r="BG62" s="111"/>
      <c r="BH62" s="277"/>
      <c r="BI62" s="278"/>
      <c r="BJ62" s="278"/>
      <c r="BK62" s="278"/>
      <c r="BL62" s="278"/>
      <c r="BM62" s="278"/>
      <c r="BN62" s="278"/>
      <c r="BO62" s="278"/>
      <c r="BP62" s="279"/>
      <c r="BR62" s="277"/>
      <c r="BS62" s="278"/>
      <c r="BT62" s="278"/>
      <c r="BU62" s="278"/>
      <c r="BV62" s="278"/>
      <c r="BW62" s="278"/>
      <c r="BX62" s="278"/>
      <c r="BY62" s="278"/>
      <c r="BZ62" s="279"/>
      <c r="CA62" s="111"/>
      <c r="CB62" s="332">
        <f t="shared" si="0"/>
        <v>0</v>
      </c>
      <c r="CC62" s="333"/>
      <c r="CD62" s="333"/>
      <c r="CE62" s="333"/>
      <c r="CF62" s="333"/>
      <c r="CG62" s="333"/>
      <c r="CH62" s="333"/>
      <c r="CI62" s="333"/>
      <c r="CJ62" s="334"/>
    </row>
    <row r="63" spans="1:102" s="93" customFormat="1" ht="15" customHeight="1" x14ac:dyDescent="0.3">
      <c r="A63" s="92"/>
      <c r="B63" s="92"/>
      <c r="C63" s="283"/>
      <c r="D63" s="283"/>
      <c r="E63" s="283"/>
      <c r="F63" s="283"/>
      <c r="G63" s="283"/>
      <c r="H63" s="283"/>
      <c r="I63" s="283"/>
      <c r="J63" s="283"/>
      <c r="K63" s="283"/>
      <c r="L63" s="283"/>
      <c r="M63" s="283"/>
      <c r="N63" s="283"/>
      <c r="O63" s="283"/>
      <c r="P63" s="283"/>
      <c r="Q63" s="283"/>
      <c r="R63" s="283"/>
      <c r="S63" s="283"/>
      <c r="T63" s="283"/>
      <c r="U63" s="283"/>
      <c r="V63" s="283"/>
      <c r="W63" s="283"/>
      <c r="X63" s="283"/>
      <c r="Y63" s="283"/>
      <c r="Z63" s="283"/>
      <c r="AA63" s="283"/>
      <c r="AB63" s="283"/>
      <c r="AC63" s="283"/>
      <c r="AD63" s="283"/>
      <c r="AE63" s="283"/>
      <c r="AF63" s="283"/>
      <c r="AG63" s="283"/>
      <c r="AH63" s="283"/>
      <c r="AI63" s="283"/>
      <c r="AJ63" s="283"/>
      <c r="AK63" s="283"/>
      <c r="AL63" s="283"/>
      <c r="AM63" s="283"/>
      <c r="AN63" s="280"/>
      <c r="AO63" s="281"/>
      <c r="AP63" s="281"/>
      <c r="AQ63" s="281"/>
      <c r="AR63" s="281"/>
      <c r="AS63" s="281"/>
      <c r="AT63" s="281"/>
      <c r="AU63" s="281"/>
      <c r="AV63" s="282"/>
      <c r="AW63" s="111"/>
      <c r="AX63" s="274"/>
      <c r="AY63" s="275"/>
      <c r="AZ63" s="275"/>
      <c r="BA63" s="275"/>
      <c r="BB63" s="275"/>
      <c r="BC63" s="275"/>
      <c r="BD63" s="275"/>
      <c r="BE63" s="275"/>
      <c r="BF63" s="276"/>
      <c r="BG63" s="111"/>
      <c r="BH63" s="277"/>
      <c r="BI63" s="278"/>
      <c r="BJ63" s="278"/>
      <c r="BK63" s="278"/>
      <c r="BL63" s="278"/>
      <c r="BM63" s="278"/>
      <c r="BN63" s="278"/>
      <c r="BO63" s="278"/>
      <c r="BP63" s="279"/>
      <c r="BR63" s="277"/>
      <c r="BS63" s="278"/>
      <c r="BT63" s="278"/>
      <c r="BU63" s="278"/>
      <c r="BV63" s="278"/>
      <c r="BW63" s="278"/>
      <c r="BX63" s="278"/>
      <c r="BY63" s="278"/>
      <c r="BZ63" s="279"/>
      <c r="CA63" s="111"/>
      <c r="CB63" s="332">
        <f t="shared" si="0"/>
        <v>0</v>
      </c>
      <c r="CC63" s="333"/>
      <c r="CD63" s="333"/>
      <c r="CE63" s="333"/>
      <c r="CF63" s="333"/>
      <c r="CG63" s="333"/>
      <c r="CH63" s="333"/>
      <c r="CI63" s="333"/>
      <c r="CJ63" s="334"/>
    </row>
    <row r="64" spans="1:102" s="93" customFormat="1" ht="15" customHeight="1" x14ac:dyDescent="0.3">
      <c r="A64" s="92"/>
      <c r="B64" s="92"/>
      <c r="C64" s="283"/>
      <c r="D64" s="283"/>
      <c r="E64" s="283"/>
      <c r="F64" s="283"/>
      <c r="G64" s="283"/>
      <c r="H64" s="283"/>
      <c r="I64" s="283"/>
      <c r="J64" s="283"/>
      <c r="K64" s="283"/>
      <c r="L64" s="283"/>
      <c r="M64" s="283"/>
      <c r="N64" s="283"/>
      <c r="O64" s="283"/>
      <c r="P64" s="283"/>
      <c r="Q64" s="283"/>
      <c r="R64" s="283"/>
      <c r="S64" s="283"/>
      <c r="T64" s="283"/>
      <c r="U64" s="283"/>
      <c r="V64" s="283"/>
      <c r="W64" s="283"/>
      <c r="X64" s="283"/>
      <c r="Y64" s="283"/>
      <c r="Z64" s="283"/>
      <c r="AA64" s="283"/>
      <c r="AB64" s="283"/>
      <c r="AC64" s="283"/>
      <c r="AD64" s="283"/>
      <c r="AE64" s="283"/>
      <c r="AF64" s="283"/>
      <c r="AG64" s="283"/>
      <c r="AH64" s="283"/>
      <c r="AI64" s="283"/>
      <c r="AJ64" s="283"/>
      <c r="AK64" s="283"/>
      <c r="AL64" s="283"/>
      <c r="AM64" s="283"/>
      <c r="AN64" s="280"/>
      <c r="AO64" s="281"/>
      <c r="AP64" s="281"/>
      <c r="AQ64" s="281"/>
      <c r="AR64" s="281"/>
      <c r="AS64" s="281"/>
      <c r="AT64" s="281"/>
      <c r="AU64" s="281"/>
      <c r="AV64" s="282"/>
      <c r="AW64" s="111"/>
      <c r="AX64" s="274"/>
      <c r="AY64" s="275"/>
      <c r="AZ64" s="275"/>
      <c r="BA64" s="275"/>
      <c r="BB64" s="275"/>
      <c r="BC64" s="275"/>
      <c r="BD64" s="275"/>
      <c r="BE64" s="275"/>
      <c r="BF64" s="276"/>
      <c r="BG64" s="111"/>
      <c r="BH64" s="277"/>
      <c r="BI64" s="278"/>
      <c r="BJ64" s="278"/>
      <c r="BK64" s="278"/>
      <c r="BL64" s="278"/>
      <c r="BM64" s="278"/>
      <c r="BN64" s="278"/>
      <c r="BO64" s="278"/>
      <c r="BP64" s="279"/>
      <c r="BR64" s="277"/>
      <c r="BS64" s="278"/>
      <c r="BT64" s="278"/>
      <c r="BU64" s="278"/>
      <c r="BV64" s="278"/>
      <c r="BW64" s="278"/>
      <c r="BX64" s="278"/>
      <c r="BY64" s="278"/>
      <c r="BZ64" s="279"/>
      <c r="CA64" s="111"/>
      <c r="CB64" s="332">
        <f t="shared" si="0"/>
        <v>0</v>
      </c>
      <c r="CC64" s="333"/>
      <c r="CD64" s="333"/>
      <c r="CE64" s="333"/>
      <c r="CF64" s="333"/>
      <c r="CG64" s="333"/>
      <c r="CH64" s="333"/>
      <c r="CI64" s="333"/>
      <c r="CJ64" s="334"/>
    </row>
    <row r="65" spans="1:134" s="93" customFormat="1" ht="15" customHeight="1" x14ac:dyDescent="0.3">
      <c r="A65" s="92"/>
      <c r="B65" s="92"/>
      <c r="C65" s="283"/>
      <c r="D65" s="283"/>
      <c r="E65" s="283"/>
      <c r="F65" s="283"/>
      <c r="G65" s="283"/>
      <c r="H65" s="283"/>
      <c r="I65" s="283"/>
      <c r="J65" s="283"/>
      <c r="K65" s="283"/>
      <c r="L65" s="283"/>
      <c r="M65" s="283"/>
      <c r="N65" s="283"/>
      <c r="O65" s="283"/>
      <c r="P65" s="283"/>
      <c r="Q65" s="283"/>
      <c r="R65" s="283"/>
      <c r="S65" s="283"/>
      <c r="T65" s="283"/>
      <c r="U65" s="283"/>
      <c r="V65" s="283"/>
      <c r="W65" s="283"/>
      <c r="X65" s="283"/>
      <c r="Y65" s="283"/>
      <c r="Z65" s="283"/>
      <c r="AA65" s="283"/>
      <c r="AB65" s="283"/>
      <c r="AC65" s="283"/>
      <c r="AD65" s="283"/>
      <c r="AE65" s="283"/>
      <c r="AF65" s="283"/>
      <c r="AG65" s="283"/>
      <c r="AH65" s="283"/>
      <c r="AI65" s="283"/>
      <c r="AJ65" s="283"/>
      <c r="AK65" s="283"/>
      <c r="AL65" s="283"/>
      <c r="AM65" s="283"/>
      <c r="AN65" s="280"/>
      <c r="AO65" s="281"/>
      <c r="AP65" s="281"/>
      <c r="AQ65" s="281"/>
      <c r="AR65" s="281"/>
      <c r="AS65" s="281"/>
      <c r="AT65" s="281"/>
      <c r="AU65" s="281"/>
      <c r="AV65" s="282"/>
      <c r="AW65" s="111"/>
      <c r="AX65" s="274"/>
      <c r="AY65" s="275"/>
      <c r="AZ65" s="275"/>
      <c r="BA65" s="275"/>
      <c r="BB65" s="275"/>
      <c r="BC65" s="275"/>
      <c r="BD65" s="275"/>
      <c r="BE65" s="275"/>
      <c r="BF65" s="276"/>
      <c r="BG65" s="111"/>
      <c r="BH65" s="277"/>
      <c r="BI65" s="278"/>
      <c r="BJ65" s="278"/>
      <c r="BK65" s="278"/>
      <c r="BL65" s="278"/>
      <c r="BM65" s="278"/>
      <c r="BN65" s="278"/>
      <c r="BO65" s="278"/>
      <c r="BP65" s="279"/>
      <c r="BR65" s="277"/>
      <c r="BS65" s="278"/>
      <c r="BT65" s="278"/>
      <c r="BU65" s="278"/>
      <c r="BV65" s="278"/>
      <c r="BW65" s="278"/>
      <c r="BX65" s="278"/>
      <c r="BY65" s="278"/>
      <c r="BZ65" s="279"/>
      <c r="CA65" s="111"/>
      <c r="CB65" s="332">
        <f t="shared" si="0"/>
        <v>0</v>
      </c>
      <c r="CC65" s="333"/>
      <c r="CD65" s="333"/>
      <c r="CE65" s="333"/>
      <c r="CF65" s="333"/>
      <c r="CG65" s="333"/>
      <c r="CH65" s="333"/>
      <c r="CI65" s="333"/>
      <c r="CJ65" s="334"/>
    </row>
    <row r="66" spans="1:134" s="93" customFormat="1" ht="15" customHeight="1" x14ac:dyDescent="0.3">
      <c r="A66" s="92"/>
      <c r="B66" s="92"/>
      <c r="C66" s="283"/>
      <c r="D66" s="283"/>
      <c r="E66" s="283"/>
      <c r="F66" s="283"/>
      <c r="G66" s="283"/>
      <c r="H66" s="283"/>
      <c r="I66" s="283"/>
      <c r="J66" s="283"/>
      <c r="K66" s="283"/>
      <c r="L66" s="283"/>
      <c r="M66" s="283"/>
      <c r="N66" s="283"/>
      <c r="O66" s="283"/>
      <c r="P66" s="283"/>
      <c r="Q66" s="283"/>
      <c r="R66" s="283"/>
      <c r="S66" s="283"/>
      <c r="T66" s="283"/>
      <c r="U66" s="283"/>
      <c r="V66" s="283"/>
      <c r="W66" s="283"/>
      <c r="X66" s="283"/>
      <c r="Y66" s="283"/>
      <c r="Z66" s="283"/>
      <c r="AA66" s="283"/>
      <c r="AB66" s="283"/>
      <c r="AC66" s="283"/>
      <c r="AD66" s="283"/>
      <c r="AE66" s="283"/>
      <c r="AF66" s="283"/>
      <c r="AG66" s="283"/>
      <c r="AH66" s="283"/>
      <c r="AI66" s="283"/>
      <c r="AJ66" s="283"/>
      <c r="AK66" s="283"/>
      <c r="AL66" s="283"/>
      <c r="AM66" s="283"/>
      <c r="AN66" s="280"/>
      <c r="AO66" s="281"/>
      <c r="AP66" s="281"/>
      <c r="AQ66" s="281"/>
      <c r="AR66" s="281"/>
      <c r="AS66" s="281"/>
      <c r="AT66" s="281"/>
      <c r="AU66" s="281"/>
      <c r="AV66" s="282"/>
      <c r="AW66" s="111"/>
      <c r="AX66" s="274"/>
      <c r="AY66" s="275"/>
      <c r="AZ66" s="275"/>
      <c r="BA66" s="275"/>
      <c r="BB66" s="275"/>
      <c r="BC66" s="275"/>
      <c r="BD66" s="275"/>
      <c r="BE66" s="275"/>
      <c r="BF66" s="276"/>
      <c r="BG66" s="111"/>
      <c r="BH66" s="277"/>
      <c r="BI66" s="278"/>
      <c r="BJ66" s="278"/>
      <c r="BK66" s="278"/>
      <c r="BL66" s="278"/>
      <c r="BM66" s="278"/>
      <c r="BN66" s="278"/>
      <c r="BO66" s="278"/>
      <c r="BP66" s="279"/>
      <c r="BR66" s="277"/>
      <c r="BS66" s="278"/>
      <c r="BT66" s="278"/>
      <c r="BU66" s="278"/>
      <c r="BV66" s="278"/>
      <c r="BW66" s="278"/>
      <c r="BX66" s="278"/>
      <c r="BY66" s="278"/>
      <c r="BZ66" s="279"/>
      <c r="CA66" s="111"/>
      <c r="CB66" s="332">
        <f t="shared" si="0"/>
        <v>0</v>
      </c>
      <c r="CC66" s="333"/>
      <c r="CD66" s="333"/>
      <c r="CE66" s="333"/>
      <c r="CF66" s="333"/>
      <c r="CG66" s="333"/>
      <c r="CH66" s="333"/>
      <c r="CI66" s="333"/>
      <c r="CJ66" s="334"/>
    </row>
    <row r="67" spans="1:134" ht="15" customHeight="1" x14ac:dyDescent="0.3">
      <c r="B67" s="92"/>
      <c r="C67" s="191"/>
      <c r="D67" s="191"/>
      <c r="E67" s="191"/>
      <c r="F67" s="191"/>
      <c r="G67" s="191"/>
      <c r="H67" s="191"/>
      <c r="I67" s="191"/>
      <c r="J67" s="191"/>
      <c r="K67" s="191"/>
      <c r="L67" s="191"/>
      <c r="M67" s="191"/>
      <c r="N67" s="191"/>
      <c r="O67" s="191"/>
      <c r="P67" s="191"/>
      <c r="Q67" s="191"/>
      <c r="R67" s="191"/>
      <c r="S67" s="191"/>
      <c r="T67" s="191"/>
      <c r="U67" s="191"/>
      <c r="V67" s="191"/>
      <c r="W67" s="191"/>
      <c r="X67" s="191"/>
      <c r="Y67" s="191"/>
      <c r="Z67" s="191"/>
      <c r="AA67" s="191"/>
      <c r="AB67" s="191"/>
      <c r="AC67" s="191"/>
      <c r="AD67" s="191"/>
      <c r="AE67" s="191"/>
      <c r="AF67" s="191"/>
      <c r="AG67" s="191"/>
      <c r="AH67" s="191"/>
      <c r="AI67" s="191"/>
      <c r="AJ67" s="191"/>
      <c r="AK67" s="191"/>
      <c r="AL67" s="191"/>
      <c r="AM67" s="191"/>
      <c r="AX67" s="116"/>
      <c r="AY67" s="116"/>
      <c r="AZ67" s="116"/>
      <c r="BA67" s="116"/>
      <c r="BB67" s="116"/>
      <c r="BC67" s="116"/>
      <c r="BD67" s="116"/>
      <c r="BE67" s="116"/>
      <c r="BF67" s="116"/>
      <c r="BR67" s="197"/>
      <c r="BS67" s="197"/>
      <c r="BT67" s="197"/>
      <c r="BU67" s="197"/>
      <c r="BV67" s="197"/>
      <c r="BW67" s="197"/>
      <c r="BX67" s="197"/>
      <c r="BY67" s="197"/>
      <c r="BZ67" s="197"/>
      <c r="CA67" s="111"/>
      <c r="CB67" s="198"/>
      <c r="CC67" s="198"/>
      <c r="CD67" s="198"/>
      <c r="CE67" s="198"/>
      <c r="CF67" s="198"/>
      <c r="CG67" s="198"/>
      <c r="CH67" s="198"/>
      <c r="CI67" s="198"/>
      <c r="CJ67" s="198"/>
      <c r="CQ67" s="344"/>
      <c r="CR67" s="344"/>
      <c r="CS67" s="344"/>
      <c r="CT67" s="344"/>
      <c r="CU67" s="344"/>
      <c r="CV67" s="344"/>
      <c r="CW67" s="344"/>
      <c r="CX67" s="344"/>
      <c r="CY67" s="344"/>
    </row>
    <row r="68" spans="1:134" ht="14.4" x14ac:dyDescent="0.3">
      <c r="B68" s="92"/>
      <c r="C68" s="191"/>
      <c r="D68" s="191"/>
      <c r="E68" s="191"/>
      <c r="F68" s="191"/>
      <c r="G68" s="191"/>
      <c r="H68" s="191"/>
      <c r="I68" s="191"/>
      <c r="J68" s="191"/>
      <c r="K68" s="191"/>
      <c r="L68" s="191"/>
      <c r="M68" s="191"/>
      <c r="N68" s="191"/>
      <c r="O68" s="191"/>
      <c r="P68" s="191"/>
      <c r="Q68" s="191"/>
      <c r="R68" s="191"/>
      <c r="S68" s="191"/>
      <c r="T68" s="191"/>
      <c r="U68" s="191"/>
      <c r="V68" s="191"/>
      <c r="W68" s="191"/>
      <c r="X68" s="191"/>
      <c r="Y68" s="191"/>
      <c r="Z68" s="191"/>
      <c r="AA68" s="191"/>
      <c r="AB68" s="191"/>
      <c r="AC68" s="191"/>
      <c r="AD68" s="191"/>
      <c r="AE68" s="191"/>
      <c r="AF68" s="191"/>
      <c r="AG68" s="191"/>
      <c r="AH68" s="191"/>
      <c r="AI68" s="191"/>
      <c r="AJ68" s="191"/>
      <c r="AK68" s="191"/>
      <c r="AL68" s="191"/>
      <c r="AM68" s="191"/>
      <c r="AN68" s="92"/>
      <c r="AO68" s="195"/>
      <c r="AP68" s="195"/>
      <c r="AQ68" s="195"/>
      <c r="AR68" s="195"/>
      <c r="AS68" s="195"/>
      <c r="AT68" s="195"/>
      <c r="AU68" s="195"/>
      <c r="AV68" s="195"/>
      <c r="AW68" s="195"/>
      <c r="AX68" s="111"/>
      <c r="AY68" s="196"/>
      <c r="AZ68" s="196"/>
      <c r="BA68" s="196"/>
      <c r="BB68" s="196"/>
      <c r="BC68" s="196"/>
      <c r="BD68" s="196"/>
      <c r="BE68" s="196"/>
      <c r="BF68" s="196"/>
      <c r="BG68" s="196"/>
      <c r="BH68" s="345" t="s">
        <v>172</v>
      </c>
      <c r="BI68" s="345"/>
      <c r="BJ68" s="345"/>
      <c r="BK68" s="345"/>
      <c r="BL68" s="345"/>
      <c r="BM68" s="345"/>
      <c r="BN68" s="345"/>
      <c r="BO68" s="345"/>
      <c r="BP68" s="345"/>
      <c r="BQ68" s="345"/>
      <c r="BR68" s="345"/>
      <c r="BS68" s="345"/>
      <c r="BT68" s="345"/>
      <c r="BU68" s="345"/>
      <c r="BV68" s="345"/>
      <c r="BW68" s="345"/>
      <c r="BX68" s="345"/>
      <c r="BY68" s="345"/>
      <c r="BZ68" s="345"/>
      <c r="CA68" s="345"/>
      <c r="CB68" s="345"/>
      <c r="CC68" s="345"/>
      <c r="CD68" s="345"/>
      <c r="CE68" s="345"/>
      <c r="CF68" s="345"/>
      <c r="CG68" s="345"/>
      <c r="CH68" s="345"/>
      <c r="CI68" s="345"/>
      <c r="CJ68" s="345"/>
    </row>
    <row r="69" spans="1:134" ht="6.75" customHeight="1" thickBot="1" x14ac:dyDescent="0.35">
      <c r="C69" s="16"/>
      <c r="D69" s="17"/>
      <c r="F69" s="16"/>
      <c r="G69" s="17"/>
      <c r="H69" s="16"/>
      <c r="I69" s="17"/>
      <c r="BH69" s="116"/>
      <c r="BI69" s="116"/>
      <c r="BJ69" s="116"/>
      <c r="BK69" s="116"/>
      <c r="BL69" s="116"/>
      <c r="BM69" s="116"/>
      <c r="BN69" s="116"/>
      <c r="BO69" s="116"/>
      <c r="BP69" s="116"/>
      <c r="BR69" s="116"/>
      <c r="BS69" s="116"/>
      <c r="BT69" s="116"/>
      <c r="BU69" s="116"/>
      <c r="BV69" s="116"/>
      <c r="BW69" s="116"/>
      <c r="BX69" s="116"/>
      <c r="BY69" s="116"/>
      <c r="BZ69" s="116"/>
      <c r="CB69" s="116"/>
      <c r="CC69" s="116"/>
      <c r="CD69" s="116"/>
      <c r="CE69" s="116"/>
      <c r="CF69" s="116"/>
      <c r="CG69" s="116"/>
      <c r="CH69" s="116"/>
      <c r="CI69" s="116"/>
      <c r="CJ69" s="116"/>
      <c r="CK69" s="116"/>
    </row>
    <row r="70" spans="1:134" s="93" customFormat="1" ht="15" customHeight="1" thickBot="1" x14ac:dyDescent="0.35">
      <c r="A70" s="92"/>
      <c r="B70" s="16"/>
      <c r="C70" s="301" t="s">
        <v>168</v>
      </c>
      <c r="D70" s="302"/>
      <c r="E70" s="302"/>
      <c r="F70" s="302"/>
      <c r="G70" s="302"/>
      <c r="H70" s="302"/>
      <c r="I70" s="302"/>
      <c r="J70" s="302"/>
      <c r="K70" s="302"/>
      <c r="L70" s="302"/>
      <c r="M70" s="302"/>
      <c r="N70" s="302"/>
      <c r="O70" s="302"/>
      <c r="P70" s="302"/>
      <c r="Q70" s="302"/>
      <c r="R70" s="302"/>
      <c r="S70" s="302"/>
      <c r="T70" s="302"/>
      <c r="U70" s="302"/>
      <c r="V70" s="302"/>
      <c r="W70" s="302"/>
      <c r="X70" s="302"/>
      <c r="Y70" s="302"/>
      <c r="Z70" s="302"/>
      <c r="AA70" s="302"/>
      <c r="AB70" s="302"/>
      <c r="AC70" s="302"/>
      <c r="AD70" s="302"/>
      <c r="AE70" s="302"/>
      <c r="AF70" s="302"/>
      <c r="AG70" s="302"/>
      <c r="AH70" s="302"/>
      <c r="AI70" s="302"/>
      <c r="AJ70" s="302"/>
      <c r="AK70" s="302"/>
      <c r="AL70" s="302"/>
      <c r="AM70" s="303"/>
      <c r="AN70" s="16"/>
      <c r="AO70" s="16"/>
      <c r="AP70" s="16"/>
      <c r="AQ70" s="16"/>
      <c r="AR70" s="16"/>
      <c r="AS70" s="16"/>
      <c r="AT70" s="16"/>
      <c r="AU70" s="16"/>
      <c r="AV70" s="16"/>
      <c r="AW70" s="16"/>
      <c r="AX70" s="16"/>
      <c r="AY70" s="16"/>
      <c r="AZ70" s="16"/>
      <c r="BA70" s="16"/>
      <c r="BB70" s="16"/>
      <c r="BC70" s="16"/>
      <c r="BD70" s="16"/>
      <c r="BE70" s="16"/>
      <c r="BF70" s="16"/>
      <c r="BG70" s="16"/>
      <c r="BH70" s="335">
        <f>ROUND(BH32+BH39+BH46+BH50+BH59,2)</f>
        <v>0</v>
      </c>
      <c r="BI70" s="336"/>
      <c r="BJ70" s="336"/>
      <c r="BK70" s="336"/>
      <c r="BL70" s="336"/>
      <c r="BM70" s="336"/>
      <c r="BN70" s="336"/>
      <c r="BO70" s="336"/>
      <c r="BP70" s="337"/>
      <c r="BQ70" s="16"/>
      <c r="BR70" s="335">
        <f>ROUND(BR32+BR39+BR46+BR50+BR59,2)</f>
        <v>0</v>
      </c>
      <c r="BS70" s="336"/>
      <c r="BT70" s="336"/>
      <c r="BU70" s="336"/>
      <c r="BV70" s="336"/>
      <c r="BW70" s="336"/>
      <c r="BX70" s="336"/>
      <c r="BY70" s="336"/>
      <c r="BZ70" s="337"/>
      <c r="CA70" s="16"/>
      <c r="CB70" s="335">
        <f>ROUND(CB32+CB39+CB46+CB50+CB59,2)</f>
        <v>0</v>
      </c>
      <c r="CC70" s="336"/>
      <c r="CD70" s="336"/>
      <c r="CE70" s="336"/>
      <c r="CF70" s="336"/>
      <c r="CG70" s="336"/>
      <c r="CH70" s="336"/>
      <c r="CI70" s="336"/>
      <c r="CJ70" s="337"/>
      <c r="DA70" s="16"/>
      <c r="DB70" s="343"/>
      <c r="DC70" s="343"/>
      <c r="DD70" s="343"/>
      <c r="DE70" s="343"/>
      <c r="DF70" s="343"/>
      <c r="DG70" s="343"/>
      <c r="DH70" s="343"/>
      <c r="DI70" s="343"/>
      <c r="DJ70" s="343"/>
      <c r="DK70" s="16"/>
      <c r="DL70" s="343"/>
      <c r="DM70" s="343"/>
      <c r="DN70" s="343"/>
      <c r="DO70" s="343"/>
      <c r="DP70" s="343"/>
      <c r="DQ70" s="343"/>
      <c r="DR70" s="343"/>
      <c r="DS70" s="343"/>
      <c r="DT70" s="343"/>
      <c r="DU70" s="16"/>
      <c r="DV70" s="343"/>
      <c r="DW70" s="343"/>
      <c r="DX70" s="343"/>
      <c r="DY70" s="343"/>
      <c r="DZ70" s="343"/>
      <c r="EA70" s="343"/>
      <c r="EB70" s="343"/>
      <c r="EC70" s="343"/>
      <c r="ED70" s="343"/>
    </row>
    <row r="71" spans="1:134" ht="8.25" customHeight="1" thickBot="1" x14ac:dyDescent="0.35">
      <c r="C71" s="331"/>
      <c r="D71" s="331"/>
      <c r="E71" s="331"/>
      <c r="F71" s="331"/>
      <c r="G71" s="331"/>
      <c r="H71" s="331"/>
      <c r="I71" s="331"/>
      <c r="J71" s="331"/>
      <c r="K71" s="331"/>
      <c r="L71" s="331"/>
      <c r="M71" s="331"/>
      <c r="N71" s="331"/>
      <c r="O71" s="331"/>
      <c r="P71" s="331"/>
      <c r="Q71" s="331"/>
      <c r="R71" s="331"/>
      <c r="S71" s="331"/>
      <c r="T71" s="331"/>
      <c r="U71" s="331"/>
      <c r="V71" s="331"/>
      <c r="W71" s="331"/>
      <c r="X71" s="331"/>
      <c r="Y71" s="331"/>
      <c r="Z71" s="331"/>
      <c r="AA71" s="331"/>
      <c r="AB71" s="331"/>
      <c r="AC71" s="331"/>
      <c r="AD71" s="331"/>
      <c r="AE71" s="331"/>
      <c r="AF71" s="331"/>
      <c r="AG71" s="331"/>
      <c r="AH71" s="331"/>
      <c r="AI71" s="331"/>
      <c r="AJ71" s="331"/>
      <c r="AK71" s="331"/>
      <c r="AL71" s="331"/>
      <c r="AM71" s="331"/>
      <c r="BH71" s="342"/>
      <c r="BI71" s="342"/>
      <c r="BJ71" s="342"/>
      <c r="BK71" s="342"/>
      <c r="BL71" s="342"/>
      <c r="BM71" s="342"/>
      <c r="BN71" s="342"/>
      <c r="BO71" s="342"/>
      <c r="BP71" s="342"/>
      <c r="BR71" s="342"/>
      <c r="BS71" s="342"/>
      <c r="BT71" s="342"/>
      <c r="BU71" s="342"/>
      <c r="BV71" s="342"/>
      <c r="BW71" s="342"/>
      <c r="BX71" s="342"/>
      <c r="BY71" s="342"/>
      <c r="BZ71" s="342"/>
      <c r="CB71" s="342"/>
      <c r="CC71" s="342"/>
      <c r="CD71" s="342"/>
      <c r="CE71" s="342"/>
      <c r="CF71" s="342"/>
      <c r="CG71" s="342"/>
      <c r="CH71" s="342"/>
      <c r="CI71" s="342"/>
      <c r="CJ71" s="342"/>
      <c r="DA71" s="92"/>
      <c r="DK71" s="92"/>
      <c r="DU71" s="92"/>
    </row>
    <row r="72" spans="1:134" ht="18" customHeight="1" thickBot="1" x14ac:dyDescent="0.35">
      <c r="B72" s="93"/>
      <c r="C72" s="301" t="s">
        <v>111</v>
      </c>
      <c r="D72" s="302"/>
      <c r="E72" s="302"/>
      <c r="F72" s="302"/>
      <c r="G72" s="302"/>
      <c r="H72" s="302"/>
      <c r="I72" s="302"/>
      <c r="J72" s="302"/>
      <c r="K72" s="302"/>
      <c r="L72" s="302"/>
      <c r="M72" s="302"/>
      <c r="N72" s="302"/>
      <c r="O72" s="302"/>
      <c r="P72" s="302"/>
      <c r="Q72" s="302"/>
      <c r="R72" s="302"/>
      <c r="S72" s="302"/>
      <c r="T72" s="302"/>
      <c r="U72" s="302"/>
      <c r="V72" s="302"/>
      <c r="W72" s="302"/>
      <c r="X72" s="302"/>
      <c r="Y72" s="302"/>
      <c r="Z72" s="302"/>
      <c r="AA72" s="302"/>
      <c r="AB72" s="302"/>
      <c r="AC72" s="302"/>
      <c r="AD72" s="302"/>
      <c r="AE72" s="302"/>
      <c r="AF72" s="302"/>
      <c r="AG72" s="302"/>
      <c r="AH72" s="302"/>
      <c r="AI72" s="302"/>
      <c r="AJ72" s="302"/>
      <c r="AK72" s="302"/>
      <c r="AL72" s="302"/>
      <c r="AM72" s="303"/>
      <c r="AN72" s="92"/>
      <c r="AO72" s="92"/>
      <c r="AP72" s="92"/>
      <c r="AQ72" s="92"/>
      <c r="AR72" s="92"/>
      <c r="AS72" s="92"/>
      <c r="AT72" s="92"/>
      <c r="AU72" s="92"/>
      <c r="AV72" s="92"/>
      <c r="AW72" s="92"/>
      <c r="AX72" s="92"/>
      <c r="AY72" s="273"/>
      <c r="AZ72" s="273"/>
      <c r="BA72" s="273"/>
      <c r="BB72" s="273"/>
      <c r="BC72" s="273"/>
      <c r="BD72" s="273"/>
      <c r="BE72" s="273"/>
      <c r="BF72" s="273"/>
      <c r="BG72" s="273"/>
      <c r="BH72" s="335">
        <f>BL_6!E49</f>
        <v>0</v>
      </c>
      <c r="BI72" s="336"/>
      <c r="BJ72" s="336"/>
      <c r="BK72" s="336"/>
      <c r="BL72" s="336"/>
      <c r="BM72" s="336"/>
      <c r="BN72" s="336"/>
      <c r="BO72" s="336"/>
      <c r="BP72" s="337"/>
      <c r="BQ72" s="92"/>
      <c r="BR72" s="335">
        <f>BL_6!H49</f>
        <v>0</v>
      </c>
      <c r="BS72" s="336"/>
      <c r="BT72" s="336"/>
      <c r="BU72" s="336"/>
      <c r="BV72" s="336"/>
      <c r="BW72" s="336"/>
      <c r="BX72" s="336"/>
      <c r="BY72" s="336"/>
      <c r="BZ72" s="337"/>
      <c r="CA72" s="92"/>
      <c r="CB72" s="335">
        <f>BH72+BR72</f>
        <v>0</v>
      </c>
      <c r="CC72" s="336"/>
      <c r="CD72" s="336"/>
      <c r="CE72" s="336"/>
      <c r="CF72" s="336"/>
      <c r="CG72" s="336"/>
      <c r="CH72" s="336"/>
      <c r="CI72" s="336"/>
      <c r="CJ72" s="337"/>
    </row>
    <row r="73" spans="1:134" ht="14.4" thickBot="1" x14ac:dyDescent="0.35">
      <c r="B73" s="147"/>
      <c r="C73" s="16"/>
      <c r="D73" s="17"/>
      <c r="F73" s="16"/>
      <c r="G73" s="17"/>
      <c r="H73" s="16"/>
      <c r="I73" s="17"/>
      <c r="CK73" s="17"/>
      <c r="CL73" s="17"/>
    </row>
    <row r="74" spans="1:134" ht="0.75" customHeight="1" thickBot="1" x14ac:dyDescent="0.35">
      <c r="B74" s="147"/>
      <c r="C74" s="100"/>
      <c r="D74" s="101"/>
      <c r="E74" s="101"/>
      <c r="F74" s="101"/>
      <c r="G74" s="101"/>
      <c r="H74" s="101"/>
      <c r="I74" s="101"/>
      <c r="J74" s="101"/>
      <c r="K74" s="101"/>
      <c r="L74" s="101"/>
      <c r="M74" s="101"/>
      <c r="N74" s="101"/>
      <c r="O74" s="101"/>
      <c r="P74" s="101"/>
      <c r="Q74" s="101"/>
      <c r="R74" s="101"/>
      <c r="S74" s="101"/>
      <c r="T74" s="101"/>
      <c r="U74" s="101"/>
      <c r="V74" s="101"/>
      <c r="W74" s="101"/>
      <c r="X74" s="101"/>
      <c r="Y74" s="101"/>
      <c r="Z74" s="101"/>
      <c r="AA74" s="101"/>
      <c r="AB74" s="101"/>
      <c r="AC74" s="101"/>
      <c r="AD74" s="101"/>
      <c r="AE74" s="101"/>
      <c r="AF74" s="101"/>
      <c r="AG74" s="101"/>
      <c r="AH74" s="101"/>
      <c r="AI74" s="101"/>
      <c r="AJ74" s="101"/>
      <c r="AK74" s="101"/>
      <c r="AL74" s="101"/>
      <c r="AM74" s="101"/>
      <c r="AN74" s="101"/>
      <c r="AO74" s="101"/>
      <c r="AP74" s="101"/>
      <c r="AQ74" s="101"/>
      <c r="AR74" s="101"/>
      <c r="AS74" s="101"/>
      <c r="AT74" s="101"/>
      <c r="AU74" s="101"/>
      <c r="AV74" s="101"/>
      <c r="AW74" s="101"/>
      <c r="AX74" s="101"/>
      <c r="AY74" s="101"/>
      <c r="AZ74" s="101"/>
      <c r="BA74" s="101"/>
      <c r="BB74" s="101"/>
      <c r="BC74" s="101"/>
      <c r="BD74" s="101"/>
      <c r="BE74" s="101"/>
      <c r="BF74" s="101"/>
      <c r="BG74" s="101"/>
      <c r="BH74" s="101"/>
      <c r="BI74" s="101"/>
      <c r="BJ74" s="101"/>
      <c r="BK74" s="101"/>
      <c r="BL74" s="101"/>
      <c r="BM74" s="101"/>
      <c r="BN74" s="101"/>
      <c r="BO74" s="101"/>
      <c r="BP74" s="101"/>
      <c r="BQ74" s="101"/>
      <c r="BR74" s="101"/>
      <c r="BS74" s="101"/>
      <c r="BT74" s="101"/>
      <c r="BU74" s="101"/>
      <c r="BV74" s="101"/>
      <c r="BW74" s="101"/>
      <c r="BX74" s="101"/>
      <c r="BY74" s="101"/>
      <c r="BZ74" s="101"/>
      <c r="CA74" s="101"/>
      <c r="CB74" s="101"/>
      <c r="CC74" s="101"/>
      <c r="CD74" s="101"/>
      <c r="CE74" s="101"/>
      <c r="CF74" s="101"/>
      <c r="CG74" s="101"/>
      <c r="CH74" s="101"/>
      <c r="CI74" s="101"/>
      <c r="CJ74" s="101"/>
      <c r="CK74" s="207"/>
      <c r="CL74" s="17"/>
    </row>
    <row r="75" spans="1:134" ht="17.25" customHeight="1" x14ac:dyDescent="0.3">
      <c r="B75" s="147"/>
      <c r="C75" s="100"/>
      <c r="D75" s="210" t="s">
        <v>106</v>
      </c>
      <c r="E75" s="101"/>
      <c r="F75" s="101"/>
      <c r="G75" s="101"/>
      <c r="H75" s="101"/>
      <c r="I75" s="101"/>
      <c r="J75" s="101"/>
      <c r="K75" s="101"/>
      <c r="L75" s="101"/>
      <c r="M75" s="101"/>
      <c r="N75" s="101"/>
      <c r="O75" s="101"/>
      <c r="P75" s="101"/>
      <c r="Q75" s="101"/>
      <c r="R75" s="101"/>
      <c r="S75" s="101"/>
      <c r="T75" s="101"/>
      <c r="U75" s="101"/>
      <c r="V75" s="101"/>
      <c r="W75" s="101"/>
      <c r="X75" s="101"/>
      <c r="Y75" s="101"/>
      <c r="Z75" s="101"/>
      <c r="AA75" s="101"/>
      <c r="AB75" s="101"/>
      <c r="AC75" s="101"/>
      <c r="AD75" s="101"/>
      <c r="AE75" s="101"/>
      <c r="AF75" s="101"/>
      <c r="AG75" s="101"/>
      <c r="AH75" s="101"/>
      <c r="AI75" s="101"/>
      <c r="AJ75" s="101"/>
      <c r="AK75" s="101"/>
      <c r="AL75" s="101"/>
      <c r="AM75" s="101"/>
      <c r="AN75" s="101"/>
      <c r="AO75" s="101"/>
      <c r="AP75" s="101"/>
      <c r="AQ75" s="101"/>
      <c r="AR75" s="101"/>
      <c r="AS75" s="101"/>
      <c r="AT75" s="101"/>
      <c r="AU75" s="101"/>
      <c r="AV75" s="101"/>
      <c r="AW75" s="101"/>
      <c r="AX75" s="101"/>
      <c r="AY75" s="101"/>
      <c r="AZ75" s="101"/>
      <c r="BA75" s="101"/>
      <c r="BB75" s="101"/>
      <c r="BC75" s="101"/>
      <c r="BD75" s="101"/>
      <c r="BE75" s="101"/>
      <c r="BF75" s="101"/>
      <c r="BG75" s="101"/>
      <c r="BH75" s="101"/>
      <c r="BI75" s="101"/>
      <c r="BJ75" s="101"/>
      <c r="BK75" s="101"/>
      <c r="BL75" s="101"/>
      <c r="BM75" s="101"/>
      <c r="BN75" s="101"/>
      <c r="BO75" s="101"/>
      <c r="BP75" s="101"/>
      <c r="BQ75" s="101"/>
      <c r="BR75" s="101"/>
      <c r="BS75" s="101"/>
      <c r="BT75" s="101"/>
      <c r="BU75" s="101"/>
      <c r="BV75" s="101"/>
      <c r="BW75" s="101"/>
      <c r="BX75" s="101"/>
      <c r="BY75" s="101"/>
      <c r="BZ75" s="101"/>
      <c r="CA75" s="101"/>
      <c r="CB75" s="101"/>
      <c r="CC75" s="101"/>
      <c r="CD75" s="101"/>
      <c r="CE75" s="101"/>
      <c r="CF75" s="101"/>
      <c r="CG75" s="101"/>
      <c r="CH75" s="101"/>
      <c r="CI75" s="101"/>
      <c r="CJ75" s="102"/>
      <c r="CK75" s="207"/>
      <c r="CL75" s="17"/>
    </row>
    <row r="76" spans="1:134" x14ac:dyDescent="0.3">
      <c r="B76" s="147"/>
      <c r="C76" s="103"/>
      <c r="D76" s="104"/>
      <c r="E76" s="104"/>
      <c r="F76" s="104"/>
      <c r="G76" s="104"/>
      <c r="H76" s="104"/>
      <c r="I76" s="104"/>
      <c r="J76" s="104"/>
      <c r="K76" s="104"/>
      <c r="L76" s="104"/>
      <c r="M76" s="104"/>
      <c r="N76" s="104"/>
      <c r="O76" s="104"/>
      <c r="P76" s="104"/>
      <c r="Q76" s="104"/>
      <c r="R76" s="104"/>
      <c r="S76" s="104"/>
      <c r="T76" s="104"/>
      <c r="U76" s="104"/>
      <c r="V76" s="104"/>
      <c r="W76" s="104"/>
      <c r="X76" s="104"/>
      <c r="Y76" s="104"/>
      <c r="Z76" s="104"/>
      <c r="AA76" s="104"/>
      <c r="AB76" s="104"/>
      <c r="AC76" s="104"/>
      <c r="AD76" s="104"/>
      <c r="AE76" s="104"/>
      <c r="AF76" s="104"/>
      <c r="AG76" s="104"/>
      <c r="AH76" s="104"/>
      <c r="AI76" s="104"/>
      <c r="AJ76" s="104"/>
      <c r="AK76" s="104"/>
      <c r="AL76" s="104"/>
      <c r="AM76" s="104"/>
      <c r="AN76" s="104"/>
      <c r="AO76" s="104"/>
      <c r="AP76" s="104"/>
      <c r="AQ76" s="104"/>
      <c r="AR76" s="104"/>
      <c r="AS76" s="104"/>
      <c r="AT76" s="104"/>
      <c r="AU76" s="104"/>
      <c r="AV76" s="104"/>
      <c r="AW76" s="104"/>
      <c r="AX76" s="104"/>
      <c r="AY76" s="104"/>
      <c r="AZ76" s="104"/>
      <c r="BA76" s="104"/>
      <c r="BB76" s="104"/>
      <c r="BC76" s="104"/>
      <c r="BD76" s="104"/>
      <c r="BE76" s="104"/>
      <c r="BF76" s="104"/>
      <c r="BG76" s="104"/>
      <c r="BH76" s="104"/>
      <c r="BI76" s="104"/>
      <c r="BJ76" s="104"/>
      <c r="BK76" s="104"/>
      <c r="BL76" s="104"/>
      <c r="BM76" s="104"/>
      <c r="BN76" s="104"/>
      <c r="BO76" s="104"/>
      <c r="BP76" s="104"/>
      <c r="BQ76" s="104"/>
      <c r="BR76" s="104"/>
      <c r="BS76" s="104"/>
      <c r="BT76" s="104"/>
      <c r="BU76" s="104"/>
      <c r="BV76" s="104"/>
      <c r="BW76" s="104"/>
      <c r="BX76" s="104"/>
      <c r="BY76" s="104"/>
      <c r="BZ76" s="104"/>
      <c r="CA76" s="104"/>
      <c r="CB76" s="104"/>
      <c r="CC76" s="104"/>
      <c r="CD76" s="104"/>
      <c r="CE76" s="104"/>
      <c r="CF76" s="104"/>
      <c r="CG76" s="104"/>
      <c r="CH76" s="104"/>
      <c r="CI76" s="104"/>
      <c r="CJ76" s="105"/>
      <c r="CK76" s="207"/>
    </row>
    <row r="77" spans="1:134" ht="14.25" customHeight="1" x14ac:dyDescent="0.3">
      <c r="B77" s="147"/>
      <c r="C77" s="103"/>
      <c r="D77" s="327" t="s">
        <v>178</v>
      </c>
      <c r="E77" s="327"/>
      <c r="F77" s="327"/>
      <c r="G77" s="327"/>
      <c r="H77" s="327"/>
      <c r="I77" s="327"/>
      <c r="J77" s="327"/>
      <c r="K77" s="327"/>
      <c r="L77" s="327"/>
      <c r="M77" s="327"/>
      <c r="N77" s="327"/>
      <c r="O77" s="327"/>
      <c r="P77" s="327"/>
      <c r="Q77" s="327"/>
      <c r="R77" s="327"/>
      <c r="S77" s="327"/>
      <c r="T77" s="327"/>
      <c r="U77" s="327"/>
      <c r="V77" s="327"/>
      <c r="W77" s="327"/>
      <c r="X77" s="327"/>
      <c r="Y77" s="327"/>
      <c r="Z77" s="327"/>
      <c r="AA77" s="327"/>
      <c r="AB77" s="327"/>
      <c r="AC77" s="327"/>
      <c r="AD77" s="327"/>
      <c r="AE77" s="327"/>
      <c r="AF77" s="327"/>
      <c r="AG77" s="327"/>
      <c r="AH77" s="327"/>
      <c r="AI77" s="327"/>
      <c r="AJ77" s="327"/>
      <c r="AK77" s="327"/>
      <c r="AL77" s="327"/>
      <c r="AM77" s="327"/>
      <c r="AN77" s="327"/>
      <c r="AO77" s="327"/>
      <c r="AP77" s="327"/>
      <c r="AQ77" s="327"/>
      <c r="AR77" s="327"/>
      <c r="AS77" s="327"/>
      <c r="AT77" s="327"/>
      <c r="AU77" s="327"/>
      <c r="AV77" s="327"/>
      <c r="AW77" s="327"/>
      <c r="AX77" s="327"/>
      <c r="AY77" s="327"/>
      <c r="AZ77" s="327"/>
      <c r="BA77" s="327"/>
      <c r="BB77" s="327"/>
      <c r="BC77" s="327"/>
      <c r="BD77" s="327"/>
      <c r="BE77" s="327"/>
      <c r="BF77" s="327"/>
      <c r="BG77" s="327"/>
      <c r="BH77" s="327"/>
      <c r="BI77" s="327"/>
      <c r="BJ77" s="327"/>
      <c r="BK77" s="327"/>
      <c r="BL77" s="327"/>
      <c r="BM77" s="327"/>
      <c r="BN77" s="327"/>
      <c r="BO77" s="327"/>
      <c r="BP77" s="327"/>
      <c r="BQ77" s="327"/>
      <c r="BR77" s="327"/>
      <c r="BS77" s="327"/>
      <c r="BT77" s="327"/>
      <c r="BU77" s="327"/>
      <c r="BV77" s="327"/>
      <c r="BW77" s="327"/>
      <c r="BX77" s="327"/>
      <c r="BY77" s="327"/>
      <c r="BZ77" s="327"/>
      <c r="CA77" s="327"/>
      <c r="CB77" s="327"/>
      <c r="CC77" s="327"/>
      <c r="CD77" s="327"/>
      <c r="CE77" s="327"/>
      <c r="CF77" s="327"/>
      <c r="CG77" s="327"/>
      <c r="CH77" s="327"/>
      <c r="CI77" s="327"/>
      <c r="CJ77" s="328"/>
      <c r="CK77" s="208"/>
    </row>
    <row r="78" spans="1:134" ht="14.25" customHeight="1" x14ac:dyDescent="0.3">
      <c r="B78" s="147"/>
      <c r="C78" s="103"/>
      <c r="D78" s="104" t="s">
        <v>128</v>
      </c>
      <c r="E78" s="104"/>
      <c r="F78" s="104"/>
      <c r="G78" s="104"/>
      <c r="H78" s="104"/>
      <c r="I78" s="104"/>
      <c r="J78" s="104"/>
      <c r="K78" s="104"/>
      <c r="L78" s="104"/>
      <c r="M78" s="104"/>
      <c r="N78" s="104"/>
      <c r="O78" s="104"/>
      <c r="P78" s="104"/>
      <c r="Q78" s="104"/>
      <c r="R78" s="104"/>
      <c r="S78" s="104"/>
      <c r="T78" s="104"/>
      <c r="U78" s="104"/>
      <c r="V78" s="104"/>
      <c r="W78" s="104"/>
      <c r="X78" s="104"/>
      <c r="Y78" s="104"/>
      <c r="Z78" s="104"/>
      <c r="AA78" s="104"/>
      <c r="AB78" s="104"/>
      <c r="AC78" s="104"/>
      <c r="AD78" s="104"/>
      <c r="AE78" s="104"/>
      <c r="AF78" s="104"/>
      <c r="AG78" s="104"/>
      <c r="AH78" s="104"/>
      <c r="AI78" s="104"/>
      <c r="AJ78" s="104"/>
      <c r="AK78" s="104"/>
      <c r="AL78" s="104"/>
      <c r="AM78" s="104"/>
      <c r="AN78" s="104"/>
      <c r="AO78" s="104"/>
      <c r="AP78" s="104"/>
      <c r="AQ78" s="104"/>
      <c r="AR78" s="104"/>
      <c r="AS78" s="104"/>
      <c r="AT78" s="104"/>
      <c r="AU78" s="104"/>
      <c r="AV78" s="104"/>
      <c r="AW78" s="104"/>
      <c r="AX78" s="104"/>
      <c r="AY78" s="104"/>
      <c r="AZ78" s="104"/>
      <c r="BA78" s="104"/>
      <c r="BB78" s="104"/>
      <c r="BC78" s="104"/>
      <c r="BD78" s="104"/>
      <c r="BE78" s="104"/>
      <c r="BF78" s="104"/>
      <c r="BG78" s="104"/>
      <c r="BH78" s="104"/>
      <c r="BI78" s="104"/>
      <c r="BJ78" s="104"/>
      <c r="BK78" s="104"/>
      <c r="BL78" s="104"/>
      <c r="BM78" s="104"/>
      <c r="BN78" s="104"/>
      <c r="BO78" s="104"/>
      <c r="BP78" s="104"/>
      <c r="BQ78" s="104"/>
      <c r="BR78" s="104"/>
      <c r="BS78" s="104"/>
      <c r="BT78" s="104"/>
      <c r="BU78" s="104"/>
      <c r="BV78" s="104"/>
      <c r="BW78" s="104"/>
      <c r="BX78" s="104"/>
      <c r="BY78" s="104"/>
      <c r="BZ78" s="104"/>
      <c r="CA78" s="104"/>
      <c r="CB78" s="104"/>
      <c r="CC78" s="104"/>
      <c r="CD78" s="104"/>
      <c r="CE78" s="104"/>
      <c r="CF78" s="104"/>
      <c r="CG78" s="104"/>
      <c r="CH78" s="104"/>
      <c r="CI78" s="104"/>
      <c r="CJ78" s="105"/>
      <c r="CK78" s="207"/>
    </row>
    <row r="79" spans="1:134" ht="14.25" customHeight="1" x14ac:dyDescent="0.3">
      <c r="B79" s="147"/>
      <c r="C79" s="103"/>
      <c r="D79" s="104" t="s">
        <v>174</v>
      </c>
      <c r="E79" s="104"/>
      <c r="F79" s="104"/>
      <c r="G79" s="104"/>
      <c r="H79" s="104"/>
      <c r="I79" s="104"/>
      <c r="J79" s="104"/>
      <c r="K79" s="104"/>
      <c r="L79" s="104"/>
      <c r="M79" s="104"/>
      <c r="N79" s="104"/>
      <c r="O79" s="104"/>
      <c r="P79" s="104"/>
      <c r="Q79" s="104"/>
      <c r="R79" s="104"/>
      <c r="S79" s="104"/>
      <c r="T79" s="104"/>
      <c r="U79" s="104"/>
      <c r="V79" s="104"/>
      <c r="W79" s="104"/>
      <c r="X79" s="104"/>
      <c r="Y79" s="104"/>
      <c r="Z79" s="104"/>
      <c r="AA79" s="104"/>
      <c r="AB79" s="104"/>
      <c r="AC79" s="104"/>
      <c r="AD79" s="104"/>
      <c r="AE79" s="104"/>
      <c r="AF79" s="104"/>
      <c r="AG79" s="104"/>
      <c r="AH79" s="104"/>
      <c r="AI79" s="104"/>
      <c r="AJ79" s="104"/>
      <c r="AK79" s="104"/>
      <c r="AL79" s="104"/>
      <c r="AM79" s="104"/>
      <c r="AN79" s="104"/>
      <c r="AO79" s="104"/>
      <c r="AP79" s="104"/>
      <c r="AQ79" s="104"/>
      <c r="AR79" s="104"/>
      <c r="AS79" s="104"/>
      <c r="AT79" s="104"/>
      <c r="AU79" s="104"/>
      <c r="AV79" s="104"/>
      <c r="AW79" s="104"/>
      <c r="AX79" s="104"/>
      <c r="AY79" s="104"/>
      <c r="AZ79" s="104"/>
      <c r="BA79" s="104"/>
      <c r="BB79" s="104"/>
      <c r="BC79" s="104"/>
      <c r="BD79" s="104"/>
      <c r="BE79" s="104"/>
      <c r="BF79" s="104"/>
      <c r="BG79" s="104"/>
      <c r="BH79" s="104"/>
      <c r="BI79" s="104"/>
      <c r="BJ79" s="104"/>
      <c r="BK79" s="104"/>
      <c r="BL79" s="104"/>
      <c r="BM79" s="104"/>
      <c r="BN79" s="104"/>
      <c r="BO79" s="104"/>
      <c r="BP79" s="104"/>
      <c r="BQ79" s="104"/>
      <c r="BR79" s="104"/>
      <c r="BS79" s="104"/>
      <c r="BT79" s="104"/>
      <c r="BU79" s="104"/>
      <c r="BV79" s="104"/>
      <c r="BW79" s="104"/>
      <c r="BX79" s="104"/>
      <c r="BY79" s="104"/>
      <c r="BZ79" s="104"/>
      <c r="CA79" s="104"/>
      <c r="CB79" s="104"/>
      <c r="CC79" s="104"/>
      <c r="CD79" s="104"/>
      <c r="CE79" s="104"/>
      <c r="CF79" s="104"/>
      <c r="CG79" s="104"/>
      <c r="CH79" s="104"/>
      <c r="CI79" s="104"/>
      <c r="CJ79" s="105"/>
      <c r="CK79" s="207"/>
    </row>
    <row r="80" spans="1:134" ht="14.25" customHeight="1" x14ac:dyDescent="0.3">
      <c r="B80" s="147"/>
      <c r="C80" s="103"/>
      <c r="D80" s="104" t="s">
        <v>175</v>
      </c>
      <c r="E80" s="104"/>
      <c r="F80" s="104"/>
      <c r="G80" s="104"/>
      <c r="H80" s="104"/>
      <c r="I80" s="104"/>
      <c r="J80" s="104"/>
      <c r="K80" s="104"/>
      <c r="L80" s="104"/>
      <c r="M80" s="104"/>
      <c r="N80" s="104"/>
      <c r="O80" s="104"/>
      <c r="P80" s="104"/>
      <c r="Q80" s="104"/>
      <c r="R80" s="104"/>
      <c r="S80" s="104"/>
      <c r="T80" s="104"/>
      <c r="U80" s="104"/>
      <c r="V80" s="104"/>
      <c r="W80" s="104"/>
      <c r="X80" s="104"/>
      <c r="Y80" s="104"/>
      <c r="Z80" s="104"/>
      <c r="AA80" s="104"/>
      <c r="AB80" s="104"/>
      <c r="AC80" s="104"/>
      <c r="AD80" s="104"/>
      <c r="AE80" s="104"/>
      <c r="AF80" s="104"/>
      <c r="AG80" s="104"/>
      <c r="AH80" s="104"/>
      <c r="AI80" s="104"/>
      <c r="AJ80" s="104"/>
      <c r="AK80" s="104"/>
      <c r="AL80" s="104"/>
      <c r="AM80" s="104"/>
      <c r="AN80" s="104"/>
      <c r="AO80" s="104"/>
      <c r="AP80" s="104"/>
      <c r="AQ80" s="104"/>
      <c r="AR80" s="104"/>
      <c r="AS80" s="104"/>
      <c r="AT80" s="104"/>
      <c r="AU80" s="104"/>
      <c r="AV80" s="104"/>
      <c r="AW80" s="104"/>
      <c r="AX80" s="104"/>
      <c r="AY80" s="104"/>
      <c r="AZ80" s="104"/>
      <c r="BA80" s="104"/>
      <c r="BB80" s="104"/>
      <c r="BC80" s="104"/>
      <c r="BD80" s="104"/>
      <c r="BE80" s="104"/>
      <c r="BF80" s="104"/>
      <c r="BG80" s="104"/>
      <c r="BH80" s="104"/>
      <c r="BI80" s="104"/>
      <c r="BJ80" s="104"/>
      <c r="BK80" s="104"/>
      <c r="BL80" s="104"/>
      <c r="BM80" s="104"/>
      <c r="BN80" s="104"/>
      <c r="BO80" s="104"/>
      <c r="BP80" s="104"/>
      <c r="BQ80" s="104"/>
      <c r="BR80" s="104"/>
      <c r="BS80" s="104"/>
      <c r="BT80" s="104"/>
      <c r="BU80" s="104"/>
      <c r="BV80" s="104"/>
      <c r="BW80" s="104"/>
      <c r="BX80" s="104"/>
      <c r="BY80" s="104"/>
      <c r="BZ80" s="104"/>
      <c r="CA80" s="104"/>
      <c r="CB80" s="104"/>
      <c r="CC80" s="104"/>
      <c r="CD80" s="104"/>
      <c r="CE80" s="104"/>
      <c r="CF80" s="104"/>
      <c r="CG80" s="104"/>
      <c r="CH80" s="104"/>
      <c r="CI80" s="104"/>
      <c r="CJ80" s="105"/>
      <c r="CK80" s="207"/>
    </row>
    <row r="81" spans="2:89" ht="14.25" customHeight="1" x14ac:dyDescent="0.3">
      <c r="B81" s="147"/>
      <c r="C81" s="103"/>
      <c r="D81" s="104" t="s">
        <v>179</v>
      </c>
      <c r="E81" s="104"/>
      <c r="F81" s="104"/>
      <c r="G81" s="104"/>
      <c r="H81" s="104"/>
      <c r="I81" s="104"/>
      <c r="J81" s="104"/>
      <c r="K81" s="104"/>
      <c r="L81" s="104"/>
      <c r="M81" s="104"/>
      <c r="N81" s="104"/>
      <c r="O81" s="104"/>
      <c r="P81" s="104"/>
      <c r="Q81" s="104"/>
      <c r="R81" s="104"/>
      <c r="S81" s="104"/>
      <c r="T81" s="104"/>
      <c r="U81" s="104"/>
      <c r="V81" s="104"/>
      <c r="W81" s="104"/>
      <c r="X81" s="104"/>
      <c r="Y81" s="104"/>
      <c r="Z81" s="104"/>
      <c r="AA81" s="104"/>
      <c r="AB81" s="104"/>
      <c r="AC81" s="104"/>
      <c r="AD81" s="104"/>
      <c r="AE81" s="104"/>
      <c r="AF81" s="104"/>
      <c r="AG81" s="104"/>
      <c r="AH81" s="104"/>
      <c r="AI81" s="104"/>
      <c r="AJ81" s="104"/>
      <c r="AK81" s="104"/>
      <c r="AL81" s="104"/>
      <c r="AM81" s="104"/>
      <c r="AN81" s="104"/>
      <c r="AO81" s="104"/>
      <c r="AP81" s="104"/>
      <c r="AQ81" s="104"/>
      <c r="AR81" s="104"/>
      <c r="AS81" s="104"/>
      <c r="AT81" s="104"/>
      <c r="AU81" s="104"/>
      <c r="AV81" s="104"/>
      <c r="AW81" s="104"/>
      <c r="AX81" s="104"/>
      <c r="AY81" s="104"/>
      <c r="AZ81" s="104"/>
      <c r="BA81" s="104"/>
      <c r="BB81" s="104"/>
      <c r="BC81" s="104"/>
      <c r="BD81" s="104"/>
      <c r="BE81" s="104"/>
      <c r="BF81" s="104"/>
      <c r="BG81" s="104"/>
      <c r="BH81" s="104"/>
      <c r="BI81" s="104"/>
      <c r="BJ81" s="104"/>
      <c r="BK81" s="104"/>
      <c r="BL81" s="104"/>
      <c r="BM81" s="104"/>
      <c r="BN81" s="104"/>
      <c r="BO81" s="104"/>
      <c r="BP81" s="104"/>
      <c r="BQ81" s="104"/>
      <c r="BR81" s="104"/>
      <c r="BS81" s="104"/>
      <c r="BT81" s="104"/>
      <c r="BU81" s="104"/>
      <c r="BV81" s="104"/>
      <c r="BW81" s="104"/>
      <c r="BX81" s="104"/>
      <c r="BY81" s="104"/>
      <c r="BZ81" s="104"/>
      <c r="CA81" s="104"/>
      <c r="CB81" s="104"/>
      <c r="CC81" s="104"/>
      <c r="CD81" s="104"/>
      <c r="CE81" s="104"/>
      <c r="CF81" s="104"/>
      <c r="CG81" s="104"/>
      <c r="CH81" s="104"/>
      <c r="CI81" s="104"/>
      <c r="CJ81" s="105"/>
      <c r="CK81" s="207"/>
    </row>
    <row r="82" spans="2:89" ht="14.25" customHeight="1" x14ac:dyDescent="0.3">
      <c r="B82" s="147"/>
      <c r="C82" s="103"/>
      <c r="D82" s="327" t="s">
        <v>176</v>
      </c>
      <c r="E82" s="327"/>
      <c r="F82" s="327"/>
      <c r="G82" s="327"/>
      <c r="H82" s="327"/>
      <c r="I82" s="327"/>
      <c r="J82" s="327"/>
      <c r="K82" s="327"/>
      <c r="L82" s="327"/>
      <c r="M82" s="327"/>
      <c r="N82" s="327"/>
      <c r="O82" s="327"/>
      <c r="P82" s="327"/>
      <c r="Q82" s="327"/>
      <c r="R82" s="327"/>
      <c r="S82" s="327"/>
      <c r="T82" s="327"/>
      <c r="U82" s="327"/>
      <c r="V82" s="327"/>
      <c r="W82" s="327"/>
      <c r="X82" s="327"/>
      <c r="Y82" s="327"/>
      <c r="Z82" s="327"/>
      <c r="AA82" s="327"/>
      <c r="AB82" s="327"/>
      <c r="AC82" s="327"/>
      <c r="AD82" s="327"/>
      <c r="AE82" s="327"/>
      <c r="AF82" s="327"/>
      <c r="AG82" s="327"/>
      <c r="AH82" s="327"/>
      <c r="AI82" s="327"/>
      <c r="AJ82" s="327"/>
      <c r="AK82" s="327"/>
      <c r="AL82" s="327"/>
      <c r="AM82" s="327"/>
      <c r="AN82" s="327"/>
      <c r="AO82" s="327"/>
      <c r="AP82" s="327"/>
      <c r="AQ82" s="327"/>
      <c r="AR82" s="327"/>
      <c r="AS82" s="327"/>
      <c r="AT82" s="327"/>
      <c r="AU82" s="327"/>
      <c r="AV82" s="327"/>
      <c r="AW82" s="327"/>
      <c r="AX82" s="327"/>
      <c r="AY82" s="327"/>
      <c r="AZ82" s="327"/>
      <c r="BA82" s="327"/>
      <c r="BB82" s="327"/>
      <c r="BC82" s="327"/>
      <c r="BD82" s="327"/>
      <c r="BE82" s="327"/>
      <c r="BF82" s="327"/>
      <c r="BG82" s="327"/>
      <c r="BH82" s="327"/>
      <c r="BI82" s="327"/>
      <c r="BJ82" s="327"/>
      <c r="BK82" s="327"/>
      <c r="BL82" s="327"/>
      <c r="BM82" s="327"/>
      <c r="BN82" s="327"/>
      <c r="BO82" s="327"/>
      <c r="BP82" s="327"/>
      <c r="BQ82" s="327"/>
      <c r="BR82" s="327"/>
      <c r="BS82" s="327"/>
      <c r="BT82" s="327"/>
      <c r="BU82" s="327"/>
      <c r="BV82" s="327"/>
      <c r="BW82" s="327"/>
      <c r="BX82" s="327"/>
      <c r="BY82" s="327"/>
      <c r="BZ82" s="327"/>
      <c r="CA82" s="327"/>
      <c r="CB82" s="327"/>
      <c r="CC82" s="327"/>
      <c r="CD82" s="327"/>
      <c r="CE82" s="327"/>
      <c r="CF82" s="327"/>
      <c r="CG82" s="327"/>
      <c r="CH82" s="327"/>
      <c r="CI82" s="327"/>
      <c r="CJ82" s="328"/>
      <c r="CK82" s="208"/>
    </row>
    <row r="83" spans="2:89" ht="14.25" customHeight="1" x14ac:dyDescent="0.3">
      <c r="B83" s="147"/>
      <c r="C83" s="103"/>
      <c r="D83" s="104" t="s">
        <v>180</v>
      </c>
      <c r="E83" s="104"/>
      <c r="F83" s="104"/>
      <c r="G83" s="104"/>
      <c r="H83" s="104"/>
      <c r="I83" s="104"/>
      <c r="J83" s="104"/>
      <c r="K83" s="104"/>
      <c r="L83" s="104"/>
      <c r="M83" s="104"/>
      <c r="N83" s="104"/>
      <c r="O83" s="104"/>
      <c r="P83" s="104"/>
      <c r="Q83" s="104"/>
      <c r="R83" s="104"/>
      <c r="S83" s="104"/>
      <c r="T83" s="104"/>
      <c r="U83" s="104"/>
      <c r="V83" s="104"/>
      <c r="W83" s="104"/>
      <c r="X83" s="104"/>
      <c r="Y83" s="104"/>
      <c r="Z83" s="104"/>
      <c r="AA83" s="104"/>
      <c r="AB83" s="104"/>
      <c r="AC83" s="104"/>
      <c r="AD83" s="104"/>
      <c r="AE83" s="104"/>
      <c r="AF83" s="104"/>
      <c r="AG83" s="104"/>
      <c r="AH83" s="104"/>
      <c r="AI83" s="104"/>
      <c r="AJ83" s="104"/>
      <c r="AK83" s="104"/>
      <c r="AL83" s="104"/>
      <c r="AM83" s="104"/>
      <c r="AN83" s="104"/>
      <c r="AO83" s="104"/>
      <c r="AP83" s="104"/>
      <c r="AQ83" s="104"/>
      <c r="AR83" s="104"/>
      <c r="AS83" s="104"/>
      <c r="AT83" s="104"/>
      <c r="AU83" s="104"/>
      <c r="AV83" s="104"/>
      <c r="AW83" s="104"/>
      <c r="AX83" s="104"/>
      <c r="AY83" s="104"/>
      <c r="AZ83" s="104"/>
      <c r="BA83" s="104"/>
      <c r="BB83" s="104"/>
      <c r="BC83" s="104"/>
      <c r="BD83" s="104"/>
      <c r="BE83" s="104"/>
      <c r="BF83" s="104"/>
      <c r="BG83" s="104"/>
      <c r="BH83" s="104"/>
      <c r="BI83" s="104"/>
      <c r="BJ83" s="104"/>
      <c r="BK83" s="104"/>
      <c r="BL83" s="104"/>
      <c r="BM83" s="104"/>
      <c r="BN83" s="104"/>
      <c r="BO83" s="104"/>
      <c r="BP83" s="104"/>
      <c r="BQ83" s="104"/>
      <c r="BR83" s="104"/>
      <c r="BS83" s="104"/>
      <c r="BT83" s="104"/>
      <c r="BU83" s="104"/>
      <c r="BV83" s="104"/>
      <c r="BW83" s="104"/>
      <c r="BX83" s="104"/>
      <c r="BY83" s="104"/>
      <c r="BZ83" s="104"/>
      <c r="CA83" s="104"/>
      <c r="CB83" s="104"/>
      <c r="CC83" s="104"/>
      <c r="CD83" s="104"/>
      <c r="CE83" s="104"/>
      <c r="CF83" s="104"/>
      <c r="CG83" s="104"/>
      <c r="CH83" s="104"/>
      <c r="CI83" s="104"/>
      <c r="CJ83" s="105"/>
      <c r="CK83" s="207"/>
    </row>
    <row r="84" spans="2:89" ht="30" customHeight="1" x14ac:dyDescent="0.3">
      <c r="C84" s="103"/>
      <c r="D84" s="329" t="s">
        <v>177</v>
      </c>
      <c r="E84" s="329"/>
      <c r="F84" s="329"/>
      <c r="G84" s="329"/>
      <c r="H84" s="329"/>
      <c r="I84" s="329"/>
      <c r="J84" s="329"/>
      <c r="K84" s="329"/>
      <c r="L84" s="329"/>
      <c r="M84" s="329"/>
      <c r="N84" s="329"/>
      <c r="O84" s="329"/>
      <c r="P84" s="329"/>
      <c r="Q84" s="329"/>
      <c r="R84" s="329"/>
      <c r="S84" s="329"/>
      <c r="T84" s="329"/>
      <c r="U84" s="329"/>
      <c r="V84" s="329"/>
      <c r="W84" s="329"/>
      <c r="X84" s="329"/>
      <c r="Y84" s="329"/>
      <c r="Z84" s="329"/>
      <c r="AA84" s="329"/>
      <c r="AB84" s="329"/>
      <c r="AC84" s="329"/>
      <c r="AD84" s="329"/>
      <c r="AE84" s="329"/>
      <c r="AF84" s="329"/>
      <c r="AG84" s="329"/>
      <c r="AH84" s="329"/>
      <c r="AI84" s="329"/>
      <c r="AJ84" s="329"/>
      <c r="AK84" s="329"/>
      <c r="AL84" s="329"/>
      <c r="AM84" s="329"/>
      <c r="AN84" s="329"/>
      <c r="AO84" s="329"/>
      <c r="AP84" s="329"/>
      <c r="AQ84" s="329"/>
      <c r="AR84" s="329"/>
      <c r="AS84" s="329"/>
      <c r="AT84" s="329"/>
      <c r="AU84" s="329"/>
      <c r="AV84" s="329"/>
      <c r="AW84" s="329"/>
      <c r="AX84" s="329"/>
      <c r="AY84" s="329"/>
      <c r="AZ84" s="329"/>
      <c r="BA84" s="329"/>
      <c r="BB84" s="329"/>
      <c r="BC84" s="329"/>
      <c r="BD84" s="329"/>
      <c r="BE84" s="329"/>
      <c r="BF84" s="329"/>
      <c r="BG84" s="329"/>
      <c r="BH84" s="329"/>
      <c r="BI84" s="329"/>
      <c r="BJ84" s="329"/>
      <c r="BK84" s="329"/>
      <c r="BL84" s="329"/>
      <c r="BM84" s="329"/>
      <c r="BN84" s="329"/>
      <c r="BO84" s="329"/>
      <c r="BP84" s="329"/>
      <c r="BQ84" s="329"/>
      <c r="BR84" s="329"/>
      <c r="BS84" s="329"/>
      <c r="BT84" s="329"/>
      <c r="BU84" s="329"/>
      <c r="BV84" s="329"/>
      <c r="BW84" s="329"/>
      <c r="BX84" s="329"/>
      <c r="BY84" s="329"/>
      <c r="BZ84" s="329"/>
      <c r="CA84" s="329"/>
      <c r="CB84" s="329"/>
      <c r="CC84" s="329"/>
      <c r="CD84" s="329"/>
      <c r="CE84" s="329"/>
      <c r="CF84" s="329"/>
      <c r="CG84" s="329"/>
      <c r="CH84" s="329"/>
      <c r="CI84" s="329"/>
      <c r="CJ84" s="330"/>
      <c r="CK84" s="209"/>
    </row>
    <row r="85" spans="2:89" ht="14.4" thickBot="1" x14ac:dyDescent="0.35">
      <c r="C85" s="106"/>
      <c r="D85" s="107"/>
      <c r="E85" s="107"/>
      <c r="F85" s="107"/>
      <c r="G85" s="107"/>
      <c r="H85" s="107"/>
      <c r="I85" s="107"/>
      <c r="J85" s="107"/>
      <c r="K85" s="107"/>
      <c r="L85" s="107"/>
      <c r="M85" s="107"/>
      <c r="N85" s="107"/>
      <c r="O85" s="107"/>
      <c r="P85" s="107"/>
      <c r="Q85" s="107"/>
      <c r="R85" s="107"/>
      <c r="S85" s="107"/>
      <c r="T85" s="107"/>
      <c r="U85" s="107"/>
      <c r="V85" s="107"/>
      <c r="W85" s="107"/>
      <c r="X85" s="107"/>
      <c r="Y85" s="107"/>
      <c r="Z85" s="107"/>
      <c r="AA85" s="107"/>
      <c r="AB85" s="107"/>
      <c r="AC85" s="107"/>
      <c r="AD85" s="107"/>
      <c r="AE85" s="107"/>
      <c r="AF85" s="107"/>
      <c r="AG85" s="107"/>
      <c r="AH85" s="107"/>
      <c r="AI85" s="107"/>
      <c r="AJ85" s="107"/>
      <c r="AK85" s="107"/>
      <c r="AL85" s="107"/>
      <c r="AM85" s="107"/>
      <c r="AN85" s="107"/>
      <c r="AO85" s="107"/>
      <c r="AP85" s="107"/>
      <c r="AQ85" s="107"/>
      <c r="AR85" s="107"/>
      <c r="AS85" s="107"/>
      <c r="AT85" s="107"/>
      <c r="AU85" s="107"/>
      <c r="AV85" s="107"/>
      <c r="AW85" s="107"/>
      <c r="AX85" s="107"/>
      <c r="AY85" s="107"/>
      <c r="AZ85" s="107"/>
      <c r="BA85" s="107"/>
      <c r="BB85" s="107"/>
      <c r="BC85" s="107"/>
      <c r="BD85" s="107"/>
      <c r="BE85" s="107"/>
      <c r="BF85" s="107"/>
      <c r="BG85" s="107"/>
      <c r="BH85" s="107"/>
      <c r="BI85" s="107"/>
      <c r="BJ85" s="107"/>
      <c r="BK85" s="107"/>
      <c r="BL85" s="107"/>
      <c r="BM85" s="107"/>
      <c r="BN85" s="107"/>
      <c r="BO85" s="107"/>
      <c r="BP85" s="107"/>
      <c r="BQ85" s="107"/>
      <c r="BR85" s="107"/>
      <c r="BS85" s="107"/>
      <c r="BT85" s="107"/>
      <c r="BU85" s="107"/>
      <c r="BV85" s="107"/>
      <c r="BW85" s="107"/>
      <c r="BX85" s="107"/>
      <c r="BY85" s="107"/>
      <c r="BZ85" s="107"/>
      <c r="CA85" s="107"/>
      <c r="CB85" s="107"/>
      <c r="CC85" s="107"/>
      <c r="CD85" s="107"/>
      <c r="CE85" s="107"/>
      <c r="CF85" s="107"/>
      <c r="CG85" s="107"/>
      <c r="CH85" s="107"/>
      <c r="CI85" s="107"/>
      <c r="CJ85" s="108"/>
      <c r="CK85" s="207"/>
    </row>
    <row r="86" spans="2:89" ht="15.6" x14ac:dyDescent="0.3">
      <c r="B86" s="324"/>
      <c r="C86" s="324"/>
      <c r="D86" s="324"/>
      <c r="E86" s="324"/>
      <c r="F86" s="324"/>
      <c r="G86" s="324"/>
      <c r="H86" s="324"/>
      <c r="I86" s="324"/>
      <c r="J86" s="324"/>
      <c r="K86" s="324"/>
      <c r="L86" s="324"/>
      <c r="M86" s="324"/>
      <c r="N86" s="324"/>
      <c r="O86" s="324"/>
      <c r="P86" s="324"/>
      <c r="Q86" s="324"/>
      <c r="R86" s="324"/>
      <c r="S86" s="324"/>
      <c r="T86" s="324"/>
      <c r="U86" s="324"/>
      <c r="V86" s="324"/>
      <c r="W86" s="324"/>
      <c r="X86" s="324"/>
      <c r="Y86" s="324"/>
      <c r="Z86" s="324"/>
      <c r="AA86" s="324"/>
      <c r="AB86" s="324"/>
      <c r="AC86" s="324"/>
      <c r="AD86" s="324"/>
      <c r="AE86" s="324"/>
      <c r="AF86" s="324"/>
      <c r="AG86" s="324"/>
      <c r="AH86" s="324"/>
      <c r="AI86" s="324"/>
      <c r="AJ86" s="324"/>
      <c r="AK86" s="324"/>
      <c r="AL86" s="324"/>
      <c r="AM86" s="93"/>
      <c r="AN86" s="284"/>
      <c r="AO86" s="284"/>
      <c r="AP86" s="284"/>
      <c r="AQ86" s="284"/>
      <c r="AR86" s="284"/>
      <c r="AS86" s="284"/>
      <c r="AT86" s="284"/>
      <c r="AU86" s="284"/>
      <c r="AV86" s="284"/>
      <c r="AX86" s="325"/>
      <c r="AY86" s="325"/>
      <c r="AZ86" s="325"/>
      <c r="BA86" s="325"/>
      <c r="BB86" s="325"/>
      <c r="BC86" s="325"/>
      <c r="BD86" s="325"/>
      <c r="BE86" s="325"/>
      <c r="BF86" s="325"/>
      <c r="BH86" s="326"/>
      <c r="BI86" s="326"/>
      <c r="BJ86" s="326"/>
      <c r="BK86" s="326"/>
      <c r="BL86" s="326"/>
      <c r="BM86" s="326"/>
      <c r="BN86" s="326"/>
      <c r="BO86" s="326"/>
      <c r="BP86" s="326"/>
      <c r="BQ86" s="93"/>
    </row>
    <row r="87" spans="2:89" ht="14.4" x14ac:dyDescent="0.3">
      <c r="B87" s="93"/>
      <c r="C87" s="93"/>
      <c r="D87" s="93"/>
      <c r="E87" s="93"/>
      <c r="F87" s="93"/>
      <c r="G87" s="93"/>
      <c r="H87" s="93"/>
      <c r="I87" s="93"/>
      <c r="J87" s="93"/>
      <c r="K87" s="93"/>
      <c r="L87" s="93"/>
      <c r="M87" s="93"/>
      <c r="N87" s="93"/>
      <c r="O87" s="93"/>
      <c r="P87" s="93"/>
      <c r="Q87" s="93"/>
      <c r="R87" s="93"/>
      <c r="S87" s="93"/>
      <c r="T87" s="93"/>
      <c r="U87" s="93"/>
      <c r="V87" s="93"/>
      <c r="W87" s="93"/>
      <c r="X87" s="93"/>
      <c r="Y87" s="93"/>
      <c r="Z87" s="93"/>
      <c r="AA87" s="93"/>
      <c r="AB87" s="93"/>
      <c r="AC87" s="93"/>
      <c r="AD87" s="93"/>
      <c r="AE87" s="93"/>
      <c r="AF87" s="93"/>
      <c r="AG87" s="93"/>
      <c r="AH87" s="93"/>
      <c r="AI87" s="93"/>
      <c r="AJ87" s="93"/>
      <c r="AK87" s="93"/>
      <c r="AL87" s="93"/>
      <c r="AM87" s="93"/>
      <c r="AN87" s="192"/>
      <c r="AO87" s="192"/>
      <c r="AP87" s="192"/>
      <c r="AQ87" s="192"/>
      <c r="AR87" s="192"/>
      <c r="AS87" s="192"/>
      <c r="AT87" s="192"/>
      <c r="AU87" s="192"/>
      <c r="AV87" s="192"/>
      <c r="AW87" s="193"/>
      <c r="AX87" s="194"/>
      <c r="AY87" s="194"/>
      <c r="AZ87" s="194"/>
      <c r="BA87" s="194"/>
      <c r="BB87" s="194"/>
      <c r="BC87" s="194"/>
      <c r="BD87" s="194"/>
      <c r="BE87" s="194"/>
      <c r="BF87" s="194"/>
      <c r="BG87" s="193"/>
      <c r="BH87" s="121"/>
      <c r="BI87" s="121"/>
      <c r="BJ87" s="121"/>
      <c r="BK87" s="121"/>
      <c r="BL87" s="121"/>
      <c r="BM87" s="121"/>
      <c r="BN87" s="121"/>
      <c r="BO87" s="121"/>
      <c r="BP87" s="121"/>
      <c r="BQ87" s="93"/>
    </row>
    <row r="88" spans="2:89" ht="14.4" x14ac:dyDescent="0.3">
      <c r="B88" s="320"/>
      <c r="C88" s="320"/>
      <c r="D88" s="320"/>
      <c r="E88" s="320"/>
      <c r="F88" s="320"/>
      <c r="G88" s="320"/>
      <c r="H88" s="320"/>
      <c r="I88" s="320"/>
      <c r="J88" s="320"/>
      <c r="K88" s="320"/>
      <c r="L88" s="320"/>
      <c r="M88" s="320"/>
      <c r="N88" s="320"/>
      <c r="O88" s="320"/>
      <c r="P88" s="320"/>
      <c r="Q88" s="320"/>
      <c r="R88" s="320"/>
      <c r="S88" s="320"/>
      <c r="T88" s="320"/>
      <c r="U88" s="320"/>
      <c r="V88" s="320"/>
      <c r="W88" s="320"/>
      <c r="X88" s="320"/>
      <c r="Y88" s="320"/>
      <c r="Z88" s="320"/>
      <c r="AA88" s="320"/>
      <c r="AB88" s="320"/>
      <c r="AC88" s="320"/>
      <c r="AD88" s="320"/>
      <c r="AE88" s="320"/>
      <c r="AF88" s="320"/>
      <c r="AG88" s="320"/>
      <c r="AH88" s="320"/>
      <c r="AI88" s="320"/>
      <c r="AJ88" s="320"/>
      <c r="AK88" s="320"/>
      <c r="AL88" s="320"/>
      <c r="AM88" s="93"/>
      <c r="AN88" s="321"/>
      <c r="AO88" s="321"/>
      <c r="AP88" s="321"/>
      <c r="AQ88" s="321"/>
      <c r="AR88" s="321"/>
      <c r="AS88" s="321"/>
      <c r="AT88" s="321"/>
      <c r="AU88" s="321"/>
      <c r="AV88" s="321"/>
      <c r="AW88" s="193"/>
      <c r="AX88" s="322"/>
      <c r="AY88" s="322"/>
      <c r="AZ88" s="322"/>
      <c r="BA88" s="322"/>
      <c r="BB88" s="322"/>
      <c r="BC88" s="322"/>
      <c r="BD88" s="322"/>
      <c r="BE88" s="322"/>
      <c r="BF88" s="322"/>
      <c r="BG88" s="193"/>
      <c r="BH88" s="323"/>
      <c r="BI88" s="323"/>
      <c r="BJ88" s="323"/>
      <c r="BK88" s="323"/>
      <c r="BL88" s="323"/>
      <c r="BM88" s="323"/>
      <c r="BN88" s="323"/>
      <c r="BO88" s="323"/>
      <c r="BP88" s="323"/>
      <c r="BQ88" s="93"/>
    </row>
    <row r="89" spans="2:89" ht="14.4" x14ac:dyDescent="0.3">
      <c r="B89" s="320"/>
      <c r="C89" s="320"/>
      <c r="D89" s="320"/>
      <c r="E89" s="320"/>
      <c r="F89" s="320"/>
      <c r="G89" s="320"/>
      <c r="H89" s="320"/>
      <c r="I89" s="320"/>
      <c r="J89" s="320"/>
      <c r="K89" s="320"/>
      <c r="L89" s="320"/>
      <c r="M89" s="320"/>
      <c r="N89" s="320"/>
      <c r="O89" s="320"/>
      <c r="P89" s="320"/>
      <c r="Q89" s="320"/>
      <c r="R89" s="320"/>
      <c r="S89" s="320"/>
      <c r="T89" s="320"/>
      <c r="U89" s="320"/>
      <c r="V89" s="320"/>
      <c r="W89" s="320"/>
      <c r="X89" s="320"/>
      <c r="Y89" s="320"/>
      <c r="Z89" s="320"/>
      <c r="AA89" s="320"/>
      <c r="AB89" s="320"/>
      <c r="AC89" s="320"/>
      <c r="AD89" s="320"/>
      <c r="AE89" s="320"/>
      <c r="AF89" s="320"/>
      <c r="AG89" s="320"/>
      <c r="AH89" s="320"/>
      <c r="AI89" s="320"/>
      <c r="AJ89" s="320"/>
      <c r="AK89" s="320"/>
      <c r="AL89" s="320"/>
      <c r="AM89" s="93"/>
      <c r="AN89" s="321"/>
      <c r="AO89" s="321"/>
      <c r="AP89" s="321"/>
      <c r="AQ89" s="321"/>
      <c r="AR89" s="321"/>
      <c r="AS89" s="321"/>
      <c r="AT89" s="321"/>
      <c r="AU89" s="321"/>
      <c r="AV89" s="321"/>
      <c r="AW89" s="193"/>
      <c r="AX89" s="322"/>
      <c r="AY89" s="322"/>
      <c r="AZ89" s="322"/>
      <c r="BA89" s="322"/>
      <c r="BB89" s="322"/>
      <c r="BC89" s="322"/>
      <c r="BD89" s="322"/>
      <c r="BE89" s="322"/>
      <c r="BF89" s="322"/>
      <c r="BG89" s="193"/>
      <c r="BH89" s="323"/>
      <c r="BI89" s="323"/>
      <c r="BJ89" s="323"/>
      <c r="BK89" s="323"/>
      <c r="BL89" s="323"/>
      <c r="BM89" s="323"/>
      <c r="BN89" s="323"/>
      <c r="BO89" s="323"/>
      <c r="BP89" s="323"/>
      <c r="BQ89" s="93"/>
    </row>
    <row r="90" spans="2:89" ht="14.4" x14ac:dyDescent="0.3">
      <c r="B90" s="320"/>
      <c r="C90" s="320"/>
      <c r="D90" s="320"/>
      <c r="E90" s="320"/>
      <c r="F90" s="320"/>
      <c r="G90" s="320"/>
      <c r="H90" s="320"/>
      <c r="I90" s="320"/>
      <c r="J90" s="320"/>
      <c r="K90" s="320"/>
      <c r="L90" s="320"/>
      <c r="M90" s="320"/>
      <c r="N90" s="320"/>
      <c r="O90" s="320"/>
      <c r="P90" s="320"/>
      <c r="Q90" s="320"/>
      <c r="R90" s="320"/>
      <c r="S90" s="320"/>
      <c r="T90" s="320"/>
      <c r="U90" s="320"/>
      <c r="V90" s="320"/>
      <c r="W90" s="320"/>
      <c r="X90" s="320"/>
      <c r="Y90" s="320"/>
      <c r="Z90" s="320"/>
      <c r="AA90" s="320"/>
      <c r="AB90" s="320"/>
      <c r="AC90" s="320"/>
      <c r="AD90" s="320"/>
      <c r="AE90" s="320"/>
      <c r="AF90" s="320"/>
      <c r="AG90" s="320"/>
      <c r="AH90" s="320"/>
      <c r="AI90" s="320"/>
      <c r="AJ90" s="320"/>
      <c r="AK90" s="320"/>
      <c r="AL90" s="320"/>
      <c r="AM90" s="93"/>
      <c r="AN90" s="321"/>
      <c r="AO90" s="321"/>
      <c r="AP90" s="321"/>
      <c r="AQ90" s="321"/>
      <c r="AR90" s="321"/>
      <c r="AS90" s="321"/>
      <c r="AT90" s="321"/>
      <c r="AU90" s="321"/>
      <c r="AV90" s="321"/>
      <c r="AW90" s="193"/>
      <c r="AX90" s="322"/>
      <c r="AY90" s="322"/>
      <c r="AZ90" s="322"/>
      <c r="BA90" s="322"/>
      <c r="BB90" s="322"/>
      <c r="BC90" s="322"/>
      <c r="BD90" s="322"/>
      <c r="BE90" s="322"/>
      <c r="BF90" s="322"/>
      <c r="BG90" s="193"/>
      <c r="BH90" s="323"/>
      <c r="BI90" s="323"/>
      <c r="BJ90" s="323"/>
      <c r="BK90" s="323"/>
      <c r="BL90" s="323"/>
      <c r="BM90" s="323"/>
      <c r="BN90" s="323"/>
      <c r="BO90" s="323"/>
      <c r="BP90" s="323"/>
      <c r="BQ90" s="93"/>
    </row>
    <row r="91" spans="2:89" x14ac:dyDescent="0.3">
      <c r="C91" s="16"/>
      <c r="F91" s="16"/>
      <c r="H91" s="16"/>
      <c r="AN91" s="72"/>
      <c r="AO91" s="72"/>
      <c r="AP91" s="72"/>
      <c r="AQ91" s="72"/>
      <c r="AR91" s="72"/>
      <c r="AS91" s="72"/>
      <c r="AT91" s="72"/>
      <c r="AU91" s="72"/>
      <c r="AV91" s="72"/>
      <c r="AX91" s="116"/>
      <c r="AY91" s="116"/>
      <c r="AZ91" s="116"/>
      <c r="BA91" s="116"/>
      <c r="BB91" s="116"/>
      <c r="BC91" s="116"/>
      <c r="BD91" s="116"/>
      <c r="BE91" s="116"/>
      <c r="BF91" s="116"/>
      <c r="BH91" s="122"/>
      <c r="BI91" s="122"/>
      <c r="BJ91" s="122"/>
      <c r="BK91" s="122"/>
      <c r="BL91" s="122"/>
      <c r="BM91" s="122"/>
      <c r="BN91" s="122"/>
      <c r="BO91" s="122"/>
      <c r="BP91" s="122"/>
    </row>
  </sheetData>
  <sheetProtection password="8BEA" sheet="1" selectLockedCells="1"/>
  <mergeCells count="199">
    <mergeCell ref="BH71:BP71"/>
    <mergeCell ref="BR71:BZ71"/>
    <mergeCell ref="CB71:CJ71"/>
    <mergeCell ref="DV70:ED70"/>
    <mergeCell ref="CQ67:CY67"/>
    <mergeCell ref="B9:CJ9"/>
    <mergeCell ref="U11:CJ11"/>
    <mergeCell ref="N13:CJ13"/>
    <mergeCell ref="Q15:CJ15"/>
    <mergeCell ref="M19:BK19"/>
    <mergeCell ref="BH70:BP70"/>
    <mergeCell ref="BR70:BZ70"/>
    <mergeCell ref="CB70:CJ70"/>
    <mergeCell ref="DB70:DJ70"/>
    <mergeCell ref="DL70:DT70"/>
    <mergeCell ref="BH68:CJ68"/>
    <mergeCell ref="CB65:CJ65"/>
    <mergeCell ref="BR66:BZ66"/>
    <mergeCell ref="CB66:CJ66"/>
    <mergeCell ref="M23:BK23"/>
    <mergeCell ref="B25:CI25"/>
    <mergeCell ref="CB54:CJ54"/>
    <mergeCell ref="BR59:BZ59"/>
    <mergeCell ref="CB59:CJ59"/>
    <mergeCell ref="BR52:BZ52"/>
    <mergeCell ref="CB52:CJ52"/>
    <mergeCell ref="CP50:CX50"/>
    <mergeCell ref="BR63:BZ63"/>
    <mergeCell ref="CB63:CJ63"/>
    <mergeCell ref="BR64:BZ64"/>
    <mergeCell ref="CB64:CJ64"/>
    <mergeCell ref="BR61:BZ61"/>
    <mergeCell ref="CB61:CJ61"/>
    <mergeCell ref="BR62:BZ62"/>
    <mergeCell ref="CB62:CJ62"/>
    <mergeCell ref="BR54:BZ54"/>
    <mergeCell ref="BR29:BZ29"/>
    <mergeCell ref="CB29:CJ29"/>
    <mergeCell ref="AY72:BG72"/>
    <mergeCell ref="BH72:BP72"/>
    <mergeCell ref="BR72:BZ72"/>
    <mergeCell ref="CB72:CJ72"/>
    <mergeCell ref="AX48:BF48"/>
    <mergeCell ref="BH48:BP48"/>
    <mergeCell ref="BH34:BP34"/>
    <mergeCell ref="BH30:BP30"/>
    <mergeCell ref="BR30:BZ30"/>
    <mergeCell ref="CB30:CJ30"/>
    <mergeCell ref="BR32:BZ32"/>
    <mergeCell ref="CB32:CJ32"/>
    <mergeCell ref="BR39:BZ39"/>
    <mergeCell ref="CB39:CJ39"/>
    <mergeCell ref="BR41:BZ41"/>
    <mergeCell ref="CB41:CJ41"/>
    <mergeCell ref="BR36:BZ36"/>
    <mergeCell ref="CB36:CJ36"/>
    <mergeCell ref="BR37:BZ37"/>
    <mergeCell ref="CB37:CJ37"/>
    <mergeCell ref="BR44:BZ44"/>
    <mergeCell ref="CB44:CJ44"/>
    <mergeCell ref="D77:CJ77"/>
    <mergeCell ref="D82:CJ82"/>
    <mergeCell ref="BR65:BZ65"/>
    <mergeCell ref="D84:CJ84"/>
    <mergeCell ref="BR34:BZ34"/>
    <mergeCell ref="C70:AM70"/>
    <mergeCell ref="C71:AM71"/>
    <mergeCell ref="C72:AM72"/>
    <mergeCell ref="C44:AM44"/>
    <mergeCell ref="CB34:CJ34"/>
    <mergeCell ref="BR35:BZ35"/>
    <mergeCell ref="CB35:CJ35"/>
    <mergeCell ref="BR46:BZ46"/>
    <mergeCell ref="CB46:CJ46"/>
    <mergeCell ref="BR42:BZ42"/>
    <mergeCell ref="CB42:CJ42"/>
    <mergeCell ref="BR43:BZ43"/>
    <mergeCell ref="CB43:CJ43"/>
    <mergeCell ref="BR53:BZ53"/>
    <mergeCell ref="CB53:CJ53"/>
    <mergeCell ref="BR48:BZ48"/>
    <mergeCell ref="CB48:CJ48"/>
    <mergeCell ref="BR50:BZ50"/>
    <mergeCell ref="CB50:CJ50"/>
    <mergeCell ref="B88:AL88"/>
    <mergeCell ref="AN88:AV88"/>
    <mergeCell ref="AX88:BF88"/>
    <mergeCell ref="BH88:BP88"/>
    <mergeCell ref="B86:AL86"/>
    <mergeCell ref="AN86:AV86"/>
    <mergeCell ref="AX86:BF86"/>
    <mergeCell ref="BH86:BP86"/>
    <mergeCell ref="B90:AL90"/>
    <mergeCell ref="AN90:AV90"/>
    <mergeCell ref="AX90:BF90"/>
    <mergeCell ref="BH90:BP90"/>
    <mergeCell ref="B89:AL89"/>
    <mergeCell ref="AN89:AV89"/>
    <mergeCell ref="AX89:BF89"/>
    <mergeCell ref="BH89:BP89"/>
    <mergeCell ref="AN62:AV62"/>
    <mergeCell ref="AX62:BF62"/>
    <mergeCell ref="BH62:BP62"/>
    <mergeCell ref="C63:AM63"/>
    <mergeCell ref="C64:AM64"/>
    <mergeCell ref="C65:AM65"/>
    <mergeCell ref="BH65:BP65"/>
    <mergeCell ref="C62:AM62"/>
    <mergeCell ref="C66:AM66"/>
    <mergeCell ref="AN64:AV64"/>
    <mergeCell ref="AX64:BF64"/>
    <mergeCell ref="AN66:AV66"/>
    <mergeCell ref="AN65:AV65"/>
    <mergeCell ref="AX65:BF65"/>
    <mergeCell ref="AX66:BF66"/>
    <mergeCell ref="BH66:BP66"/>
    <mergeCell ref="AN63:AV63"/>
    <mergeCell ref="AX63:BF63"/>
    <mergeCell ref="BH63:BP63"/>
    <mergeCell ref="BH64:BP64"/>
    <mergeCell ref="C59:AM59"/>
    <mergeCell ref="AN61:AV61"/>
    <mergeCell ref="BH44:BP44"/>
    <mergeCell ref="AN52:AV52"/>
    <mergeCell ref="AX52:BF52"/>
    <mergeCell ref="BH52:BP52"/>
    <mergeCell ref="AN48:AV48"/>
    <mergeCell ref="BH61:BP61"/>
    <mergeCell ref="C61:AM61"/>
    <mergeCell ref="AX61:BF61"/>
    <mergeCell ref="AN54:AV54"/>
    <mergeCell ref="AN59:AV59"/>
    <mergeCell ref="AX59:BF59"/>
    <mergeCell ref="BH59:BP59"/>
    <mergeCell ref="BH54:BP54"/>
    <mergeCell ref="C52:AM52"/>
    <mergeCell ref="C53:AM53"/>
    <mergeCell ref="N11:S11"/>
    <mergeCell ref="AN34:AV34"/>
    <mergeCell ref="AX34:BF34"/>
    <mergeCell ref="BH32:BP32"/>
    <mergeCell ref="AN30:AV30"/>
    <mergeCell ref="M21:BK21"/>
    <mergeCell ref="Y17:AB17"/>
    <mergeCell ref="C46:AM46"/>
    <mergeCell ref="BH42:BP42"/>
    <mergeCell ref="AN43:AV43"/>
    <mergeCell ref="AX43:BF43"/>
    <mergeCell ref="BH43:BP43"/>
    <mergeCell ref="AX44:BF44"/>
    <mergeCell ref="C42:AM42"/>
    <mergeCell ref="C43:AM43"/>
    <mergeCell ref="C34:AM34"/>
    <mergeCell ref="C35:AM35"/>
    <mergeCell ref="C36:AM36"/>
    <mergeCell ref="C37:AM37"/>
    <mergeCell ref="C39:AM39"/>
    <mergeCell ref="L17:O17"/>
    <mergeCell ref="B27:BP27"/>
    <mergeCell ref="AN46:AV46"/>
    <mergeCell ref="AX46:BF46"/>
    <mergeCell ref="BH46:BP46"/>
    <mergeCell ref="BH41:BP41"/>
    <mergeCell ref="AN42:AV42"/>
    <mergeCell ref="AN44:AV44"/>
    <mergeCell ref="AX42:BF42"/>
    <mergeCell ref="AB56:AM56"/>
    <mergeCell ref="AN37:AV37"/>
    <mergeCell ref="AX37:BF37"/>
    <mergeCell ref="AX50:BF50"/>
    <mergeCell ref="AN53:AV53"/>
    <mergeCell ref="BH29:BP29"/>
    <mergeCell ref="AN39:AV39"/>
    <mergeCell ref="AX39:BF39"/>
    <mergeCell ref="AX29:BF29"/>
    <mergeCell ref="AX30:BF30"/>
    <mergeCell ref="AN32:AV32"/>
    <mergeCell ref="BH36:BP36"/>
    <mergeCell ref="AN29:AV29"/>
    <mergeCell ref="C32:AM32"/>
    <mergeCell ref="AX53:BF53"/>
    <mergeCell ref="BH53:BP53"/>
    <mergeCell ref="C48:AM48"/>
    <mergeCell ref="C50:AM50"/>
    <mergeCell ref="BH50:BP50"/>
    <mergeCell ref="C54:AM54"/>
    <mergeCell ref="AX54:BF54"/>
    <mergeCell ref="AX32:BF32"/>
    <mergeCell ref="AX36:BF36"/>
    <mergeCell ref="BH39:BP39"/>
    <mergeCell ref="BH37:BP37"/>
    <mergeCell ref="AN35:AV35"/>
    <mergeCell ref="AX35:BF35"/>
    <mergeCell ref="BH35:BP35"/>
    <mergeCell ref="C41:AM41"/>
    <mergeCell ref="AN41:AV41"/>
    <mergeCell ref="AX41:BF41"/>
    <mergeCell ref="AN50:AV50"/>
    <mergeCell ref="AN36:AV36"/>
  </mergeCells>
  <conditionalFormatting sqref="BH70:BP70">
    <cfRule type="expression" dxfId="6" priority="4" stopIfTrue="1">
      <formula>"$CB$67&lt;&gt;$CB$69"</formula>
    </cfRule>
    <cfRule type="expression" dxfId="5" priority="5" stopIfTrue="1">
      <formula>$BH$70&lt;&gt;$BH$72</formula>
    </cfRule>
  </conditionalFormatting>
  <conditionalFormatting sqref="BH68:CJ68">
    <cfRule type="expression" dxfId="4" priority="3" stopIfTrue="1">
      <formula>$CB$70&lt;&gt;$CB$72</formula>
    </cfRule>
  </conditionalFormatting>
  <conditionalFormatting sqref="BR70">
    <cfRule type="expression" dxfId="3" priority="2" stopIfTrue="1">
      <formula>$BR$70&lt;&gt;$BR$72</formula>
    </cfRule>
  </conditionalFormatting>
  <conditionalFormatting sqref="CB70">
    <cfRule type="expression" dxfId="2" priority="1" stopIfTrue="1">
      <formula>$CB$70&lt;&gt;$CB$72</formula>
    </cfRule>
  </conditionalFormatting>
  <conditionalFormatting sqref="CQ67:CY67">
    <cfRule type="expression" dxfId="1" priority="19" stopIfTrue="1">
      <formula>"$CB$67&lt;&gt;$CB$69"</formula>
    </cfRule>
    <cfRule type="expression" dxfId="0" priority="20" stopIfTrue="1">
      <formula>$DA$69&lt;&gt;$DA$71</formula>
    </cfRule>
  </conditionalFormatting>
  <dataValidations count="3">
    <dataValidation type="list" allowBlank="1" showInputMessage="1" showErrorMessage="1" sqref="AN34:AV37 AN41:AV44 AO68:AW68 AN62:AV66 AN48:AV48 AN88:AV90 AN52:AV54 AN57:AV57" xr:uid="{00000000-0002-0000-0700-000000000000}">
      <formula1>"SOLICITADO, PREVISTO, ASEGURADO"</formula1>
    </dataValidation>
    <dataValidation type="decimal" operator="greaterThanOrEqual" allowBlank="1" showInputMessage="1" showErrorMessage="1" sqref="CB41:CJ44 CB52:CJ57 CB48:CJ48 BH41:BP44 AX88:BF90 CB34:CJ37 BR61:BZ67 BR48:BZ48 BR52:BZ57 BR34:BZ37 BR41:BZ44 BH61:BP66 BH48:BP48 CB61:CJ67 BH34:BP37 BH52:BP55 BH57:BP57" xr:uid="{00000000-0002-0000-0700-000001000000}">
      <formula1>0</formula1>
    </dataValidation>
    <dataValidation operator="greaterThanOrEqual" allowBlank="1" showInputMessage="1" showErrorMessage="1" sqref="BH68:CJ68" xr:uid="{00000000-0002-0000-0700-000002000000}"/>
  </dataValidations>
  <pageMargins left="0.31496062992125984" right="0.19685039370078741" top="0.15748031496062992" bottom="0.11811023622047245" header="0.31496062992125984" footer="0.15748031496062992"/>
  <pageSetup paperSize="9" scale="50" fitToHeight="4" orientation="portrait" r:id="rId1"/>
  <headerFooter>
    <oddFooter>&amp;R&amp;10&amp;K007A3D&amp;P de &amp;N</oddFooter>
  </headerFooter>
  <ignoredErrors>
    <ignoredError sqref="J12:BP12 J20:AS20 J19:L19 J22:AS22 J21:L21 J23:L23 J18:BP18 J17:K17 P17 AC17:BP17 J11:M11 O11:T11 J14:BP14 J13:M13 J16:BP16 J15:P15" unlocked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16</vt:i4>
      </vt:variant>
    </vt:vector>
  </HeadingPairs>
  <TitlesOfParts>
    <vt:vector size="24" baseType="lpstr">
      <vt:lpstr>Datos_Generales</vt:lpstr>
      <vt:lpstr>BL_1</vt:lpstr>
      <vt:lpstr>BL_2</vt:lpstr>
      <vt:lpstr>BL_3</vt:lpstr>
      <vt:lpstr>BL_4</vt:lpstr>
      <vt:lpstr>BL_5</vt:lpstr>
      <vt:lpstr>BL_6</vt:lpstr>
      <vt:lpstr>Plan Financiación</vt:lpstr>
      <vt:lpstr>BL_1!Área_de_impresión</vt:lpstr>
      <vt:lpstr>BL_2!Área_de_impresión</vt:lpstr>
      <vt:lpstr>BL_3!Área_de_impresión</vt:lpstr>
      <vt:lpstr>BL_4!Área_de_impresión</vt:lpstr>
      <vt:lpstr>BL_5!Área_de_impresión</vt:lpstr>
      <vt:lpstr>BL_6!Área_de_impresión</vt:lpstr>
      <vt:lpstr>Datos_Generales!Área_de_impresión</vt:lpstr>
      <vt:lpstr>'Plan Financiación'!Área_de_impresión</vt:lpstr>
      <vt:lpstr>BL_1!Títulos_a_imprimir</vt:lpstr>
      <vt:lpstr>BL_2!Títulos_a_imprimir</vt:lpstr>
      <vt:lpstr>BL_3!Títulos_a_imprimir</vt:lpstr>
      <vt:lpstr>BL_4!Títulos_a_imprimir</vt:lpstr>
      <vt:lpstr>BL_5!Títulos_a_imprimir</vt:lpstr>
      <vt:lpstr>BL_6!Títulos_a_imprimir</vt:lpstr>
      <vt:lpstr>Datos_Generales!Títulos_a_imprimir</vt:lpstr>
      <vt:lpstr>'Plan Financiación'!Títulos_a_imprimir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VELAZQUEZ</dc:creator>
  <cp:lastModifiedBy>María Ángeles Pinto Jiménez</cp:lastModifiedBy>
  <cp:lastPrinted>2020-06-09T15:43:50Z</cp:lastPrinted>
  <dcterms:created xsi:type="dcterms:W3CDTF">2020-06-03T15:57:48Z</dcterms:created>
  <dcterms:modified xsi:type="dcterms:W3CDTF">2024-12-19T08:12:47Z</dcterms:modified>
</cp:coreProperties>
</file>