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Z:\SOCIOECONOMICO\3 ESTRUCTURAL\ESTADISTICAS PESCA\Producción Pesquera Andaluza. Año 2024\INFORMES PRODUCCION PESQUERA\Comercialización primera venta 2024\Congelado\"/>
    </mc:Choice>
  </mc:AlternateContent>
  <xr:revisionPtr revIDLastSave="0" documentId="13_ncr:1_{92BC9619-C948-462F-90CB-1D30089A4DF3}" xr6:coauthVersionLast="47" xr6:coauthVersionMax="47" xr10:uidLastSave="{00000000-0000-0000-0000-000000000000}"/>
  <bookViews>
    <workbookView xWindow="-120" yWindow="-120" windowWidth="29040" windowHeight="15720" tabRatio="681" xr2:uid="{00000000-000D-0000-FFFF-FFFF00000000}"/>
  </bookViews>
  <sheets>
    <sheet name="CIFRAS GENERALES" sheetId="1" r:id="rId1"/>
    <sheet name="CIFRAS MENSUALES" sheetId="2" r:id="rId2"/>
  </sheets>
  <definedNames>
    <definedName name="_xlnm.Print_Area" localSheetId="0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9" i="2" l="1"/>
  <c r="H141" i="2"/>
  <c r="H142" i="2"/>
  <c r="H143" i="2"/>
  <c r="H144" i="2"/>
  <c r="H145" i="2"/>
  <c r="H146" i="2"/>
  <c r="H147" i="2"/>
  <c r="H148" i="2"/>
  <c r="H140" i="2"/>
  <c r="F149" i="2"/>
  <c r="F148" i="2"/>
  <c r="F147" i="2"/>
  <c r="F146" i="2"/>
  <c r="F145" i="2"/>
  <c r="F144" i="2"/>
  <c r="F143" i="2"/>
  <c r="F142" i="2"/>
  <c r="F141" i="2"/>
  <c r="F140" i="2"/>
  <c r="G140" i="2" s="1"/>
  <c r="D149" i="2"/>
  <c r="D148" i="2"/>
  <c r="D147" i="2"/>
  <c r="D146" i="2"/>
  <c r="D145" i="2"/>
  <c r="D144" i="2"/>
  <c r="D143" i="2"/>
  <c r="D142" i="2"/>
  <c r="D141" i="2"/>
  <c r="D140" i="2"/>
  <c r="C123" i="2"/>
  <c r="E107" i="2"/>
  <c r="D107" i="2"/>
  <c r="G107" i="2"/>
  <c r="F107" i="2"/>
  <c r="F120" i="1"/>
  <c r="F119" i="1"/>
  <c r="F113" i="1"/>
  <c r="F118" i="1"/>
  <c r="F105" i="1"/>
  <c r="F102" i="1"/>
  <c r="F107" i="1"/>
  <c r="F111" i="1"/>
  <c r="F110" i="1"/>
  <c r="F116" i="1"/>
  <c r="F103" i="1"/>
  <c r="F104" i="1"/>
  <c r="F109" i="1"/>
  <c r="F108" i="1"/>
  <c r="F112" i="1"/>
  <c r="F114" i="1"/>
  <c r="F106" i="1"/>
  <c r="F115" i="1"/>
  <c r="F117" i="1"/>
  <c r="F101" i="1"/>
  <c r="F100" i="1"/>
  <c r="F97" i="1"/>
  <c r="F99" i="1"/>
  <c r="F98" i="1"/>
  <c r="F96" i="1"/>
  <c r="F90" i="1"/>
  <c r="F88" i="1"/>
  <c r="F87" i="1"/>
  <c r="F91" i="1"/>
  <c r="F92" i="1"/>
  <c r="F93" i="1"/>
  <c r="F89" i="1"/>
  <c r="F94" i="1"/>
  <c r="F95" i="1"/>
  <c r="K80" i="1"/>
  <c r="H80" i="1"/>
  <c r="E80" i="1"/>
  <c r="D49" i="1"/>
  <c r="C49" i="1"/>
  <c r="E48" i="1"/>
  <c r="E47" i="1"/>
  <c r="E49" i="1" s="1"/>
  <c r="E46" i="1"/>
  <c r="E45" i="1"/>
  <c r="E44" i="1"/>
  <c r="E43" i="1"/>
  <c r="E42" i="1"/>
  <c r="E41" i="1"/>
  <c r="G143" i="2" l="1"/>
  <c r="G144" i="2" s="1"/>
  <c r="G145" i="2" s="1"/>
  <c r="G146" i="2" s="1"/>
  <c r="G147" i="2" s="1"/>
  <c r="G148" i="2" s="1"/>
  <c r="G141" i="2"/>
  <c r="G142" i="2"/>
</calcChain>
</file>

<file path=xl/sharedStrings.xml><?xml version="1.0" encoding="utf-8"?>
<sst xmlns="http://schemas.openxmlformats.org/spreadsheetml/2006/main" count="374" uniqueCount="137">
  <si>
    <t>TOTAL</t>
  </si>
  <si>
    <t>FAO</t>
  </si>
  <si>
    <t>DPS</t>
  </si>
  <si>
    <t>OCC</t>
  </si>
  <si>
    <t>Año</t>
  </si>
  <si>
    <t>Mes</t>
  </si>
  <si>
    <t>Peces</t>
  </si>
  <si>
    <t>Crustáceos</t>
  </si>
  <si>
    <t>Enero</t>
  </si>
  <si>
    <t>Febrero</t>
  </si>
  <si>
    <t>Marzo</t>
  </si>
  <si>
    <t>Abril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</si>
  <si>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</si>
  <si>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</si>
  <si>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</si>
  <si>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</si>
  <si>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</si>
  <si>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</si>
  <si>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</si>
  <si>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</si>
  <si>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Precio (€/kg)</t>
  </si>
  <si>
    <t>Especie</t>
  </si>
  <si>
    <t>Kilogramos</t>
  </si>
  <si>
    <t>Euros</t>
  </si>
  <si>
    <t xml:space="preserve">Kilos </t>
  </si>
  <si>
    <t>Kilos</t>
  </si>
  <si>
    <t xml:space="preserve">Mayo </t>
  </si>
  <si>
    <t>MON</t>
  </si>
  <si>
    <t>ARV</t>
  </si>
  <si>
    <t>TOTAL COMERCIALIZADO</t>
  </si>
  <si>
    <t>AÑO</t>
  </si>
  <si>
    <t>IPP calculado con la cesta representativa de productos comercializados en origen:</t>
  </si>
  <si>
    <t>ALISTADO</t>
  </si>
  <si>
    <t>RAPE BLANCO</t>
  </si>
  <si>
    <t>TOTAL PECES</t>
  </si>
  <si>
    <t>CANGREJOS</t>
  </si>
  <si>
    <t>LANGOSTINO BLANCO</t>
  </si>
  <si>
    <t>TOTAL CRUSTÁCEOS</t>
  </si>
  <si>
    <t>GER</t>
  </si>
  <si>
    <t>SOP</t>
  </si>
  <si>
    <t>Volumen de compras en lonja</t>
  </si>
  <si>
    <t>Compradores (Nº)</t>
  </si>
  <si>
    <t>%</t>
  </si>
  <si>
    <t>Volumen medio de compra (€)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</si>
  <si>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</si>
  <si>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</si>
  <si>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</si>
  <si>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</si>
  <si>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</si>
  <si>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</si>
  <si>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</si>
  <si>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</si>
  <si>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>Habituales</t>
  </si>
  <si>
    <t>Frecuentes</t>
  </si>
  <si>
    <t>Ocasionales</t>
  </si>
  <si>
    <t>Habituales: Compran más del 50% de los días de venta  / Frecuentes: Compran entre el 25% y el 50% de los días de ventas / Ocasionales: Compran menos del 25% de los días de venta</t>
  </si>
  <si>
    <t>LENGUA DEL SENEGAL</t>
  </si>
  <si>
    <t>YOE</t>
  </si>
  <si>
    <t>LENGUADO EUROPEO</t>
  </si>
  <si>
    <t>SOL</t>
  </si>
  <si>
    <t>MERLUZAS O PESCADAS O PESCADILLAS</t>
  </si>
  <si>
    <t>HKX</t>
  </si>
  <si>
    <t>RAPES</t>
  </si>
  <si>
    <t>MNZ</t>
  </si>
  <si>
    <t>SALMONETES</t>
  </si>
  <si>
    <t>MUX</t>
  </si>
  <si>
    <t>CALAMAR O CHIPIRON</t>
  </si>
  <si>
    <t>SQR</t>
  </si>
  <si>
    <t>CHOCO O JIBIA O SEPIA</t>
  </si>
  <si>
    <t>CTC</t>
  </si>
  <si>
    <t>PULPO DE ROCA O PULPO ROQUERO</t>
  </si>
  <si>
    <t>CAMARÓN PERIQUITO</t>
  </si>
  <si>
    <t>GFU</t>
  </si>
  <si>
    <t>CAMARÓN RAYADO DE GUINEA</t>
  </si>
  <si>
    <t>EKW</t>
  </si>
  <si>
    <t>CAMARONES</t>
  </si>
  <si>
    <t>PAN</t>
  </si>
  <si>
    <t>CANGREJO ROJO</t>
  </si>
  <si>
    <t>CGE</t>
  </si>
  <si>
    <t>CARABINERO</t>
  </si>
  <si>
    <t>SSH</t>
  </si>
  <si>
    <t>GUS</t>
  </si>
  <si>
    <t>JAIBA SATINADA</t>
  </si>
  <si>
    <t>PVQ</t>
  </si>
  <si>
    <t>LANGOSTINO</t>
  </si>
  <si>
    <t>TGS</t>
  </si>
  <si>
    <t>LANGOSTINO JUMBO</t>
  </si>
  <si>
    <t>GIT</t>
  </si>
  <si>
    <t>QUISQUILLA</t>
  </si>
  <si>
    <t>LKW</t>
  </si>
  <si>
    <t>% ACUMULADO SOBRE EL TOTAL</t>
  </si>
  <si>
    <t>Más de 5.000.000</t>
  </si>
  <si>
    <t>De 1.200.000 a 5.000.000</t>
  </si>
  <si>
    <t>GAMBA</t>
  </si>
  <si>
    <t>GAMBA ROJA O RAYADO</t>
  </si>
  <si>
    <t>HKT</t>
  </si>
  <si>
    <t>ARA</t>
  </si>
  <si>
    <t>Cefalópodos</t>
  </si>
  <si>
    <t>GAMBA BLANCA</t>
  </si>
  <si>
    <t>Fuente: Sistema de Información andaluz de comercialización y producción pesquera. Consejería de Agricultura, Pesca, Agua y Desarrollo Rural.</t>
  </si>
  <si>
    <t xml:space="preserve">      Tabla 7.  Índice de precios percibidos en origen (Base 2021)</t>
  </si>
  <si>
    <t>PROVINCIA</t>
  </si>
  <si>
    <t>CHERNA</t>
  </si>
  <si>
    <t>MERLUZA O MERLUZA EUROPEA</t>
  </si>
  <si>
    <t>HKE</t>
  </si>
  <si>
    <t>WRF</t>
  </si>
  <si>
    <t>HVQ</t>
  </si>
  <si>
    <t>TOTAL MOLUSCOS</t>
  </si>
  <si>
    <t>CAMARÓN CABEZUDO DEL ALTO</t>
  </si>
  <si>
    <t>CAMARÓN NAILÓN LISO</t>
  </si>
  <si>
    <t>%%</t>
  </si>
  <si>
    <t xml:space="preserve">      Tabla 1. Producción pesquera. Serie 2000-2024</t>
  </si>
  <si>
    <t>Evol 24_23</t>
  </si>
  <si>
    <t>Gráfico 1. Evolución de la producción pesquera. Serie 2000-2024</t>
  </si>
  <si>
    <t xml:space="preserve">      Tabla 3. Datos anual por especies. Buques de pabellón nacional. Año 2024</t>
  </si>
  <si>
    <t xml:space="preserve">      Tabla 4. Producción pesquera comercializada por provincia. Año 2024</t>
  </si>
  <si>
    <t xml:space="preserve">      Tabla 9.  Número de compradores según frecuencia de compra.  Año 2024</t>
  </si>
  <si>
    <t xml:space="preserve">      Tabla 8.  Compradores en origen y concentración del volumen.  Año 2024</t>
  </si>
  <si>
    <t xml:space="preserve">      Gráfico 3. Principales especies comercializadas. Año 2024</t>
  </si>
  <si>
    <t xml:space="preserve">      Gráfico 2. Evolución del volumen comercializado por meses. Año 2024</t>
  </si>
  <si>
    <t xml:space="preserve">      Tabla 5. Producción mensual según especie. Año 2024</t>
  </si>
  <si>
    <t>BROTOLA DE FANGO</t>
  </si>
  <si>
    <t>GFB</t>
  </si>
  <si>
    <t>RAPE AFRICANO</t>
  </si>
  <si>
    <t>MVA</t>
  </si>
  <si>
    <t>LANGOSTINO MORUNO O GAMBA CHORIZO O CHORIZO</t>
  </si>
  <si>
    <t>ARS</t>
  </si>
  <si>
    <t xml:space="preserve">TOTAL </t>
  </si>
  <si>
    <t>ALMERIA</t>
  </si>
  <si>
    <t>HUELVA</t>
  </si>
  <si>
    <t>TOTAL ALMERIA</t>
  </si>
  <si>
    <t>TOTAL HUELVA</t>
  </si>
  <si>
    <t xml:space="preserve">Producción comercializada en los establecimientos autorizados para la primera venta de productos pesqueros congelados, </t>
  </si>
  <si>
    <t>transformados o estabilizados a bordo o en tierra. Año 2024</t>
  </si>
  <si>
    <t xml:space="preserve">      Tabla 2. Distribución anual por categorías. Serie 2000-2024</t>
  </si>
  <si>
    <t xml:space="preserve">      Tabla 6. Evolución de las principales especies. Serie 2018-2024</t>
  </si>
  <si>
    <t>Establecimientos Autorizados para la Primera Venta de Productos Pesqueros Congelados, Transformados o Estabilizados a Bordo o en Tierra - Junta de Andalucía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</si>
</sst>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0.0%"/>
    <numFmt numFmtId="166" formatCode="#,##0.0"/>
    <numFmt numFmtId="167" formatCode="_-* #,##0\ _p_t_a_-;\-* #,##0\ _p_t_a_-;_-* &quot;- &quot;_p_t_a_-;_-@_-"/>
  </numFmts>
  <fonts count="19" x14ac:knownFonts="1">
    <font>
      <sz val="10"/>
      <name val="Arial"/>
      <family val="2"/>
    </font>
    <font>
      <sz val="10"/>
      <name val="Arial"/>
      <family val="2"/>
    </font>
    <font>
      <sz val="12"/>
      <name val="Source Sans Pro"/>
      <family val="2"/>
    </font>
    <font>
      <b/>
      <sz val="18"/>
      <color indexed="9"/>
      <name val="Source Sans Pro"/>
      <family val="2"/>
    </font>
    <font>
      <sz val="18"/>
      <name val="Source Sans Pro"/>
      <family val="2"/>
    </font>
    <font>
      <b/>
      <sz val="12"/>
      <name val="Source Sans Pro"/>
      <family val="2"/>
    </font>
    <font>
      <b/>
      <sz val="12"/>
      <color indexed="54"/>
      <name val="Source Sans Pro"/>
      <family val="2"/>
    </font>
    <font>
      <sz val="12"/>
      <color indexed="18"/>
      <name val="Source Sans Pro"/>
      <family val="2"/>
    </font>
    <font>
      <b/>
      <sz val="12"/>
      <color indexed="10"/>
      <name val="Source Sans Pro"/>
      <family val="2"/>
    </font>
    <font>
      <sz val="10"/>
      <name val="Source Sans Pro"/>
      <family val="2"/>
    </font>
    <font>
      <sz val="11"/>
      <color theme="1"/>
      <name val="Calibri"/>
      <family val="2"/>
      <scheme val="minor"/>
    </font>
    <font>
      <b/>
      <sz val="18"/>
      <color theme="3" tint="-0.249977111117893"/>
      <name val="Source Sans Pro"/>
      <family val="2"/>
    </font>
    <font>
      <b/>
      <sz val="12"/>
      <color theme="3" tint="0.39997558519241921"/>
      <name val="Source Sans Pro"/>
      <family val="2"/>
    </font>
    <font>
      <b/>
      <sz val="12"/>
      <color theme="0"/>
      <name val="Source Sans Pro"/>
      <family val="2"/>
    </font>
    <font>
      <sz val="12"/>
      <color theme="3" tint="0.59999389629810485"/>
      <name val="Source Sans Pro"/>
      <family val="2"/>
    </font>
    <font>
      <sz val="8"/>
      <color theme="3" tint="0.59999389629810485"/>
      <name val="Source Sans Pro"/>
      <family val="2"/>
    </font>
    <font>
      <sz val="8"/>
      <color rgb="FF000000"/>
      <name val="Source Sans Pro"/>
      <family val="2"/>
    </font>
    <font>
      <sz val="10"/>
      <color theme="3" tint="0.59999389629810485"/>
      <name val="Source Sans Pro"/>
      <family val="2"/>
    </font>
    <font>
      <u/>
      <sz val="10"/>
      <color theme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8F8F8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23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52">
    <xf numFmtId="0" fontId="0" fillId="0" borderId="0"/>
    <xf numFmtId="167" fontId="1" fillId="0" borderId="0" applyFill="0" applyBorder="0" applyAlignment="0" applyProtection="0"/>
    <xf numFmtId="167" fontId="1" fillId="0" borderId="0" applyFill="0" applyBorder="0" applyAlignment="0" applyProtection="0"/>
    <xf numFmtId="167" fontId="1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9" fontId="1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0" fontId="18" fillId="0" borderId="0" applyNumberFormat="0" applyFill="0" applyBorder="0" applyAlignment="0" applyProtection="0"/>
  </cellStyleXfs>
  <cellXfs count="121">
    <xf numFmtId="0" fontId="0" fillId="0" borderId="0" xfId="0"/>
    <xf numFmtId="0" fontId="2" fillId="3" borderId="0" xfId="0" applyFont="1" applyFill="1"/>
    <xf numFmtId="4" fontId="2" fillId="3" borderId="0" xfId="0" applyNumberFormat="1" applyFont="1" applyFill="1"/>
    <xf numFmtId="0" fontId="2" fillId="4" borderId="0" xfId="0" applyFont="1" applyFill="1"/>
    <xf numFmtId="0" fontId="2" fillId="5" borderId="0" xfId="0" applyFont="1" applyFill="1"/>
    <xf numFmtId="4" fontId="2" fillId="5" borderId="0" xfId="0" applyNumberFormat="1" applyFont="1" applyFill="1"/>
    <xf numFmtId="4" fontId="4" fillId="4" borderId="0" xfId="0" applyNumberFormat="1" applyFont="1" applyFill="1"/>
    <xf numFmtId="0" fontId="4" fillId="4" borderId="0" xfId="0" applyFont="1" applyFill="1"/>
    <xf numFmtId="0" fontId="11" fillId="6" borderId="0" xfId="0" applyFont="1" applyFill="1" applyAlignment="1">
      <alignment horizontal="left"/>
    </xf>
    <xf numFmtId="0" fontId="3" fillId="6" borderId="0" xfId="0" applyFont="1" applyFill="1" applyAlignment="1">
      <alignment horizontal="left"/>
    </xf>
    <xf numFmtId="0" fontId="5" fillId="2" borderId="0" xfId="0" applyFont="1" applyFill="1"/>
    <xf numFmtId="0" fontId="12" fillId="7" borderId="0" xfId="0" applyFont="1" applyFill="1"/>
    <xf numFmtId="4" fontId="2" fillId="7" borderId="0" xfId="0" applyNumberFormat="1" applyFont="1" applyFill="1"/>
    <xf numFmtId="0" fontId="2" fillId="7" borderId="0" xfId="0" applyFont="1" applyFill="1"/>
    <xf numFmtId="0" fontId="13" fillId="8" borderId="1" xfId="0" applyFont="1" applyFill="1" applyBorder="1" applyAlignment="1">
      <alignment horizontal="center" vertical="center"/>
    </xf>
    <xf numFmtId="4" fontId="13" fillId="8" borderId="2" xfId="0" applyNumberFormat="1" applyFont="1" applyFill="1" applyBorder="1" applyAlignment="1">
      <alignment horizontal="center"/>
    </xf>
    <xf numFmtId="0" fontId="13" fillId="8" borderId="2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/>
    <xf numFmtId="4" fontId="2" fillId="2" borderId="3" xfId="0" applyNumberFormat="1" applyFont="1" applyFill="1" applyBorder="1"/>
    <xf numFmtId="4" fontId="2" fillId="2" borderId="3" xfId="0" applyNumberFormat="1" applyFont="1" applyFill="1" applyBorder="1" applyAlignment="1">
      <alignment horizontal="center"/>
    </xf>
    <xf numFmtId="4" fontId="2" fillId="4" borderId="0" xfId="0" applyNumberFormat="1" applyFont="1" applyFill="1"/>
    <xf numFmtId="165" fontId="2" fillId="4" borderId="0" xfId="0" applyNumberFormat="1" applyFont="1" applyFill="1"/>
    <xf numFmtId="0" fontId="5" fillId="4" borderId="0" xfId="0" applyFont="1" applyFill="1"/>
    <xf numFmtId="4" fontId="5" fillId="2" borderId="0" xfId="0" applyNumberFormat="1" applyFont="1" applyFill="1"/>
    <xf numFmtId="4" fontId="5" fillId="9" borderId="0" xfId="0" applyNumberFormat="1" applyFont="1" applyFill="1"/>
    <xf numFmtId="0" fontId="5" fillId="10" borderId="4" xfId="0" applyFont="1" applyFill="1" applyBorder="1" applyAlignment="1">
      <alignment horizontal="left"/>
    </xf>
    <xf numFmtId="165" fontId="5" fillId="10" borderId="4" xfId="0" applyNumberFormat="1" applyFont="1" applyFill="1" applyBorder="1" applyAlignment="1">
      <alignment horizontal="center"/>
    </xf>
    <xf numFmtId="165" fontId="2" fillId="2" borderId="0" xfId="0" applyNumberFormat="1" applyFont="1" applyFill="1"/>
    <xf numFmtId="165" fontId="5" fillId="9" borderId="0" xfId="0" applyNumberFormat="1" applyFont="1" applyFill="1"/>
    <xf numFmtId="0" fontId="5" fillId="9" borderId="0" xfId="0" applyFont="1" applyFill="1" applyAlignment="1">
      <alignment horizontal="left"/>
    </xf>
    <xf numFmtId="165" fontId="5" fillId="9" borderId="0" xfId="0" applyNumberFormat="1" applyFont="1" applyFill="1" applyAlignment="1">
      <alignment horizontal="center"/>
    </xf>
    <xf numFmtId="0" fontId="6" fillId="2" borderId="0" xfId="0" applyFont="1" applyFill="1"/>
    <xf numFmtId="4" fontId="7" fillId="2" borderId="0" xfId="0" applyNumberFormat="1" applyFont="1" applyFill="1"/>
    <xf numFmtId="3" fontId="7" fillId="2" borderId="0" xfId="0" applyNumberFormat="1" applyFont="1" applyFill="1"/>
    <xf numFmtId="4" fontId="13" fillId="11" borderId="2" xfId="0" applyNumberFormat="1" applyFont="1" applyFill="1" applyBorder="1" applyAlignment="1">
      <alignment horizontal="center"/>
    </xf>
    <xf numFmtId="0" fontId="13" fillId="11" borderId="2" xfId="0" applyFont="1" applyFill="1" applyBorder="1" applyAlignment="1">
      <alignment horizontal="center"/>
    </xf>
    <xf numFmtId="1" fontId="2" fillId="2" borderId="2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4" fontId="2" fillId="2" borderId="3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1" fontId="2" fillId="2" borderId="3" xfId="0" applyNumberFormat="1" applyFont="1" applyFill="1" applyBorder="1" applyAlignment="1">
      <alignment horizontal="center"/>
    </xf>
    <xf numFmtId="1" fontId="2" fillId="2" borderId="4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right"/>
    </xf>
    <xf numFmtId="4" fontId="2" fillId="2" borderId="4" xfId="0" applyNumberFormat="1" applyFont="1" applyFill="1" applyBorder="1" applyAlignment="1">
      <alignment horizontal="right"/>
    </xf>
    <xf numFmtId="1" fontId="5" fillId="10" borderId="4" xfId="0" applyNumberFormat="1" applyFont="1" applyFill="1" applyBorder="1" applyAlignment="1">
      <alignment horizontal="center"/>
    </xf>
    <xf numFmtId="3" fontId="5" fillId="10" borderId="4" xfId="0" applyNumberFormat="1" applyFont="1" applyFill="1" applyBorder="1" applyAlignment="1">
      <alignment horizontal="right"/>
    </xf>
    <xf numFmtId="4" fontId="5" fillId="10" borderId="4" xfId="0" applyNumberFormat="1" applyFont="1" applyFill="1" applyBorder="1" applyAlignment="1">
      <alignment horizontal="right"/>
    </xf>
    <xf numFmtId="1" fontId="2" fillId="2" borderId="0" xfId="0" applyNumberFormat="1" applyFont="1" applyFill="1"/>
    <xf numFmtId="3" fontId="2" fillId="2" borderId="0" xfId="0" applyNumberFormat="1" applyFont="1" applyFill="1"/>
    <xf numFmtId="166" fontId="2" fillId="2" borderId="3" xfId="0" applyNumberFormat="1" applyFont="1" applyFill="1" applyBorder="1"/>
    <xf numFmtId="166" fontId="5" fillId="12" borderId="1" xfId="0" applyNumberFormat="1" applyFont="1" applyFill="1" applyBorder="1"/>
    <xf numFmtId="3" fontId="5" fillId="12" borderId="1" xfId="0" applyNumberFormat="1" applyFont="1" applyFill="1" applyBorder="1"/>
    <xf numFmtId="4" fontId="5" fillId="12" borderId="1" xfId="0" applyNumberFormat="1" applyFont="1" applyFill="1" applyBorder="1"/>
    <xf numFmtId="3" fontId="13" fillId="5" borderId="3" xfId="0" applyNumberFormat="1" applyFont="1" applyFill="1" applyBorder="1"/>
    <xf numFmtId="4" fontId="13" fillId="5" borderId="3" xfId="0" applyNumberFormat="1" applyFont="1" applyFill="1" applyBorder="1"/>
    <xf numFmtId="3" fontId="2" fillId="3" borderId="0" xfId="0" applyNumberFormat="1" applyFont="1" applyFill="1"/>
    <xf numFmtId="3" fontId="2" fillId="5" borderId="0" xfId="0" applyNumberFormat="1" applyFont="1" applyFill="1"/>
    <xf numFmtId="3" fontId="2" fillId="4" borderId="0" xfId="0" applyNumberFormat="1" applyFont="1" applyFill="1"/>
    <xf numFmtId="3" fontId="5" fillId="2" borderId="0" xfId="0" applyNumberFormat="1" applyFont="1" applyFill="1"/>
    <xf numFmtId="3" fontId="12" fillId="7" borderId="0" xfId="0" applyNumberFormat="1" applyFont="1" applyFill="1"/>
    <xf numFmtId="4" fontId="12" fillId="7" borderId="0" xfId="0" applyNumberFormat="1" applyFont="1" applyFill="1"/>
    <xf numFmtId="0" fontId="8" fillId="2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4" fontId="8" fillId="2" borderId="0" xfId="0" applyNumberFormat="1" applyFont="1" applyFill="1" applyAlignment="1">
      <alignment horizontal="center"/>
    </xf>
    <xf numFmtId="0" fontId="8" fillId="2" borderId="0" xfId="0" applyFont="1" applyFill="1"/>
    <xf numFmtId="3" fontId="13" fillId="8" borderId="2" xfId="0" applyNumberFormat="1" applyFont="1" applyFill="1" applyBorder="1" applyAlignment="1">
      <alignment horizontal="center"/>
    </xf>
    <xf numFmtId="4" fontId="8" fillId="2" borderId="0" xfId="0" applyNumberFormat="1" applyFont="1" applyFill="1"/>
    <xf numFmtId="166" fontId="7" fillId="2" borderId="0" xfId="0" applyNumberFormat="1" applyFont="1" applyFill="1"/>
    <xf numFmtId="3" fontId="2" fillId="2" borderId="0" xfId="0" applyNumberFormat="1" applyFont="1" applyFill="1" applyAlignment="1">
      <alignment horizontal="center"/>
    </xf>
    <xf numFmtId="0" fontId="9" fillId="13" borderId="0" xfId="0" applyFont="1" applyFill="1"/>
    <xf numFmtId="3" fontId="9" fillId="13" borderId="0" xfId="0" applyNumberFormat="1" applyFont="1" applyFill="1"/>
    <xf numFmtId="4" fontId="9" fillId="13" borderId="0" xfId="0" applyNumberFormat="1" applyFont="1" applyFill="1"/>
    <xf numFmtId="0" fontId="13" fillId="8" borderId="0" xfId="0" applyFont="1" applyFill="1" applyAlignment="1">
      <alignment horizontal="center" vertical="center"/>
    </xf>
    <xf numFmtId="4" fontId="13" fillId="8" borderId="2" xfId="0" applyNumberFormat="1" applyFont="1" applyFill="1" applyBorder="1" applyAlignment="1">
      <alignment horizontal="center" vertical="center"/>
    </xf>
    <xf numFmtId="4" fontId="13" fillId="8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/>
    <xf numFmtId="3" fontId="2" fillId="2" borderId="6" xfId="0" applyNumberFormat="1" applyFont="1" applyFill="1" applyBorder="1"/>
    <xf numFmtId="4" fontId="2" fillId="2" borderId="6" xfId="0" applyNumberFormat="1" applyFont="1" applyFill="1" applyBorder="1"/>
    <xf numFmtId="0" fontId="2" fillId="2" borderId="6" xfId="0" applyFont="1" applyFill="1" applyBorder="1"/>
    <xf numFmtId="0" fontId="2" fillId="2" borderId="3" xfId="0" applyFont="1" applyFill="1" applyBorder="1" applyAlignment="1">
      <alignment horizontal="left"/>
    </xf>
    <xf numFmtId="0" fontId="14" fillId="2" borderId="0" xfId="0" applyFont="1" applyFill="1"/>
    <xf numFmtId="0" fontId="15" fillId="2" borderId="0" xfId="0" applyFont="1" applyFill="1"/>
    <xf numFmtId="3" fontId="15" fillId="2" borderId="0" xfId="0" applyNumberFormat="1" applyFont="1" applyFill="1"/>
    <xf numFmtId="4" fontId="15" fillId="2" borderId="0" xfId="0" applyNumberFormat="1" applyFont="1" applyFill="1"/>
    <xf numFmtId="0" fontId="13" fillId="8" borderId="1" xfId="0" applyFont="1" applyFill="1" applyBorder="1" applyAlignment="1">
      <alignment horizontal="center" vertical="center" wrapText="1"/>
    </xf>
    <xf numFmtId="10" fontId="2" fillId="2" borderId="3" xfId="0" applyNumberFormat="1" applyFont="1" applyFill="1" applyBorder="1"/>
    <xf numFmtId="165" fontId="2" fillId="2" borderId="3" xfId="43" applyNumberFormat="1" applyFont="1" applyFill="1" applyBorder="1" applyAlignment="1"/>
    <xf numFmtId="165" fontId="5" fillId="10" borderId="4" xfId="43" applyNumberFormat="1" applyFont="1" applyFill="1" applyBorder="1" applyAlignment="1">
      <alignment horizontal="right"/>
    </xf>
    <xf numFmtId="0" fontId="16" fillId="0" borderId="0" xfId="0" applyFont="1" applyAlignment="1">
      <alignment horizontal="left" vertical="center" readingOrder="1"/>
    </xf>
    <xf numFmtId="165" fontId="5" fillId="12" borderId="7" xfId="43" applyNumberFormat="1" applyFont="1" applyFill="1" applyBorder="1" applyAlignment="1">
      <alignment horizontal="center"/>
    </xf>
    <xf numFmtId="165" fontId="2" fillId="13" borderId="0" xfId="0" applyNumberFormat="1" applyFont="1" applyFill="1"/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17" fillId="2" borderId="0" xfId="0" applyFont="1" applyFill="1"/>
    <xf numFmtId="0" fontId="5" fillId="4" borderId="0" xfId="0" applyFont="1" applyFill="1" applyAlignment="1">
      <alignment horizontal="center"/>
    </xf>
    <xf numFmtId="0" fontId="12" fillId="4" borderId="0" xfId="0" applyFont="1" applyFill="1"/>
    <xf numFmtId="165" fontId="5" fillId="10" borderId="4" xfId="0" applyNumberFormat="1" applyFont="1" applyFill="1" applyBorder="1" applyAlignment="1">
      <alignment horizontal="right"/>
    </xf>
    <xf numFmtId="0" fontId="3" fillId="6" borderId="0" xfId="0" applyFont="1" applyFill="1" applyAlignment="1">
      <alignment horizontal="left"/>
    </xf>
    <xf numFmtId="0" fontId="11" fillId="6" borderId="0" xfId="0" applyFont="1" applyFill="1" applyAlignment="1">
      <alignment horizontal="left"/>
    </xf>
    <xf numFmtId="3" fontId="13" fillId="8" borderId="8" xfId="0" applyNumberFormat="1" applyFont="1" applyFill="1" applyBorder="1" applyAlignment="1">
      <alignment horizontal="center"/>
    </xf>
    <xf numFmtId="3" fontId="13" fillId="8" borderId="9" xfId="0" applyNumberFormat="1" applyFont="1" applyFill="1" applyBorder="1" applyAlignment="1">
      <alignment horizontal="center"/>
    </xf>
    <xf numFmtId="3" fontId="13" fillId="8" borderId="10" xfId="0" applyNumberFormat="1" applyFont="1" applyFill="1" applyBorder="1" applyAlignment="1">
      <alignment horizontal="center"/>
    </xf>
    <xf numFmtId="0" fontId="13" fillId="8" borderId="2" xfId="0" applyFont="1" applyFill="1" applyBorder="1" applyAlignment="1">
      <alignment horizontal="center" vertical="center"/>
    </xf>
    <xf numFmtId="0" fontId="13" fillId="8" borderId="4" xfId="0" applyFont="1" applyFill="1" applyBorder="1" applyAlignment="1">
      <alignment horizontal="center" vertical="center"/>
    </xf>
    <xf numFmtId="165" fontId="5" fillId="12" borderId="8" xfId="0" applyNumberFormat="1" applyFont="1" applyFill="1" applyBorder="1" applyAlignment="1">
      <alignment horizontal="left"/>
    </xf>
    <xf numFmtId="165" fontId="5" fillId="12" borderId="10" xfId="0" applyNumberFormat="1" applyFont="1" applyFill="1" applyBorder="1" applyAlignment="1">
      <alignment horizontal="left"/>
    </xf>
    <xf numFmtId="3" fontId="13" fillId="5" borderId="5" xfId="0" applyNumberFormat="1" applyFont="1" applyFill="1" applyBorder="1" applyAlignment="1">
      <alignment horizontal="left"/>
    </xf>
    <xf numFmtId="3" fontId="13" fillId="5" borderId="11" xfId="0" applyNumberFormat="1" applyFont="1" applyFill="1" applyBorder="1" applyAlignment="1">
      <alignment horizontal="left"/>
    </xf>
    <xf numFmtId="0" fontId="13" fillId="8" borderId="3" xfId="0" applyFont="1" applyFill="1" applyBorder="1" applyAlignment="1">
      <alignment horizontal="center" vertical="center"/>
    </xf>
    <xf numFmtId="4" fontId="13" fillId="8" borderId="8" xfId="0" applyNumberFormat="1" applyFont="1" applyFill="1" applyBorder="1" applyAlignment="1">
      <alignment horizontal="center"/>
    </xf>
    <xf numFmtId="4" fontId="13" fillId="8" borderId="9" xfId="0" applyNumberFormat="1" applyFont="1" applyFill="1" applyBorder="1" applyAlignment="1">
      <alignment horizontal="center"/>
    </xf>
    <xf numFmtId="4" fontId="13" fillId="8" borderId="10" xfId="0" applyNumberFormat="1" applyFont="1" applyFill="1" applyBorder="1" applyAlignment="1">
      <alignment horizontal="center"/>
    </xf>
    <xf numFmtId="0" fontId="13" fillId="8" borderId="8" xfId="0" applyFont="1" applyFill="1" applyBorder="1" applyAlignment="1">
      <alignment horizontal="center"/>
    </xf>
    <xf numFmtId="0" fontId="13" fillId="8" borderId="10" xfId="0" applyFont="1" applyFill="1" applyBorder="1" applyAlignment="1">
      <alignment horizontal="center"/>
    </xf>
    <xf numFmtId="166" fontId="5" fillId="12" borderId="0" xfId="0" applyNumberFormat="1" applyFont="1" applyFill="1" applyBorder="1"/>
    <xf numFmtId="3" fontId="5" fillId="12" borderId="0" xfId="0" applyNumberFormat="1" applyFont="1" applyFill="1" applyBorder="1"/>
    <xf numFmtId="4" fontId="5" fillId="12" borderId="0" xfId="0" applyNumberFormat="1" applyFont="1" applyFill="1" applyBorder="1"/>
    <xf numFmtId="0" fontId="18" fillId="0" borderId="0" xfId="51"/>
  </cellXfs>
  <cellStyles count="52">
    <cellStyle name="Hipervínculo" xfId="51" builtinId="8"/>
    <cellStyle name="Millares [0] 2" xfId="1" xr:uid="{00000000-0005-0000-0000-000000000000}"/>
    <cellStyle name="Millares [0] 3" xfId="2" xr:uid="{00000000-0005-0000-0000-000001000000}"/>
    <cellStyle name="Millares [0] 4" xfId="3" xr:uid="{00000000-0005-0000-0000-000002000000}"/>
    <cellStyle name="Millares 10" xfId="4" xr:uid="{00000000-0005-0000-0000-000003000000}"/>
    <cellStyle name="Millares 11" xfId="5" xr:uid="{00000000-0005-0000-0000-000004000000}"/>
    <cellStyle name="Millares 12" xfId="6" xr:uid="{00000000-0005-0000-0000-000005000000}"/>
    <cellStyle name="Millares 13" xfId="7" xr:uid="{00000000-0005-0000-0000-000006000000}"/>
    <cellStyle name="Millares 14" xfId="8" xr:uid="{00000000-0005-0000-0000-000007000000}"/>
    <cellStyle name="Millares 15" xfId="9" xr:uid="{00000000-0005-0000-0000-000008000000}"/>
    <cellStyle name="Millares 16" xfId="10" xr:uid="{00000000-0005-0000-0000-000009000000}"/>
    <cellStyle name="Millares 17" xfId="11" xr:uid="{00000000-0005-0000-0000-00000A000000}"/>
    <cellStyle name="Millares 18" xfId="12" xr:uid="{00000000-0005-0000-0000-00000B000000}"/>
    <cellStyle name="Millares 19" xfId="13" xr:uid="{00000000-0005-0000-0000-00000C000000}"/>
    <cellStyle name="Millares 2" xfId="14" xr:uid="{00000000-0005-0000-0000-00000D000000}"/>
    <cellStyle name="Millares 20" xfId="15" xr:uid="{00000000-0005-0000-0000-00000E000000}"/>
    <cellStyle name="Millares 21" xfId="16" xr:uid="{00000000-0005-0000-0000-00000F000000}"/>
    <cellStyle name="Millares 22" xfId="17" xr:uid="{00000000-0005-0000-0000-000010000000}"/>
    <cellStyle name="Millares 23" xfId="18" xr:uid="{00000000-0005-0000-0000-000011000000}"/>
    <cellStyle name="Millares 24" xfId="19" xr:uid="{00000000-0005-0000-0000-000012000000}"/>
    <cellStyle name="Millares 25" xfId="20" xr:uid="{00000000-0005-0000-0000-000013000000}"/>
    <cellStyle name="Millares 26" xfId="21" xr:uid="{00000000-0005-0000-0000-000014000000}"/>
    <cellStyle name="Millares 27" xfId="22" xr:uid="{00000000-0005-0000-0000-000015000000}"/>
    <cellStyle name="Millares 28" xfId="23" xr:uid="{00000000-0005-0000-0000-000016000000}"/>
    <cellStyle name="Millares 29" xfId="24" xr:uid="{00000000-0005-0000-0000-000017000000}"/>
    <cellStyle name="Millares 3" xfId="25" xr:uid="{00000000-0005-0000-0000-000018000000}"/>
    <cellStyle name="Millares 3 2" xfId="26" xr:uid="{00000000-0005-0000-0000-000019000000}"/>
    <cellStyle name="Millares 3 3" xfId="27" xr:uid="{00000000-0005-0000-0000-00001A000000}"/>
    <cellStyle name="Millares 30" xfId="28" xr:uid="{00000000-0005-0000-0000-00001B000000}"/>
    <cellStyle name="Millares 31" xfId="29" xr:uid="{00000000-0005-0000-0000-00001C000000}"/>
    <cellStyle name="Millares 4" xfId="30" xr:uid="{00000000-0005-0000-0000-00001D000000}"/>
    <cellStyle name="Millares 5" xfId="31" xr:uid="{00000000-0005-0000-0000-00001E000000}"/>
    <cellStyle name="Millares 6" xfId="32" xr:uid="{00000000-0005-0000-0000-00001F000000}"/>
    <cellStyle name="Millares 7" xfId="33" xr:uid="{00000000-0005-0000-0000-000020000000}"/>
    <cellStyle name="Millares 8" xfId="34" xr:uid="{00000000-0005-0000-0000-000021000000}"/>
    <cellStyle name="Millares 9" xfId="35" xr:uid="{00000000-0005-0000-0000-000022000000}"/>
    <cellStyle name="Normal" xfId="0" builtinId="0"/>
    <cellStyle name="Normal 2" xfId="36" xr:uid="{00000000-0005-0000-0000-000024000000}"/>
    <cellStyle name="Normal 3" xfId="37" xr:uid="{00000000-0005-0000-0000-000025000000}"/>
    <cellStyle name="Normal 4" xfId="38" xr:uid="{00000000-0005-0000-0000-000026000000}"/>
    <cellStyle name="Normal 4 2" xfId="39" xr:uid="{00000000-0005-0000-0000-000027000000}"/>
    <cellStyle name="Normal 4 3" xfId="40" xr:uid="{00000000-0005-0000-0000-000028000000}"/>
    <cellStyle name="Normal 5" xfId="41" xr:uid="{00000000-0005-0000-0000-000029000000}"/>
    <cellStyle name="Normal 6" xfId="42" xr:uid="{00000000-0005-0000-0000-00002A000000}"/>
    <cellStyle name="Porcentaje" xfId="43" builtinId="5"/>
    <cellStyle name="Porcentaje 2" xfId="44" xr:uid="{00000000-0005-0000-0000-00002C000000}"/>
    <cellStyle name="Porcentaje 3" xfId="45" xr:uid="{00000000-0005-0000-0000-00002D000000}"/>
    <cellStyle name="Porcentaje 3 2" xfId="46" xr:uid="{00000000-0005-0000-0000-00002E000000}"/>
    <cellStyle name="Porcentaje 3 3" xfId="47" xr:uid="{00000000-0005-0000-0000-00002F000000}"/>
    <cellStyle name="Porcentaje 4" xfId="48" xr:uid="{00000000-0005-0000-0000-000030000000}"/>
    <cellStyle name="Porcentaje 5" xfId="49" xr:uid="{00000000-0005-0000-0000-000031000000}"/>
    <cellStyle name="Porcentaje 6" xfId="5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84197181791669984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v>KILOGRAMOS</c:v>
          </c:tx>
          <c:spPr>
            <a:ln>
              <a:solidFill>
                <a:schemeClr val="tx2"/>
              </a:solidFill>
              <a:prstDash val="sysDash"/>
            </a:ln>
          </c:spPr>
          <c:marker>
            <c:symbol val="none"/>
          </c:marker>
          <c:cat>
            <c:numRef>
              <c:f>'CIFRAS GENERALES'!$B$24:$B$48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'CIFRAS GENERALES'!$C$24:$C$48</c:f>
              <c:numCache>
                <c:formatCode>#,##0</c:formatCode>
                <c:ptCount val="25"/>
                <c:pt idx="0">
                  <c:v>7982493.9447524725</c:v>
                </c:pt>
                <c:pt idx="1">
                  <c:v>7721391</c:v>
                </c:pt>
                <c:pt idx="2">
                  <c:v>8067632</c:v>
                </c:pt>
                <c:pt idx="3">
                  <c:v>9062928</c:v>
                </c:pt>
                <c:pt idx="4">
                  <c:v>6181446</c:v>
                </c:pt>
                <c:pt idx="5">
                  <c:v>5066304</c:v>
                </c:pt>
                <c:pt idx="6">
                  <c:v>5821040</c:v>
                </c:pt>
                <c:pt idx="7">
                  <c:v>7058560</c:v>
                </c:pt>
                <c:pt idx="8">
                  <c:v>5679441</c:v>
                </c:pt>
                <c:pt idx="9">
                  <c:v>5013069</c:v>
                </c:pt>
                <c:pt idx="10">
                  <c:v>4969463</c:v>
                </c:pt>
                <c:pt idx="11">
                  <c:v>5495775</c:v>
                </c:pt>
                <c:pt idx="12">
                  <c:v>3193552</c:v>
                </c:pt>
                <c:pt idx="13">
                  <c:v>4639142.8</c:v>
                </c:pt>
                <c:pt idx="14">
                  <c:v>3779685.35</c:v>
                </c:pt>
                <c:pt idx="15">
                  <c:v>3440061.83</c:v>
                </c:pt>
                <c:pt idx="16">
                  <c:v>3251140.4099999992</c:v>
                </c:pt>
                <c:pt idx="17">
                  <c:v>4764399</c:v>
                </c:pt>
                <c:pt idx="18">
                  <c:v>4382976.6399999987</c:v>
                </c:pt>
                <c:pt idx="19">
                  <c:v>4362867.3</c:v>
                </c:pt>
                <c:pt idx="20">
                  <c:v>3966948.8</c:v>
                </c:pt>
                <c:pt idx="21">
                  <c:v>4256753.9000000004</c:v>
                </c:pt>
                <c:pt idx="22">
                  <c:v>5380648.7899999972</c:v>
                </c:pt>
                <c:pt idx="23">
                  <c:v>5775203.9489999991</c:v>
                </c:pt>
                <c:pt idx="24">
                  <c:v>6094743.9600000018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BA6-4C07-9DCC-38A8366FE9A5}"/>
            </c:ext>
          </c:extLst>
        </c:ser>
        <c:ser>
          <c:idx val="1"/>
          <c:order val="1"/>
          <c:tx>
            <c:v>EUROS</c:v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'CIFRAS GENERALES'!$B$24:$B$48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'CIFRAS GENERALES'!$D$24:$D$48</c:f>
              <c:numCache>
                <c:formatCode>#,##0.00</c:formatCode>
                <c:ptCount val="25"/>
                <c:pt idx="0">
                  <c:v>60162295.852702878</c:v>
                </c:pt>
                <c:pt idx="1">
                  <c:v>54818109.101727255</c:v>
                </c:pt>
                <c:pt idx="2">
                  <c:v>60339488.399999991</c:v>
                </c:pt>
                <c:pt idx="3">
                  <c:v>63747392.980000004</c:v>
                </c:pt>
                <c:pt idx="4">
                  <c:v>53436421.299999952</c:v>
                </c:pt>
                <c:pt idx="5">
                  <c:v>56921286.449999958</c:v>
                </c:pt>
                <c:pt idx="6">
                  <c:v>53985074.170000002</c:v>
                </c:pt>
                <c:pt idx="7">
                  <c:v>53620545</c:v>
                </c:pt>
                <c:pt idx="8">
                  <c:v>46169439</c:v>
                </c:pt>
                <c:pt idx="9">
                  <c:v>41293230</c:v>
                </c:pt>
                <c:pt idx="10">
                  <c:v>44285083</c:v>
                </c:pt>
                <c:pt idx="11">
                  <c:v>42597268</c:v>
                </c:pt>
                <c:pt idx="12">
                  <c:v>26685727</c:v>
                </c:pt>
                <c:pt idx="13">
                  <c:v>37261209.555000007</c:v>
                </c:pt>
                <c:pt idx="14">
                  <c:v>36482099.717500038</c:v>
                </c:pt>
                <c:pt idx="15">
                  <c:v>45852989.643499993</c:v>
                </c:pt>
                <c:pt idx="16">
                  <c:v>56411809.58500006</c:v>
                </c:pt>
                <c:pt idx="17">
                  <c:v>53061770.970000006</c:v>
                </c:pt>
                <c:pt idx="18">
                  <c:v>44052684.560000129</c:v>
                </c:pt>
                <c:pt idx="19">
                  <c:v>44301487.480000079</c:v>
                </c:pt>
                <c:pt idx="20">
                  <c:v>42430434.064999998</c:v>
                </c:pt>
                <c:pt idx="21">
                  <c:v>57122733.090000004</c:v>
                </c:pt>
                <c:pt idx="22">
                  <c:v>58551833.159999937</c:v>
                </c:pt>
                <c:pt idx="23">
                  <c:v>58422248.149999827</c:v>
                </c:pt>
                <c:pt idx="24">
                  <c:v>62304143.155000031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BA6-4C07-9DCC-38A8366FE9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7099023"/>
        <c:axId val="1"/>
      </c:lineChart>
      <c:catAx>
        <c:axId val="127709902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1000" b="1" i="0" u="none" strike="noStrike" baseline="0">
                <a:solidFill>
                  <a:srgbClr val="C0C0C0"/>
                </a:solidFill>
                <a:latin typeface="Arial Narrow"/>
                <a:ea typeface="Arial Narrow"/>
                <a:cs typeface="Arial Narrow"/>
              </a:defRPr>
            </a:pPr>
            <a:endParaRPr lang="es-ES"/>
          </a:p>
        </c:txPr>
        <c:crossAx val="1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2"/>
            </a:solidFill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3366FF"/>
                </a:solidFill>
                <a:latin typeface="Arial Narrow"/>
                <a:ea typeface="Arial Narrow"/>
                <a:cs typeface="Arial Narrow"/>
              </a:defRPr>
            </a:pPr>
            <a:endParaRPr lang="es-ES"/>
          </a:p>
        </c:txPr>
        <c:crossAx val="1277099023"/>
        <c:crossesAt val="1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r"/>
      <c:layout>
        <c:manualLayout>
          <c:xMode val="edge"/>
          <c:yMode val="edge"/>
          <c:x val="0.30946598021401167"/>
          <c:y val="0.92264770263400864"/>
          <c:w val="0.22380779325661221"/>
          <c:h val="7.7352297365991307E-2"/>
        </c:manualLayout>
      </c:layout>
      <c:overlay val="0"/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s-ES"/>
        </a:p>
      </c:txPr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676275</xdr:colOff>
      <xdr:row>24</xdr:row>
      <xdr:rowOff>28574</xdr:rowOff>
    </xdr:from>
    <xdr:to>
      <xdr:col>17</xdr:col>
      <xdr:colOff>400050</xdr:colOff>
      <xdr:row>44</xdr:row>
      <xdr:rowOff>95249</xdr:rowOff>
    </xdr:to>
    <xdr:graphicFrame macro="">
      <xdr:nvGraphicFramePr>
        <xdr:cNvPr id="1979" name="Gráfico 1">
          <a:extLst>
            <a:ext uri="{FF2B5EF4-FFF2-40B4-BE49-F238E27FC236}">
              <a16:creationId xmlns:a16="http://schemas.microsoft.com/office/drawing/2014/main" id="{E901F052-B389-2F5C-C33D-F004F7C884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112395</xdr:colOff>
      <xdr:row>19</xdr:row>
      <xdr:rowOff>85725</xdr:rowOff>
    </xdr:from>
    <xdr:to>
      <xdr:col>1</xdr:col>
      <xdr:colOff>83477</xdr:colOff>
      <xdr:row>21</xdr:row>
      <xdr:rowOff>0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id="{5A91482E-A5E6-00AF-C79E-741C6A9AA1A1}"/>
            </a:ext>
          </a:extLst>
        </xdr:cNvPr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159204</xdr:colOff>
      <xdr:row>50</xdr:row>
      <xdr:rowOff>85725</xdr:rowOff>
    </xdr:from>
    <xdr:to>
      <xdr:col>1</xdr:col>
      <xdr:colOff>122863</xdr:colOff>
      <xdr:row>52</xdr:row>
      <xdr:rowOff>0</xdr:rowOff>
    </xdr:to>
    <xdr:sp macro="" textlink="">
      <xdr:nvSpPr>
        <xdr:cNvPr id="14" name="13 Elipse">
          <a:extLst>
            <a:ext uri="{FF2B5EF4-FFF2-40B4-BE49-F238E27FC236}">
              <a16:creationId xmlns:a16="http://schemas.microsoft.com/office/drawing/2014/main" id="{22A2570C-3B50-F99E-8B48-89FD15C9C284}"/>
            </a:ext>
          </a:extLst>
        </xdr:cNvPr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159204</xdr:colOff>
      <xdr:row>82</xdr:row>
      <xdr:rowOff>85725</xdr:rowOff>
    </xdr:from>
    <xdr:to>
      <xdr:col>1</xdr:col>
      <xdr:colOff>122863</xdr:colOff>
      <xdr:row>84</xdr:row>
      <xdr:rowOff>0</xdr:rowOff>
    </xdr:to>
    <xdr:sp macro="" textlink="">
      <xdr:nvSpPr>
        <xdr:cNvPr id="11" name="10 Elipse">
          <a:extLst>
            <a:ext uri="{FF2B5EF4-FFF2-40B4-BE49-F238E27FC236}">
              <a16:creationId xmlns:a16="http://schemas.microsoft.com/office/drawing/2014/main" id="{731C1821-C8F1-A58D-FCAE-07699729FCC0}"/>
            </a:ext>
          </a:extLst>
        </xdr:cNvPr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228600</xdr:colOff>
      <xdr:row>11</xdr:row>
      <xdr:rowOff>114301</xdr:rowOff>
    </xdr:from>
    <xdr:to>
      <xdr:col>16</xdr:col>
      <xdr:colOff>419100</xdr:colOff>
      <xdr:row>17</xdr:row>
      <xdr:rowOff>171451</xdr:rowOff>
    </xdr:to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40B4274C-4BA1-85AA-22A5-BE09D5880006}"/>
            </a:ext>
          </a:extLst>
        </xdr:cNvPr>
        <xdr:cNvSpPr txBox="1"/>
      </xdr:nvSpPr>
      <xdr:spPr bwMode="auto">
        <a:xfrm>
          <a:off x="228600" y="1333501"/>
          <a:ext cx="19526250" cy="1143000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por la que se regula la primera venta de productos pesqueros</a:t>
          </a:r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cuya primera venta se realiza en los establecimientos autorizados de primera venta de productos pesqueros congelados, transformados  o estabilizados a bordo o en tierra. Los datos proceden de las notas de venta que los establecimientos autorizados cumplimentan y transmiten regularmente de forma electrónica (Art. 7. Real Decreto 418/2015).  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http://www.juntadeandalucia.es/export/drupaljda/20190513-Congelados-primera-venta.pdf </a:t>
          </a:r>
        </a:p>
      </xdr:txBody>
    </xdr:sp>
    <xdr:clientData/>
  </xdr:twoCellAnchor>
  <xdr:twoCellAnchor editAs="oneCell">
    <xdr:from>
      <xdr:col>0</xdr:col>
      <xdr:colOff>180975</xdr:colOff>
      <xdr:row>0</xdr:row>
      <xdr:rowOff>133350</xdr:rowOff>
    </xdr:from>
    <xdr:to>
      <xdr:col>1</xdr:col>
      <xdr:colOff>2457450</xdr:colOff>
      <xdr:row>3</xdr:row>
      <xdr:rowOff>161925</xdr:rowOff>
    </xdr:to>
    <xdr:pic>
      <xdr:nvPicPr>
        <xdr:cNvPr id="1984" name="Imagen 6">
          <a:extLst>
            <a:ext uri="{FF2B5EF4-FFF2-40B4-BE49-F238E27FC236}">
              <a16:creationId xmlns:a16="http://schemas.microsoft.com/office/drawing/2014/main" id="{EA6A5469-F799-EA6E-154B-38DC60080F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33350"/>
          <a:ext cx="25336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2647951</xdr:colOff>
      <xdr:row>1</xdr:row>
      <xdr:rowOff>9524</xdr:rowOff>
    </xdr:from>
    <xdr:to>
      <xdr:col>14</xdr:col>
      <xdr:colOff>333375</xdr:colOff>
      <xdr:row>6</xdr:row>
      <xdr:rowOff>152400</xdr:rowOff>
    </xdr:to>
    <xdr:sp macro="" textlink="">
      <xdr:nvSpPr>
        <xdr:cNvPr id="3" name="14 CuadroTexto">
          <a:extLst>
            <a:ext uri="{FF2B5EF4-FFF2-40B4-BE49-F238E27FC236}">
              <a16:creationId xmlns:a16="http://schemas.microsoft.com/office/drawing/2014/main" id="{9C048F0E-8DD7-869A-F64D-B35658F68341}"/>
            </a:ext>
          </a:extLst>
        </xdr:cNvPr>
        <xdr:cNvSpPr txBox="1"/>
      </xdr:nvSpPr>
      <xdr:spPr>
        <a:xfrm>
          <a:off x="2905126" y="257174"/>
          <a:ext cx="15039974" cy="11430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</a:t>
          </a:r>
          <a:r>
            <a:rPr lang="es-ES" sz="1600" b="1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(Año 2024)</a:t>
          </a:r>
        </a:p>
        <a:p>
          <a:pPr algn="l"/>
          <a:endParaRPr lang="es-ES" sz="1600" b="1" i="1" baseline="0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  <a:p>
          <a:pPr algn="l"/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</a:t>
          </a:r>
          <a:r>
            <a:rPr lang="es-ES" sz="1600" b="1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comercializada en los establecimientos autorizados para la primera venta de productos pesqueros congelados, transformados o estabilizados a bordo o en tierra </a:t>
          </a:r>
        </a:p>
        <a:p>
          <a:pPr algn="l"/>
          <a:r>
            <a:rPr lang="es-ES" sz="1600" b="1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de alguna de las formas  recogidas en el articulo 30.d) del reglamento (UE) nº 1379/2013, de 11 de diciembre de 2013. </a:t>
          </a:r>
        </a:p>
        <a:p>
          <a:pPr algn="l"/>
          <a:endParaRPr lang="es-ES" sz="1600" b="1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190500</xdr:colOff>
      <xdr:row>121</xdr:row>
      <xdr:rowOff>38100</xdr:rowOff>
    </xdr:from>
    <xdr:to>
      <xdr:col>1</xdr:col>
      <xdr:colOff>154159</xdr:colOff>
      <xdr:row>122</xdr:row>
      <xdr:rowOff>0</xdr:rowOff>
    </xdr:to>
    <xdr:sp macro="" textlink="">
      <xdr:nvSpPr>
        <xdr:cNvPr id="4" name="10 Elipse">
          <a:extLst>
            <a:ext uri="{FF2B5EF4-FFF2-40B4-BE49-F238E27FC236}">
              <a16:creationId xmlns:a16="http://schemas.microsoft.com/office/drawing/2014/main" id="{93AF18CB-F810-D356-5CE1-36552BE96724}"/>
            </a:ext>
          </a:extLst>
        </xdr:cNvPr>
        <xdr:cNvSpPr/>
      </xdr:nvSpPr>
      <xdr:spPr bwMode="auto">
        <a:xfrm>
          <a:off x="190500" y="26727150"/>
          <a:ext cx="220834" cy="209550"/>
        </a:xfrm>
        <a:prstGeom prst="ellipse">
          <a:avLst/>
        </a:prstGeom>
        <a:ln>
          <a:headEnd type="none" w="med" len="med"/>
          <a:tailEnd type="none" w="med" len="med"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9</xdr:row>
      <xdr:rowOff>104775</xdr:rowOff>
    </xdr:from>
    <xdr:to>
      <xdr:col>1</xdr:col>
      <xdr:colOff>180975</xdr:colOff>
      <xdr:row>11</xdr:row>
      <xdr:rowOff>9525</xdr:rowOff>
    </xdr:to>
    <xdr:sp macro="" textlink="">
      <xdr:nvSpPr>
        <xdr:cNvPr id="5" name="4 Elipse">
          <a:extLst>
            <a:ext uri="{FF2B5EF4-FFF2-40B4-BE49-F238E27FC236}">
              <a16:creationId xmlns:a16="http://schemas.microsoft.com/office/drawing/2014/main" id="{8AEDA936-DB20-3DC7-FF3B-D376B2BF5C99}"/>
            </a:ext>
          </a:extLst>
        </xdr:cNvPr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72</xdr:row>
      <xdr:rowOff>104775</xdr:rowOff>
    </xdr:from>
    <xdr:to>
      <xdr:col>1</xdr:col>
      <xdr:colOff>180975</xdr:colOff>
      <xdr:row>74</xdr:row>
      <xdr:rowOff>9525</xdr:rowOff>
    </xdr:to>
    <xdr:sp macro="" textlink="">
      <xdr:nvSpPr>
        <xdr:cNvPr id="7" name="6 Elipse">
          <a:extLst>
            <a:ext uri="{FF2B5EF4-FFF2-40B4-BE49-F238E27FC236}">
              <a16:creationId xmlns:a16="http://schemas.microsoft.com/office/drawing/2014/main" id="{67BE18A1-FA74-7032-4BBA-32681716CABD}"/>
            </a:ext>
          </a:extLst>
        </xdr:cNvPr>
        <xdr:cNvSpPr/>
      </xdr:nvSpPr>
      <xdr:spPr bwMode="auto">
        <a:xfrm>
          <a:off x="219075" y="11525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209551</xdr:colOff>
      <xdr:row>93</xdr:row>
      <xdr:rowOff>66676</xdr:rowOff>
    </xdr:from>
    <xdr:to>
      <xdr:col>1</xdr:col>
      <xdr:colOff>150731</xdr:colOff>
      <xdr:row>94</xdr:row>
      <xdr:rowOff>0</xdr:rowOff>
    </xdr:to>
    <xdr:sp macro="" textlink="">
      <xdr:nvSpPr>
        <xdr:cNvPr id="10" name="9 Elipse">
          <a:extLst>
            <a:ext uri="{FF2B5EF4-FFF2-40B4-BE49-F238E27FC236}">
              <a16:creationId xmlns:a16="http://schemas.microsoft.com/office/drawing/2014/main" id="{B3558BD5-E7A5-9F6D-0134-843BAE9CF314}"/>
            </a:ext>
          </a:extLst>
        </xdr:cNvPr>
        <xdr:cNvSpPr/>
      </xdr:nvSpPr>
      <xdr:spPr bwMode="auto">
        <a:xfrm>
          <a:off x="209551" y="11296651"/>
          <a:ext cx="190499" cy="180974"/>
        </a:xfrm>
        <a:prstGeom prst="ellipse">
          <a:avLst/>
        </a:prstGeom>
        <a:ln>
          <a:headEnd type="none" w="med" len="med"/>
          <a:tailEnd type="none" w="med" len="med"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209551</xdr:colOff>
      <xdr:row>110</xdr:row>
      <xdr:rowOff>66676</xdr:rowOff>
    </xdr:from>
    <xdr:to>
      <xdr:col>1</xdr:col>
      <xdr:colOff>150731</xdr:colOff>
      <xdr:row>111</xdr:row>
      <xdr:rowOff>0</xdr:rowOff>
    </xdr:to>
    <xdr:sp macro="" textlink="">
      <xdr:nvSpPr>
        <xdr:cNvPr id="11" name="10 Elipse">
          <a:extLst>
            <a:ext uri="{FF2B5EF4-FFF2-40B4-BE49-F238E27FC236}">
              <a16:creationId xmlns:a16="http://schemas.microsoft.com/office/drawing/2014/main" id="{7B8559D2-0C8B-71C9-4BA5-472783DEF42F}"/>
            </a:ext>
          </a:extLst>
        </xdr:cNvPr>
        <xdr:cNvSpPr/>
      </xdr:nvSpPr>
      <xdr:spPr bwMode="auto">
        <a:xfrm>
          <a:off x="209551" y="15325726"/>
          <a:ext cx="190499" cy="180974"/>
        </a:xfrm>
        <a:prstGeom prst="ellipse">
          <a:avLst/>
        </a:prstGeom>
        <a:ln>
          <a:headEnd type="none" w="med" len="med"/>
          <a:tailEnd type="none" w="med" len="med"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200024</xdr:colOff>
      <xdr:row>51</xdr:row>
      <xdr:rowOff>114300</xdr:rowOff>
    </xdr:from>
    <xdr:to>
      <xdr:col>1</xdr:col>
      <xdr:colOff>190499</xdr:colOff>
      <xdr:row>53</xdr:row>
      <xdr:rowOff>57150</xdr:rowOff>
    </xdr:to>
    <xdr:sp macro="" textlink="">
      <xdr:nvSpPr>
        <xdr:cNvPr id="16" name="6 Elipse">
          <a:extLst>
            <a:ext uri="{FF2B5EF4-FFF2-40B4-BE49-F238E27FC236}">
              <a16:creationId xmlns:a16="http://schemas.microsoft.com/office/drawing/2014/main" id="{BDD8BD7F-401F-65FE-306C-5166C28921C8}"/>
            </a:ext>
          </a:extLst>
        </xdr:cNvPr>
        <xdr:cNvSpPr/>
      </xdr:nvSpPr>
      <xdr:spPr bwMode="auto">
        <a:xfrm>
          <a:off x="200024" y="10772775"/>
          <a:ext cx="238125" cy="266700"/>
        </a:xfrm>
        <a:prstGeom prst="ellipse">
          <a:avLst/>
        </a:prstGeom>
        <a:ln>
          <a:headEnd type="none" w="med" len="med"/>
          <a:tailEnd type="none" w="med" len="med"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209551</xdr:colOff>
      <xdr:row>135</xdr:row>
      <xdr:rowOff>66676</xdr:rowOff>
    </xdr:from>
    <xdr:to>
      <xdr:col>1</xdr:col>
      <xdr:colOff>150731</xdr:colOff>
      <xdr:row>136</xdr:row>
      <xdr:rowOff>0</xdr:rowOff>
    </xdr:to>
    <xdr:sp macro="" textlink="">
      <xdr:nvSpPr>
        <xdr:cNvPr id="15" name="10 Elipse">
          <a:extLst>
            <a:ext uri="{FF2B5EF4-FFF2-40B4-BE49-F238E27FC236}">
              <a16:creationId xmlns:a16="http://schemas.microsoft.com/office/drawing/2014/main" id="{8E872232-8155-66A7-18FF-C6AE05DA117A}"/>
            </a:ext>
          </a:extLst>
        </xdr:cNvPr>
        <xdr:cNvSpPr/>
      </xdr:nvSpPr>
      <xdr:spPr bwMode="auto">
        <a:xfrm>
          <a:off x="209551" y="21745576"/>
          <a:ext cx="188830" cy="180974"/>
        </a:xfrm>
        <a:prstGeom prst="ellipse">
          <a:avLst/>
        </a:prstGeom>
        <a:ln>
          <a:headEnd type="none" w="med" len="med"/>
          <a:tailEnd type="none" w="med" len="med"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209551</xdr:colOff>
      <xdr:row>150</xdr:row>
      <xdr:rowOff>66676</xdr:rowOff>
    </xdr:from>
    <xdr:to>
      <xdr:col>1</xdr:col>
      <xdr:colOff>150731</xdr:colOff>
      <xdr:row>151</xdr:row>
      <xdr:rowOff>0</xdr:rowOff>
    </xdr:to>
    <xdr:sp macro="" textlink="">
      <xdr:nvSpPr>
        <xdr:cNvPr id="18" name="10 Elipse">
          <a:extLst>
            <a:ext uri="{FF2B5EF4-FFF2-40B4-BE49-F238E27FC236}">
              <a16:creationId xmlns:a16="http://schemas.microsoft.com/office/drawing/2014/main" id="{3FF630DF-1525-F0D7-D958-C2A0015FA16B}"/>
            </a:ext>
          </a:extLst>
        </xdr:cNvPr>
        <xdr:cNvSpPr/>
      </xdr:nvSpPr>
      <xdr:spPr bwMode="auto">
        <a:xfrm>
          <a:off x="209551" y="26660476"/>
          <a:ext cx="188830" cy="180974"/>
        </a:xfrm>
        <a:prstGeom prst="ellipse">
          <a:avLst/>
        </a:prstGeom>
        <a:ln>
          <a:headEnd type="none" w="med" len="med"/>
          <a:tailEnd type="none" w="med" len="med"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1</xdr:col>
      <xdr:colOff>95250</xdr:colOff>
      <xdr:row>0</xdr:row>
      <xdr:rowOff>47625</xdr:rowOff>
    </xdr:from>
    <xdr:to>
      <xdr:col>1</xdr:col>
      <xdr:colOff>2628900</xdr:colOff>
      <xdr:row>3</xdr:row>
      <xdr:rowOff>76200</xdr:rowOff>
    </xdr:to>
    <xdr:pic>
      <xdr:nvPicPr>
        <xdr:cNvPr id="2824" name="Imagen 6">
          <a:extLst>
            <a:ext uri="{FF2B5EF4-FFF2-40B4-BE49-F238E27FC236}">
              <a16:creationId xmlns:a16="http://schemas.microsoft.com/office/drawing/2014/main" id="{97330B48-CEA6-AC91-1B59-CED80C3423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47625"/>
          <a:ext cx="25336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1371600</xdr:colOff>
      <xdr:row>54</xdr:row>
      <xdr:rowOff>133350</xdr:rowOff>
    </xdr:from>
    <xdr:to>
      <xdr:col>10</xdr:col>
      <xdr:colOff>962025</xdr:colOff>
      <xdr:row>71</xdr:row>
      <xdr:rowOff>86306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B5FE9CB-A584-2942-E439-16DFA1807B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19250" y="11610975"/>
          <a:ext cx="11477625" cy="4163006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76</xdr:row>
      <xdr:rowOff>57150</xdr:rowOff>
    </xdr:from>
    <xdr:to>
      <xdr:col>6</xdr:col>
      <xdr:colOff>363059</xdr:colOff>
      <xdr:row>91</xdr:row>
      <xdr:rowOff>86247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487AFA6B-4E06-5637-85E8-F9291157C9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47700" y="16811625"/>
          <a:ext cx="7944959" cy="3743847"/>
        </a:xfrm>
        <a:prstGeom prst="rect">
          <a:avLst/>
        </a:prstGeom>
      </xdr:spPr>
    </xdr:pic>
    <xdr:clientData/>
  </xdr:twoCellAnchor>
  <xdr:twoCellAnchor editAs="oneCell">
    <xdr:from>
      <xdr:col>7</xdr:col>
      <xdr:colOff>240619</xdr:colOff>
      <xdr:row>76</xdr:row>
      <xdr:rowOff>114300</xdr:rowOff>
    </xdr:from>
    <xdr:to>
      <xdr:col>15</xdr:col>
      <xdr:colOff>725015</xdr:colOff>
      <xdr:row>92</xdr:row>
      <xdr:rowOff>48158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34A76D44-8441-249A-523C-6856130E30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441769" y="16868775"/>
          <a:ext cx="8152021" cy="3896258"/>
        </a:xfrm>
        <a:prstGeom prst="rect">
          <a:avLst/>
        </a:prstGeom>
      </xdr:spPr>
    </xdr:pic>
    <xdr:clientData/>
  </xdr:twoCellAnchor>
  <xdr:twoCellAnchor>
    <xdr:from>
      <xdr:col>1</xdr:col>
      <xdr:colOff>2933700</xdr:colOff>
      <xdr:row>0</xdr:row>
      <xdr:rowOff>76200</xdr:rowOff>
    </xdr:from>
    <xdr:to>
      <xdr:col>16</xdr:col>
      <xdr:colOff>457199</xdr:colOff>
      <xdr:row>5</xdr:row>
      <xdr:rowOff>171451</xdr:rowOff>
    </xdr:to>
    <xdr:sp macro="" textlink="">
      <xdr:nvSpPr>
        <xdr:cNvPr id="2" name="14 CuadroTexto">
          <a:extLst>
            <a:ext uri="{FF2B5EF4-FFF2-40B4-BE49-F238E27FC236}">
              <a16:creationId xmlns:a16="http://schemas.microsoft.com/office/drawing/2014/main" id="{34943212-A88C-4666-9B9D-08B59349F493}"/>
            </a:ext>
          </a:extLst>
        </xdr:cNvPr>
        <xdr:cNvSpPr txBox="1"/>
      </xdr:nvSpPr>
      <xdr:spPr>
        <a:xfrm>
          <a:off x="3181350" y="76200"/>
          <a:ext cx="15039974" cy="11430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</a:t>
          </a:r>
          <a:r>
            <a:rPr lang="es-ES" sz="1600" b="1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(Año 2024)</a:t>
          </a:r>
        </a:p>
        <a:p>
          <a:pPr algn="l"/>
          <a:endParaRPr lang="es-ES" sz="1600" b="1" i="1" baseline="0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  <a:p>
          <a:pPr algn="l"/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</a:t>
          </a:r>
          <a:r>
            <a:rPr lang="es-ES" sz="1600" b="1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comercializada en los establecimientos autorizados para la primera venta de productos pesqueros congelados, transformados o estabilizados a bordo o en tierra </a:t>
          </a:r>
        </a:p>
        <a:p>
          <a:pPr algn="l"/>
          <a:r>
            <a:rPr lang="es-ES" sz="1600" b="1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de alguna de las formas  recogidas en el articulo 30.d) del reglamento (UE) nº 1379/2013, de 11 de diciembre de 2013. </a:t>
          </a:r>
        </a:p>
        <a:p>
          <a:pPr algn="l"/>
          <a:endParaRPr lang="es-ES" sz="1600" b="1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juntadeandalucia.es/organismos/agriculturapescaaguaydesarrollorural/areas/pesca-acuicultura/comercializacion/paginas/estautorizados-est-congelados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S466"/>
  <sheetViews>
    <sheetView tabSelected="1" zoomScaleNormal="100" workbookViewId="0">
      <selection activeCell="C9" sqref="C9"/>
    </sheetView>
  </sheetViews>
  <sheetFormatPr baseColWidth="10" defaultRowHeight="20.100000000000001" customHeight="1" x14ac:dyDescent="0.25"/>
  <cols>
    <col min="1" max="1" width="3.85546875" style="3" customWidth="1"/>
    <col min="2" max="2" width="54.42578125" style="3" customWidth="1"/>
    <col min="3" max="3" width="54.140625" style="2" customWidth="1"/>
    <col min="4" max="4" width="14.140625" style="3" bestFit="1" customWidth="1"/>
    <col min="5" max="5" width="15.28515625" style="2" customWidth="1"/>
    <col min="6" max="6" width="14.5703125" style="3" customWidth="1"/>
    <col min="7" max="7" width="16.28515625" style="3" customWidth="1"/>
    <col min="8" max="8" width="12" style="3" customWidth="1"/>
    <col min="9" max="9" width="15.28515625" style="3" customWidth="1"/>
    <col min="10" max="10" width="18.5703125" style="3" customWidth="1"/>
    <col min="11" max="11" width="11.7109375" style="3" customWidth="1"/>
    <col min="12" max="12" width="10.5703125" style="3" customWidth="1"/>
    <col min="13" max="13" width="11.28515625" style="3" bestFit="1" customWidth="1"/>
    <col min="14" max="14" width="12" style="2" bestFit="1" customWidth="1"/>
    <col min="15" max="15" width="12" style="3" customWidth="1"/>
    <col min="16" max="16" width="11.5703125" style="3" customWidth="1"/>
    <col min="17" max="17" width="6.85546875" style="3" customWidth="1"/>
    <col min="18" max="23" width="11.5703125" style="3" customWidth="1"/>
    <col min="24" max="16384" width="11.42578125" style="3"/>
  </cols>
  <sheetData>
    <row r="1" spans="1:17" ht="20.100000000000001" customHeight="1" x14ac:dyDescent="0.25">
      <c r="A1" s="1"/>
      <c r="B1" s="1"/>
      <c r="D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5.75" x14ac:dyDescent="0.25">
      <c r="A2" s="1"/>
      <c r="B2" s="1"/>
      <c r="D2" s="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5.75" x14ac:dyDescent="0.25">
      <c r="A3" s="1"/>
      <c r="B3" s="1"/>
      <c r="D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5.75" x14ac:dyDescent="0.25">
      <c r="A4" s="1"/>
      <c r="B4" s="1"/>
      <c r="D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5.75" x14ac:dyDescent="0.25">
      <c r="A5" s="1"/>
      <c r="B5" s="1"/>
      <c r="D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5.75" x14ac:dyDescent="0.25">
      <c r="A6" s="1"/>
      <c r="B6" s="1"/>
      <c r="D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5.75" x14ac:dyDescent="0.25">
      <c r="A7" s="1"/>
      <c r="B7" s="1"/>
      <c r="D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5.75" x14ac:dyDescent="0.25">
      <c r="A8" s="1"/>
      <c r="B8" s="1"/>
      <c r="D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25.5" customHeight="1" x14ac:dyDescent="0.25">
      <c r="A9" s="1"/>
      <c r="B9" s="1"/>
      <c r="D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5.25" customHeight="1" x14ac:dyDescent="0.25">
      <c r="A10" s="4"/>
      <c r="B10" s="4"/>
      <c r="C10" s="5"/>
      <c r="D10" s="4"/>
      <c r="E10" s="5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s="7" customFormat="1" ht="14.25" customHeight="1" x14ac:dyDescent="0.4">
      <c r="A11" s="101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0"/>
      <c r="M11" s="100"/>
      <c r="N11" s="6"/>
    </row>
    <row r="12" spans="1:17" s="7" customFormat="1" ht="14.25" customHeight="1" x14ac:dyDescent="0.4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9"/>
      <c r="M12" s="9"/>
      <c r="N12" s="6"/>
    </row>
    <row r="13" spans="1:17" s="7" customFormat="1" ht="14.25" customHeight="1" x14ac:dyDescent="0.4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9"/>
      <c r="M13" s="9"/>
      <c r="N13" s="6"/>
    </row>
    <row r="14" spans="1:17" s="7" customFormat="1" ht="14.25" customHeight="1" x14ac:dyDescent="0.4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9"/>
      <c r="M14" s="9"/>
      <c r="N14" s="6"/>
    </row>
    <row r="15" spans="1:17" s="7" customFormat="1" ht="14.25" customHeight="1" x14ac:dyDescent="0.4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9"/>
      <c r="M15" s="9"/>
      <c r="N15" s="6"/>
    </row>
    <row r="16" spans="1:17" s="7" customFormat="1" ht="14.25" customHeight="1" x14ac:dyDescent="0.4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9"/>
      <c r="M16" s="9"/>
      <c r="N16" s="6"/>
    </row>
    <row r="17" spans="1:17" s="7" customFormat="1" ht="14.25" customHeight="1" x14ac:dyDescent="0.4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9"/>
      <c r="M17" s="9"/>
      <c r="N17" s="6"/>
    </row>
    <row r="18" spans="1:17" s="7" customFormat="1" ht="14.25" customHeight="1" x14ac:dyDescent="0.4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9"/>
      <c r="M18" s="9"/>
      <c r="N18" s="6"/>
    </row>
    <row r="19" spans="1:17" s="7" customFormat="1" ht="14.25" customHeight="1" x14ac:dyDescent="0.4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9"/>
      <c r="M19" s="9"/>
      <c r="N19" s="6"/>
    </row>
    <row r="20" spans="1:17" ht="20.100000000000001" customHeight="1" x14ac:dyDescent="0.4">
      <c r="B20" s="10" t="s">
        <v>111</v>
      </c>
      <c r="C20" s="3"/>
      <c r="E20" s="3"/>
      <c r="M20" s="9"/>
      <c r="N20" s="9"/>
      <c r="O20" s="9"/>
    </row>
    <row r="21" spans="1:17" ht="3.75" customHeight="1" x14ac:dyDescent="0.25">
      <c r="B21" s="11"/>
      <c r="C21" s="12"/>
      <c r="D21" s="13"/>
      <c r="E21" s="12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</row>
    <row r="22" spans="1:17" ht="19.5" customHeight="1" x14ac:dyDescent="0.4">
      <c r="B22" s="10"/>
      <c r="C22" s="8"/>
      <c r="D22" s="8"/>
      <c r="E22" s="8"/>
      <c r="M22" s="9"/>
      <c r="N22" s="9"/>
    </row>
    <row r="23" spans="1:17" s="97" customFormat="1" ht="24" x14ac:dyDescent="0.4">
      <c r="A23" s="17"/>
      <c r="B23" s="14" t="s">
        <v>4</v>
      </c>
      <c r="C23" s="15" t="s">
        <v>24</v>
      </c>
      <c r="D23" s="16" t="s">
        <v>23</v>
      </c>
      <c r="E23" s="15" t="s">
        <v>20</v>
      </c>
      <c r="F23" s="17"/>
      <c r="G23" s="10" t="s">
        <v>113</v>
      </c>
      <c r="H23" s="17"/>
      <c r="I23" s="17"/>
      <c r="J23" s="17"/>
      <c r="K23" s="17"/>
      <c r="L23" s="17"/>
      <c r="M23" s="9"/>
      <c r="N23" s="9"/>
      <c r="O23" s="17"/>
      <c r="P23" s="17"/>
      <c r="Q23" s="17"/>
    </row>
    <row r="24" spans="1:17" ht="20.100000000000001" customHeight="1" x14ac:dyDescent="0.4">
      <c r="B24" s="18">
        <v>2000</v>
      </c>
      <c r="C24" s="19">
        <v>7982493.9447524725</v>
      </c>
      <c r="D24" s="20">
        <v>60162295.852702878</v>
      </c>
      <c r="E24" s="21">
        <v>7.5367793911390732</v>
      </c>
      <c r="M24" s="9"/>
      <c r="N24" s="9"/>
    </row>
    <row r="25" spans="1:17" ht="20.100000000000001" customHeight="1" x14ac:dyDescent="0.25">
      <c r="B25" s="18">
        <v>2001</v>
      </c>
      <c r="C25" s="19">
        <v>7721391</v>
      </c>
      <c r="D25" s="20">
        <v>54818109.101727255</v>
      </c>
      <c r="E25" s="21">
        <v>7.0995121347600785</v>
      </c>
    </row>
    <row r="26" spans="1:17" ht="20.100000000000001" customHeight="1" x14ac:dyDescent="0.25">
      <c r="B26" s="18">
        <v>2002</v>
      </c>
      <c r="C26" s="19">
        <v>8067632</v>
      </c>
      <c r="D26" s="20">
        <v>60339488.399999991</v>
      </c>
      <c r="E26" s="21">
        <v>7.4792068354134136</v>
      </c>
    </row>
    <row r="27" spans="1:17" ht="20.100000000000001" customHeight="1" x14ac:dyDescent="0.25">
      <c r="B27" s="18">
        <v>2003</v>
      </c>
      <c r="C27" s="19">
        <v>9062928</v>
      </c>
      <c r="D27" s="20">
        <v>63747392.980000004</v>
      </c>
      <c r="E27" s="21">
        <v>7.0338628950820317</v>
      </c>
      <c r="H27" s="22"/>
      <c r="I27" s="22"/>
      <c r="K27" s="23"/>
      <c r="L27" s="23"/>
    </row>
    <row r="28" spans="1:17" ht="20.100000000000001" customHeight="1" x14ac:dyDescent="0.25">
      <c r="B28" s="18">
        <v>2004</v>
      </c>
      <c r="C28" s="19">
        <v>6181446</v>
      </c>
      <c r="D28" s="20">
        <v>53436421.299999952</v>
      </c>
      <c r="E28" s="21">
        <v>8.6446474336263641</v>
      </c>
      <c r="G28" s="22"/>
      <c r="H28" s="22"/>
      <c r="I28" s="22"/>
      <c r="K28" s="23"/>
      <c r="L28" s="23"/>
      <c r="M28" s="2"/>
    </row>
    <row r="29" spans="1:17" ht="20.100000000000001" customHeight="1" x14ac:dyDescent="0.25">
      <c r="B29" s="18">
        <v>2005</v>
      </c>
      <c r="C29" s="19">
        <v>5066304</v>
      </c>
      <c r="D29" s="20">
        <v>56921286.449999958</v>
      </c>
      <c r="E29" s="21">
        <v>11.235268639623671</v>
      </c>
      <c r="G29" s="22"/>
      <c r="H29" s="22"/>
      <c r="I29" s="22"/>
      <c r="K29" s="23"/>
      <c r="L29" s="23"/>
      <c r="M29" s="2"/>
    </row>
    <row r="30" spans="1:17" ht="20.100000000000001" customHeight="1" x14ac:dyDescent="0.25">
      <c r="B30" s="18">
        <v>2006</v>
      </c>
      <c r="C30" s="19">
        <v>5821040</v>
      </c>
      <c r="D30" s="20">
        <v>53985074.170000002</v>
      </c>
      <c r="E30" s="21">
        <v>9.2741287072413172</v>
      </c>
      <c r="G30" s="22"/>
      <c r="H30" s="22"/>
      <c r="I30" s="22"/>
      <c r="K30" s="23"/>
      <c r="L30" s="23"/>
      <c r="M30" s="2"/>
    </row>
    <row r="31" spans="1:17" ht="20.100000000000001" customHeight="1" x14ac:dyDescent="0.25">
      <c r="B31" s="18">
        <v>2007</v>
      </c>
      <c r="C31" s="19">
        <v>7058560</v>
      </c>
      <c r="D31" s="20">
        <v>53620545</v>
      </c>
      <c r="E31" s="21">
        <v>7.5965274786925381</v>
      </c>
      <c r="G31" s="22"/>
      <c r="H31" s="22"/>
      <c r="I31" s="22"/>
      <c r="K31" s="23"/>
      <c r="L31" s="23"/>
      <c r="M31" s="2"/>
    </row>
    <row r="32" spans="1:17" ht="20.100000000000001" customHeight="1" x14ac:dyDescent="0.25">
      <c r="B32" s="18">
        <v>2008</v>
      </c>
      <c r="C32" s="19">
        <v>5679441</v>
      </c>
      <c r="D32" s="20">
        <v>46169439</v>
      </c>
      <c r="E32" s="21">
        <v>8.1292224005848457</v>
      </c>
      <c r="G32" s="22"/>
      <c r="H32" s="22"/>
      <c r="I32" s="22"/>
      <c r="K32" s="23"/>
      <c r="L32" s="23"/>
      <c r="M32" s="2"/>
    </row>
    <row r="33" spans="1:19" s="24" customFormat="1" ht="20.100000000000001" customHeight="1" x14ac:dyDescent="0.25">
      <c r="A33" s="10"/>
      <c r="B33" s="18">
        <v>2009</v>
      </c>
      <c r="C33" s="19">
        <v>5013069</v>
      </c>
      <c r="D33" s="20">
        <v>41293230</v>
      </c>
      <c r="E33" s="21">
        <v>8.2371158266522961</v>
      </c>
      <c r="F33" s="3"/>
      <c r="G33" s="3"/>
      <c r="H33" s="22"/>
      <c r="I33" s="22"/>
      <c r="K33" s="23"/>
      <c r="L33" s="23"/>
      <c r="M33" s="2"/>
      <c r="N33" s="25"/>
      <c r="O33" s="10"/>
      <c r="P33" s="10"/>
      <c r="Q33" s="10"/>
    </row>
    <row r="34" spans="1:19" ht="20.100000000000001" customHeight="1" x14ac:dyDescent="0.25">
      <c r="B34" s="18">
        <v>2010</v>
      </c>
      <c r="C34" s="19">
        <v>4969463</v>
      </c>
      <c r="D34" s="20">
        <v>44285083</v>
      </c>
      <c r="E34" s="21">
        <v>8.9114423429654277</v>
      </c>
      <c r="H34" s="22"/>
      <c r="I34" s="22"/>
      <c r="K34" s="23"/>
      <c r="L34" s="23"/>
    </row>
    <row r="35" spans="1:19" ht="20.100000000000001" customHeight="1" x14ac:dyDescent="0.25">
      <c r="B35" s="18">
        <v>2011</v>
      </c>
      <c r="C35" s="19">
        <v>5495775</v>
      </c>
      <c r="D35" s="20">
        <v>42597268</v>
      </c>
      <c r="E35" s="21">
        <v>7.7509119277990823</v>
      </c>
      <c r="H35" s="22"/>
      <c r="I35" s="22"/>
      <c r="K35" s="23"/>
      <c r="L35" s="23"/>
    </row>
    <row r="36" spans="1:19" ht="20.100000000000001" customHeight="1" x14ac:dyDescent="0.25">
      <c r="B36" s="18">
        <v>2012</v>
      </c>
      <c r="C36" s="19">
        <v>3193552</v>
      </c>
      <c r="D36" s="20">
        <v>26685727</v>
      </c>
      <c r="E36" s="21">
        <v>8.356127283977214</v>
      </c>
      <c r="H36" s="22"/>
      <c r="I36" s="22"/>
      <c r="K36" s="23"/>
      <c r="L36" s="23"/>
      <c r="S36" s="3" t="s">
        <v>132</v>
      </c>
    </row>
    <row r="37" spans="1:19" ht="20.100000000000001" customHeight="1" x14ac:dyDescent="0.25">
      <c r="B37" s="18">
        <v>2013</v>
      </c>
      <c r="C37" s="19">
        <v>4639142.8</v>
      </c>
      <c r="D37" s="20">
        <v>37261209.555000007</v>
      </c>
      <c r="E37" s="21">
        <v>8.0319169211605228</v>
      </c>
      <c r="H37" s="22"/>
      <c r="I37" s="22"/>
      <c r="K37" s="23"/>
      <c r="L37" s="23"/>
      <c r="S37" s="3" t="s">
        <v>133</v>
      </c>
    </row>
    <row r="38" spans="1:19" ht="20.100000000000001" customHeight="1" x14ac:dyDescent="0.25">
      <c r="B38" s="18">
        <v>2014</v>
      </c>
      <c r="C38" s="19">
        <v>3779685.35</v>
      </c>
      <c r="D38" s="20">
        <v>36482099.717500038</v>
      </c>
      <c r="E38" s="21">
        <v>9.6521525839445985</v>
      </c>
      <c r="H38" s="22"/>
      <c r="I38" s="22"/>
      <c r="K38" s="23"/>
      <c r="L38" s="23"/>
    </row>
    <row r="39" spans="1:19" ht="20.100000000000001" customHeight="1" x14ac:dyDescent="0.25">
      <c r="B39" s="18">
        <v>2015</v>
      </c>
      <c r="C39" s="19">
        <v>3440061.83</v>
      </c>
      <c r="D39" s="20">
        <v>45852989.643499993</v>
      </c>
      <c r="E39" s="21">
        <v>13.329117879110909</v>
      </c>
      <c r="H39" s="26"/>
      <c r="I39" s="26"/>
      <c r="K39" s="23"/>
      <c r="L39" s="23"/>
    </row>
    <row r="40" spans="1:19" ht="20.100000000000001" customHeight="1" x14ac:dyDescent="0.25">
      <c r="B40" s="18">
        <v>2016</v>
      </c>
      <c r="C40" s="19">
        <v>3251140.4099999992</v>
      </c>
      <c r="D40" s="20">
        <v>56411809.58500006</v>
      </c>
      <c r="E40" s="21">
        <v>17.351391349166637</v>
      </c>
      <c r="H40" s="26"/>
      <c r="I40" s="26"/>
      <c r="K40" s="23"/>
      <c r="L40" s="23"/>
      <c r="M40" s="23"/>
      <c r="N40" s="23"/>
      <c r="O40" s="23"/>
    </row>
    <row r="41" spans="1:19" ht="20.100000000000001" customHeight="1" x14ac:dyDescent="0.25">
      <c r="B41" s="18">
        <v>2017</v>
      </c>
      <c r="C41" s="19">
        <v>4764399</v>
      </c>
      <c r="D41" s="20">
        <v>53061770.970000006</v>
      </c>
      <c r="E41" s="21">
        <f t="shared" ref="E41:E46" si="0">+D41/C41</f>
        <v>11.137138381986901</v>
      </c>
      <c r="H41" s="26"/>
      <c r="I41" s="26"/>
      <c r="K41" s="23"/>
      <c r="L41" s="23"/>
      <c r="M41" s="23"/>
      <c r="N41" s="23"/>
      <c r="O41" s="23"/>
    </row>
    <row r="42" spans="1:19" ht="20.100000000000001" customHeight="1" x14ac:dyDescent="0.25">
      <c r="B42" s="18">
        <v>2018</v>
      </c>
      <c r="C42" s="19">
        <v>4382976.6399999987</v>
      </c>
      <c r="D42" s="20">
        <v>44052684.560000129</v>
      </c>
      <c r="E42" s="21">
        <f t="shared" si="0"/>
        <v>10.0508599927195</v>
      </c>
      <c r="H42" s="26"/>
      <c r="I42" s="26"/>
      <c r="K42" s="23"/>
      <c r="L42" s="23"/>
      <c r="M42" s="23"/>
      <c r="N42" s="23"/>
      <c r="O42" s="23"/>
    </row>
    <row r="43" spans="1:19" ht="20.100000000000001" customHeight="1" x14ac:dyDescent="0.25">
      <c r="B43" s="18">
        <v>2019</v>
      </c>
      <c r="C43" s="19">
        <v>4362867.3</v>
      </c>
      <c r="D43" s="20">
        <v>44301487.480000079</v>
      </c>
      <c r="E43" s="21">
        <f t="shared" si="0"/>
        <v>10.154213830890543</v>
      </c>
      <c r="H43" s="26"/>
      <c r="I43" s="26"/>
      <c r="K43" s="23"/>
      <c r="L43" s="23"/>
      <c r="M43" s="23"/>
      <c r="N43" s="23"/>
      <c r="O43" s="23"/>
    </row>
    <row r="44" spans="1:19" ht="20.100000000000001" customHeight="1" x14ac:dyDescent="0.25">
      <c r="B44" s="18">
        <v>2020</v>
      </c>
      <c r="C44" s="19">
        <v>3966948.8</v>
      </c>
      <c r="D44" s="20">
        <v>42430434.064999998</v>
      </c>
      <c r="E44" s="21">
        <f t="shared" si="0"/>
        <v>10.695987320280009</v>
      </c>
      <c r="F44" s="26"/>
      <c r="G44" s="26"/>
      <c r="H44" s="26"/>
      <c r="I44" s="26"/>
      <c r="K44" s="23"/>
      <c r="L44" s="23"/>
      <c r="M44" s="23"/>
      <c r="N44" s="23"/>
      <c r="O44" s="23"/>
    </row>
    <row r="45" spans="1:19" ht="20.100000000000001" customHeight="1" x14ac:dyDescent="0.25">
      <c r="B45" s="18">
        <v>2021</v>
      </c>
      <c r="C45" s="19">
        <v>4256753.9000000004</v>
      </c>
      <c r="D45" s="20">
        <v>57122733.090000004</v>
      </c>
      <c r="E45" s="21">
        <f t="shared" si="0"/>
        <v>13.419317731757994</v>
      </c>
      <c r="F45" s="26"/>
      <c r="G45" s="26"/>
      <c r="H45" s="26"/>
      <c r="I45" s="26"/>
      <c r="K45" s="23"/>
      <c r="L45" s="23"/>
      <c r="M45" s="23"/>
      <c r="N45" s="23"/>
      <c r="O45" s="23"/>
    </row>
    <row r="46" spans="1:19" ht="20.100000000000001" customHeight="1" x14ac:dyDescent="0.25">
      <c r="B46" s="18">
        <v>2022</v>
      </c>
      <c r="C46" s="19">
        <v>5380648.7899999972</v>
      </c>
      <c r="D46" s="20">
        <v>58551833.159999937</v>
      </c>
      <c r="E46" s="21">
        <f t="shared" si="0"/>
        <v>10.881928080646938</v>
      </c>
      <c r="F46" s="26"/>
      <c r="G46" s="26"/>
      <c r="H46" s="26"/>
      <c r="I46" s="26"/>
      <c r="K46" s="23"/>
      <c r="L46" s="23"/>
      <c r="M46" s="23"/>
      <c r="N46" s="23"/>
      <c r="O46" s="23"/>
    </row>
    <row r="47" spans="1:19" ht="20.100000000000001" customHeight="1" x14ac:dyDescent="0.25">
      <c r="B47" s="18">
        <v>2023</v>
      </c>
      <c r="C47" s="19">
        <v>5775203.9489999991</v>
      </c>
      <c r="D47" s="20">
        <v>58422248.149999827</v>
      </c>
      <c r="E47" s="21">
        <f>+D47/C47</f>
        <v>10.116049349238287</v>
      </c>
      <c r="F47" s="26"/>
      <c r="G47" s="26"/>
      <c r="H47" s="26"/>
      <c r="I47" s="26"/>
      <c r="K47" s="23"/>
      <c r="L47" s="23"/>
      <c r="M47" s="23"/>
      <c r="N47" s="23"/>
      <c r="O47" s="23"/>
    </row>
    <row r="48" spans="1:19" ht="20.100000000000001" customHeight="1" x14ac:dyDescent="0.25">
      <c r="B48" s="18">
        <v>2024</v>
      </c>
      <c r="C48" s="19">
        <v>6094743.9600000018</v>
      </c>
      <c r="D48" s="20">
        <v>62304143.155000031</v>
      </c>
      <c r="E48" s="21">
        <f>+D48/C48</f>
        <v>10.22260222314573</v>
      </c>
      <c r="F48" s="26"/>
      <c r="G48" s="26"/>
      <c r="H48" s="26"/>
      <c r="I48" s="26"/>
      <c r="K48" s="23"/>
      <c r="L48" s="23"/>
      <c r="M48" s="23"/>
      <c r="N48" s="23"/>
      <c r="O48" s="23"/>
    </row>
    <row r="49" spans="2:15" ht="20.100000000000001" customHeight="1" x14ac:dyDescent="0.25">
      <c r="B49" s="27" t="s">
        <v>112</v>
      </c>
      <c r="C49" s="99">
        <f>+(C48-C47)/C47</f>
        <v>5.5329649623080832E-2</v>
      </c>
      <c r="D49" s="28">
        <f>+(D48-D47)/D47</f>
        <v>6.6445491707771864E-2</v>
      </c>
      <c r="E49" s="99">
        <f>+(E48-E47)/E47</f>
        <v>1.0533052007646268E-2</v>
      </c>
      <c r="F49" s="29"/>
      <c r="G49" s="30"/>
      <c r="H49" s="30"/>
      <c r="I49" s="30"/>
      <c r="M49" s="23"/>
      <c r="N49" s="23"/>
      <c r="O49" s="23"/>
    </row>
    <row r="50" spans="2:15" ht="20.100000000000001" customHeight="1" x14ac:dyDescent="0.25">
      <c r="B50" s="31"/>
      <c r="C50" s="32"/>
      <c r="D50" s="32"/>
      <c r="E50" s="32"/>
      <c r="F50" s="23"/>
      <c r="G50" s="30"/>
      <c r="H50" s="30"/>
      <c r="I50" s="30"/>
      <c r="M50" s="23"/>
      <c r="N50" s="23"/>
      <c r="O50" s="23"/>
    </row>
    <row r="51" spans="2:15" ht="20.100000000000001" customHeight="1" x14ac:dyDescent="0.25">
      <c r="B51" s="10" t="s">
        <v>134</v>
      </c>
      <c r="C51" s="3"/>
      <c r="E51" s="3"/>
      <c r="M51" s="23"/>
      <c r="N51" s="23"/>
      <c r="O51" s="23"/>
    </row>
    <row r="52" spans="2:15" ht="3.75" customHeight="1" x14ac:dyDescent="0.25">
      <c r="B52" s="11"/>
      <c r="C52" s="11"/>
      <c r="D52" s="11"/>
      <c r="E52" s="11"/>
      <c r="F52" s="11"/>
      <c r="G52" s="11"/>
      <c r="H52" s="11"/>
      <c r="I52" s="11"/>
      <c r="J52" s="11"/>
      <c r="K52" s="11"/>
      <c r="N52" s="3"/>
    </row>
    <row r="53" spans="2:15" ht="20.100000000000001" customHeight="1" x14ac:dyDescent="0.25">
      <c r="B53" s="33"/>
      <c r="C53" s="34"/>
      <c r="D53" s="35"/>
      <c r="E53" s="34"/>
      <c r="N53" s="3"/>
    </row>
    <row r="54" spans="2:15" ht="15.75" x14ac:dyDescent="0.25">
      <c r="B54" s="105" t="s">
        <v>5</v>
      </c>
      <c r="C54" s="102" t="s">
        <v>6</v>
      </c>
      <c r="D54" s="103"/>
      <c r="E54" s="104"/>
      <c r="F54" s="102" t="s">
        <v>97</v>
      </c>
      <c r="G54" s="103"/>
      <c r="H54" s="104"/>
      <c r="I54" s="102" t="s">
        <v>7</v>
      </c>
      <c r="J54" s="103"/>
      <c r="K54" s="104"/>
      <c r="N54" s="3"/>
    </row>
    <row r="55" spans="2:15" ht="15.75" x14ac:dyDescent="0.25">
      <c r="B55" s="106"/>
      <c r="C55" s="36" t="s">
        <v>25</v>
      </c>
      <c r="D55" s="37" t="s">
        <v>23</v>
      </c>
      <c r="E55" s="36" t="s">
        <v>19</v>
      </c>
      <c r="F55" s="36" t="s">
        <v>24</v>
      </c>
      <c r="G55" s="37" t="s">
        <v>23</v>
      </c>
      <c r="H55" s="36" t="s">
        <v>19</v>
      </c>
      <c r="I55" s="36" t="s">
        <v>24</v>
      </c>
      <c r="J55" s="37" t="s">
        <v>23</v>
      </c>
      <c r="K55" s="36" t="s">
        <v>19</v>
      </c>
      <c r="N55" s="3"/>
    </row>
    <row r="56" spans="2:15" ht="20.100000000000001" customHeight="1" x14ac:dyDescent="0.25">
      <c r="B56" s="38">
        <v>2000</v>
      </c>
      <c r="C56" s="39">
        <v>103416.61918597959</v>
      </c>
      <c r="D56" s="40">
        <v>833974.93849841377</v>
      </c>
      <c r="E56" s="40">
        <v>8.0642255090415631</v>
      </c>
      <c r="F56" s="41">
        <v>132245.20467117388</v>
      </c>
      <c r="G56" s="42">
        <v>386026.18292281171</v>
      </c>
      <c r="H56" s="42">
        <v>2.9190183786448909</v>
      </c>
      <c r="I56" s="41">
        <v>7743678.3420876982</v>
      </c>
      <c r="J56" s="42">
        <v>58942083.243983656</v>
      </c>
      <c r="K56" s="42">
        <v>7.6116388930603298</v>
      </c>
      <c r="N56" s="3"/>
    </row>
    <row r="57" spans="2:15" ht="20.100000000000001" customHeight="1" x14ac:dyDescent="0.25">
      <c r="B57" s="43">
        <v>2001</v>
      </c>
      <c r="C57" s="39">
        <v>108862</v>
      </c>
      <c r="D57" s="40">
        <v>760648.64231365605</v>
      </c>
      <c r="E57" s="40">
        <v>6.9872741848731055</v>
      </c>
      <c r="F57" s="39">
        <v>75922</v>
      </c>
      <c r="G57" s="40">
        <v>287223.29402714176</v>
      </c>
      <c r="H57" s="40">
        <v>3.7831365615650503</v>
      </c>
      <c r="I57" s="39">
        <v>7536607</v>
      </c>
      <c r="J57" s="40">
        <v>53770237.165386491</v>
      </c>
      <c r="K57" s="40">
        <v>7.1345417328230711</v>
      </c>
      <c r="N57" s="3"/>
    </row>
    <row r="58" spans="2:15" ht="20.100000000000001" customHeight="1" x14ac:dyDescent="0.25">
      <c r="B58" s="43">
        <v>2002</v>
      </c>
      <c r="C58" s="39">
        <v>150660</v>
      </c>
      <c r="D58" s="40">
        <v>828246.33</v>
      </c>
      <c r="E58" s="40">
        <v>5.4974534050179207</v>
      </c>
      <c r="F58" s="39">
        <v>191779</v>
      </c>
      <c r="G58" s="40">
        <v>697367.47</v>
      </c>
      <c r="H58" s="40">
        <v>3.6363077813524942</v>
      </c>
      <c r="I58" s="39">
        <v>7725193</v>
      </c>
      <c r="J58" s="40">
        <v>58813874.599999994</v>
      </c>
      <c r="K58" s="40">
        <v>7.6132563419451129</v>
      </c>
      <c r="N58" s="3"/>
    </row>
    <row r="59" spans="2:15" ht="20.100000000000001" customHeight="1" x14ac:dyDescent="0.25">
      <c r="B59" s="43">
        <v>2003</v>
      </c>
      <c r="C59" s="39">
        <v>137951</v>
      </c>
      <c r="D59" s="40">
        <v>677747.85</v>
      </c>
      <c r="E59" s="40">
        <v>4.9129607614297823</v>
      </c>
      <c r="F59" s="39">
        <v>104155</v>
      </c>
      <c r="G59" s="40">
        <v>515597.4</v>
      </c>
      <c r="H59" s="40">
        <v>4.9502894724209154</v>
      </c>
      <c r="I59" s="39">
        <v>8820822</v>
      </c>
      <c r="J59" s="40">
        <v>62554047.729999997</v>
      </c>
      <c r="K59" s="40">
        <v>7.0916347399369348</v>
      </c>
      <c r="N59" s="3"/>
    </row>
    <row r="60" spans="2:15" ht="20.100000000000001" customHeight="1" x14ac:dyDescent="0.25">
      <c r="B60" s="44">
        <v>2004</v>
      </c>
      <c r="C60" s="45">
        <v>118257</v>
      </c>
      <c r="D60" s="46">
        <v>659369.69999999995</v>
      </c>
      <c r="E60" s="46">
        <v>5.5757350516248492</v>
      </c>
      <c r="F60" s="45">
        <v>166488</v>
      </c>
      <c r="G60" s="46">
        <v>662714.6</v>
      </c>
      <c r="H60" s="46">
        <v>3.9805547546970352</v>
      </c>
      <c r="I60" s="45">
        <v>5896701</v>
      </c>
      <c r="J60" s="46">
        <v>52114336.999999963</v>
      </c>
      <c r="K60" s="46">
        <v>8.8378801977580288</v>
      </c>
      <c r="N60" s="3"/>
    </row>
    <row r="61" spans="2:15" ht="20.100000000000001" customHeight="1" x14ac:dyDescent="0.25">
      <c r="B61" s="38">
        <v>2005</v>
      </c>
      <c r="C61" s="39">
        <v>102143</v>
      </c>
      <c r="D61" s="40">
        <v>664163.30000000005</v>
      </c>
      <c r="E61" s="40">
        <v>6.5022889478476227</v>
      </c>
      <c r="F61" s="41">
        <v>102186</v>
      </c>
      <c r="G61" s="42">
        <v>427193.7</v>
      </c>
      <c r="H61" s="42">
        <v>4.1805501732135513</v>
      </c>
      <c r="I61" s="41">
        <v>4861975</v>
      </c>
      <c r="J61" s="42">
        <v>55829929.449999973</v>
      </c>
      <c r="K61" s="42">
        <v>11.482973369875404</v>
      </c>
      <c r="N61" s="3"/>
    </row>
    <row r="62" spans="2:15" ht="20.100000000000001" customHeight="1" x14ac:dyDescent="0.25">
      <c r="B62" s="43">
        <v>2006</v>
      </c>
      <c r="C62" s="39">
        <v>86990</v>
      </c>
      <c r="D62" s="40">
        <v>609933.69999999995</v>
      </c>
      <c r="E62" s="40">
        <v>7.0115381078284855</v>
      </c>
      <c r="F62" s="39">
        <v>54336</v>
      </c>
      <c r="G62" s="40">
        <v>220694.8</v>
      </c>
      <c r="H62" s="40">
        <v>4.0616681389870433</v>
      </c>
      <c r="I62" s="39">
        <v>5679714</v>
      </c>
      <c r="J62" s="40">
        <v>53154445.670000002</v>
      </c>
      <c r="K62" s="40">
        <v>9.3586482822902699</v>
      </c>
      <c r="N62" s="3"/>
    </row>
    <row r="63" spans="2:15" ht="20.100000000000001" customHeight="1" x14ac:dyDescent="0.25">
      <c r="B63" s="43">
        <v>2007</v>
      </c>
      <c r="C63" s="39">
        <v>123714</v>
      </c>
      <c r="D63" s="40">
        <v>768099</v>
      </c>
      <c r="E63" s="40">
        <v>6.2086667636645814</v>
      </c>
      <c r="F63" s="39">
        <v>66671</v>
      </c>
      <c r="G63" s="40">
        <v>312795</v>
      </c>
      <c r="H63" s="40">
        <v>4.6916200446970944</v>
      </c>
      <c r="I63" s="39">
        <v>6868175</v>
      </c>
      <c r="J63" s="40">
        <v>52539651</v>
      </c>
      <c r="K63" s="40">
        <v>7.6497251453260873</v>
      </c>
      <c r="N63" s="3"/>
    </row>
    <row r="64" spans="2:15" ht="20.100000000000001" customHeight="1" x14ac:dyDescent="0.25">
      <c r="B64" s="43">
        <v>2008</v>
      </c>
      <c r="C64" s="39">
        <v>61647</v>
      </c>
      <c r="D64" s="40">
        <v>418921</v>
      </c>
      <c r="E64" s="40">
        <v>6.7954807208785502</v>
      </c>
      <c r="F64" s="39">
        <v>49488</v>
      </c>
      <c r="G64" s="40">
        <v>273909</v>
      </c>
      <c r="H64" s="40">
        <v>5.5348569350145489</v>
      </c>
      <c r="I64" s="39">
        <v>5568306</v>
      </c>
      <c r="J64" s="40">
        <v>45476609</v>
      </c>
      <c r="K64" s="40">
        <v>8.1670455969912581</v>
      </c>
      <c r="N64" s="3"/>
    </row>
    <row r="65" spans="2:14" ht="20.100000000000001" customHeight="1" x14ac:dyDescent="0.25">
      <c r="B65" s="44">
        <v>2009</v>
      </c>
      <c r="C65" s="45">
        <v>63821</v>
      </c>
      <c r="D65" s="46">
        <v>372465</v>
      </c>
      <c r="E65" s="46">
        <v>5.8360884348411961</v>
      </c>
      <c r="F65" s="45">
        <v>84270</v>
      </c>
      <c r="G65" s="46">
        <v>316819</v>
      </c>
      <c r="H65" s="46">
        <v>3.7595704283849529</v>
      </c>
      <c r="I65" s="45">
        <v>4864978</v>
      </c>
      <c r="J65" s="46">
        <v>40603946</v>
      </c>
      <c r="K65" s="46">
        <v>8.3461725828975997</v>
      </c>
      <c r="N65" s="3"/>
    </row>
    <row r="66" spans="2:14" ht="20.100000000000001" customHeight="1" x14ac:dyDescent="0.25">
      <c r="B66" s="38">
        <v>2010</v>
      </c>
      <c r="C66" s="39">
        <v>102179</v>
      </c>
      <c r="D66" s="40">
        <v>625155</v>
      </c>
      <c r="E66" s="40">
        <v>6.1182336879397923</v>
      </c>
      <c r="F66" s="41">
        <v>43229</v>
      </c>
      <c r="G66" s="42">
        <v>208292</v>
      </c>
      <c r="H66" s="42">
        <v>4.8183395405861802</v>
      </c>
      <c r="I66" s="41">
        <v>4824055</v>
      </c>
      <c r="J66" s="42">
        <v>43451636</v>
      </c>
      <c r="K66" s="42">
        <v>9.0072845355204283</v>
      </c>
      <c r="N66" s="3"/>
    </row>
    <row r="67" spans="2:14" ht="20.100000000000001" customHeight="1" x14ac:dyDescent="0.25">
      <c r="B67" s="43">
        <v>2011</v>
      </c>
      <c r="C67" s="39">
        <v>90024</v>
      </c>
      <c r="D67" s="40">
        <v>666064</v>
      </c>
      <c r="E67" s="40">
        <v>7.3987381142806363</v>
      </c>
      <c r="F67" s="39">
        <v>64132</v>
      </c>
      <c r="G67" s="40">
        <v>434900</v>
      </c>
      <c r="H67" s="40">
        <v>6.7813260150938692</v>
      </c>
      <c r="I67" s="39">
        <v>5341619</v>
      </c>
      <c r="J67" s="40">
        <v>41496304</v>
      </c>
      <c r="K67" s="40">
        <v>7.7684881681003457</v>
      </c>
      <c r="N67" s="3"/>
    </row>
    <row r="68" spans="2:14" ht="20.100000000000001" customHeight="1" x14ac:dyDescent="0.25">
      <c r="B68" s="43">
        <v>2012</v>
      </c>
      <c r="C68" s="39">
        <v>77875</v>
      </c>
      <c r="D68" s="40">
        <v>533194</v>
      </c>
      <c r="E68" s="40">
        <v>6.8467929373996785</v>
      </c>
      <c r="F68" s="39">
        <v>40206</v>
      </c>
      <c r="G68" s="40">
        <v>253129</v>
      </c>
      <c r="H68" s="40">
        <v>6.2958016216485104</v>
      </c>
      <c r="I68" s="39">
        <v>3075471</v>
      </c>
      <c r="J68" s="40">
        <v>25899404</v>
      </c>
      <c r="K68" s="40">
        <v>8.4212805128060051</v>
      </c>
      <c r="N68" s="3"/>
    </row>
    <row r="69" spans="2:14" ht="20.100000000000001" customHeight="1" x14ac:dyDescent="0.25">
      <c r="B69" s="43">
        <v>2013</v>
      </c>
      <c r="C69" s="39">
        <v>45231.5</v>
      </c>
      <c r="D69" s="40">
        <v>314566.02</v>
      </c>
      <c r="E69" s="40">
        <v>6.9545785569790972</v>
      </c>
      <c r="F69" s="39">
        <v>28480</v>
      </c>
      <c r="G69" s="40">
        <v>171276.45</v>
      </c>
      <c r="H69" s="40">
        <v>6.0139202949438211</v>
      </c>
      <c r="I69" s="39">
        <v>4565431.3</v>
      </c>
      <c r="J69" s="40">
        <v>36775367.085000046</v>
      </c>
      <c r="K69" s="40">
        <v>8.0551791645621851</v>
      </c>
      <c r="N69" s="3"/>
    </row>
    <row r="70" spans="2:14" ht="20.100000000000001" customHeight="1" x14ac:dyDescent="0.25">
      <c r="B70" s="44">
        <v>2014</v>
      </c>
      <c r="C70" s="45">
        <v>61418</v>
      </c>
      <c r="D70" s="46">
        <v>405498.6</v>
      </c>
      <c r="E70" s="46">
        <v>6.6022762056726085</v>
      </c>
      <c r="F70" s="45">
        <v>217007.5</v>
      </c>
      <c r="G70" s="46">
        <v>1198289.1000000001</v>
      </c>
      <c r="H70" s="46">
        <v>5.5218787369100157</v>
      </c>
      <c r="I70" s="45">
        <v>3501259.85</v>
      </c>
      <c r="J70" s="46">
        <v>34878312.017500028</v>
      </c>
      <c r="K70" s="46">
        <v>9.9616462392815652</v>
      </c>
      <c r="N70" s="3"/>
    </row>
    <row r="71" spans="2:14" ht="20.100000000000001" customHeight="1" x14ac:dyDescent="0.25">
      <c r="B71" s="38">
        <v>2015</v>
      </c>
      <c r="C71" s="39">
        <v>91243.46</v>
      </c>
      <c r="D71" s="40">
        <v>559605.2585</v>
      </c>
      <c r="E71" s="40">
        <v>6.1330999339569097</v>
      </c>
      <c r="F71" s="41">
        <v>21829</v>
      </c>
      <c r="G71" s="42">
        <v>141951</v>
      </c>
      <c r="H71" s="42">
        <v>6.5028631636813383</v>
      </c>
      <c r="I71" s="41">
        <v>3326989.37</v>
      </c>
      <c r="J71" s="42">
        <v>45151433.385000043</v>
      </c>
      <c r="K71" s="42">
        <v>13.571258685746878</v>
      </c>
      <c r="N71" s="3"/>
    </row>
    <row r="72" spans="2:14" ht="20.100000000000001" customHeight="1" x14ac:dyDescent="0.25">
      <c r="B72" s="43">
        <v>2016</v>
      </c>
      <c r="C72" s="39">
        <v>61538</v>
      </c>
      <c r="D72" s="40">
        <v>556783.49999999988</v>
      </c>
      <c r="E72" s="40">
        <v>9.0477997334979996</v>
      </c>
      <c r="F72" s="39">
        <v>94254</v>
      </c>
      <c r="G72" s="40">
        <v>1229858.3499999999</v>
      </c>
      <c r="H72" s="40">
        <v>13.048341184459014</v>
      </c>
      <c r="I72" s="39">
        <v>3095348.4099999992</v>
      </c>
      <c r="J72" s="40">
        <v>54625167.735000059</v>
      </c>
      <c r="K72" s="40">
        <v>17.647502154692845</v>
      </c>
      <c r="N72" s="3"/>
    </row>
    <row r="73" spans="2:14" ht="20.100000000000001" customHeight="1" x14ac:dyDescent="0.25">
      <c r="B73" s="43">
        <v>2017</v>
      </c>
      <c r="C73" s="39">
        <v>107353</v>
      </c>
      <c r="D73" s="40">
        <v>826844.21</v>
      </c>
      <c r="E73" s="40">
        <v>7.7021062289828883</v>
      </c>
      <c r="F73" s="39">
        <v>251</v>
      </c>
      <c r="G73" s="40">
        <v>1880.3</v>
      </c>
      <c r="H73" s="40">
        <v>7.4912350597609558</v>
      </c>
      <c r="I73" s="39">
        <v>4656795</v>
      </c>
      <c r="J73" s="40">
        <v>52233046.460000008</v>
      </c>
      <c r="K73" s="40">
        <v>11.21652262124487</v>
      </c>
      <c r="N73" s="3"/>
    </row>
    <row r="74" spans="2:14" ht="20.100000000000001" customHeight="1" x14ac:dyDescent="0.25">
      <c r="B74" s="43">
        <v>2018</v>
      </c>
      <c r="C74" s="39">
        <v>76585.600000000006</v>
      </c>
      <c r="D74" s="40">
        <v>593887.06999999983</v>
      </c>
      <c r="E74" s="40">
        <v>7.7545526835331939</v>
      </c>
      <c r="F74" s="39">
        <v>3010</v>
      </c>
      <c r="G74" s="40">
        <v>23939.65</v>
      </c>
      <c r="H74" s="40">
        <v>7.9533720930232565</v>
      </c>
      <c r="I74" s="39">
        <v>4303381.04</v>
      </c>
      <c r="J74" s="40">
        <v>43434857.839999981</v>
      </c>
      <c r="K74" s="40">
        <v>10.093193569491579</v>
      </c>
      <c r="N74" s="3"/>
    </row>
    <row r="75" spans="2:14" ht="20.100000000000001" customHeight="1" x14ac:dyDescent="0.25">
      <c r="B75" s="43">
        <v>2019</v>
      </c>
      <c r="C75" s="39">
        <v>167220.29999999999</v>
      </c>
      <c r="D75" s="40">
        <v>1059566.4999999998</v>
      </c>
      <c r="E75" s="40">
        <v>6.3363509095486599</v>
      </c>
      <c r="F75" s="39">
        <v>15571</v>
      </c>
      <c r="G75" s="40">
        <v>110819.26999999999</v>
      </c>
      <c r="H75" s="40">
        <v>7.1170297347633413</v>
      </c>
      <c r="I75" s="39">
        <v>4180076.0000000009</v>
      </c>
      <c r="J75" s="40">
        <v>43131101.710000016</v>
      </c>
      <c r="K75" s="40">
        <v>10.318257780480549</v>
      </c>
      <c r="N75" s="3"/>
    </row>
    <row r="76" spans="2:14" ht="20.100000000000001" customHeight="1" x14ac:dyDescent="0.25">
      <c r="B76" s="43">
        <v>2020</v>
      </c>
      <c r="C76" s="39">
        <v>205499.5</v>
      </c>
      <c r="D76" s="40">
        <v>1083400.73</v>
      </c>
      <c r="E76" s="40">
        <v>5.2720358443694506</v>
      </c>
      <c r="F76" s="39">
        <v>23305</v>
      </c>
      <c r="G76" s="40">
        <v>151437.22</v>
      </c>
      <c r="H76" s="40">
        <v>6.4980570692984339</v>
      </c>
      <c r="I76" s="39">
        <v>3738144.3</v>
      </c>
      <c r="J76" s="40">
        <v>41195596.114999995</v>
      </c>
      <c r="K76" s="40">
        <v>11.020333301472604</v>
      </c>
      <c r="N76" s="3"/>
    </row>
    <row r="77" spans="2:14" ht="20.100000000000001" customHeight="1" x14ac:dyDescent="0.25">
      <c r="B77" s="43">
        <v>2021</v>
      </c>
      <c r="C77" s="39">
        <v>132853.5</v>
      </c>
      <c r="D77" s="40">
        <v>708090.28499999992</v>
      </c>
      <c r="E77" s="40">
        <v>5.3298579638473953</v>
      </c>
      <c r="F77" s="39">
        <v>37164</v>
      </c>
      <c r="G77" s="40">
        <v>354614.39</v>
      </c>
      <c r="H77" s="40">
        <v>9.5418789688946291</v>
      </c>
      <c r="I77" s="39">
        <v>4086736.3999999994</v>
      </c>
      <c r="J77" s="40">
        <v>56060028.415000036</v>
      </c>
      <c r="K77" s="40">
        <v>13.717554284881219</v>
      </c>
      <c r="N77" s="3"/>
    </row>
    <row r="78" spans="2:14" ht="20.100000000000001" customHeight="1" x14ac:dyDescent="0.25">
      <c r="B78" s="43">
        <v>2022</v>
      </c>
      <c r="C78" s="39">
        <v>107674.5</v>
      </c>
      <c r="D78" s="40">
        <v>722540.54999999993</v>
      </c>
      <c r="E78" s="40">
        <v>6.7104147221486974</v>
      </c>
      <c r="F78" s="39">
        <v>73611.5</v>
      </c>
      <c r="G78" s="40">
        <v>701389.51</v>
      </c>
      <c r="H78" s="40">
        <v>9.5282599865510154</v>
      </c>
      <c r="I78" s="39">
        <v>5199362.79</v>
      </c>
      <c r="J78" s="40">
        <v>57127903.100000046</v>
      </c>
      <c r="K78" s="40">
        <v>10.987481621762356</v>
      </c>
      <c r="N78" s="3"/>
    </row>
    <row r="79" spans="2:14" ht="20.100000000000001" customHeight="1" x14ac:dyDescent="0.25">
      <c r="B79" s="43">
        <v>2023</v>
      </c>
      <c r="C79" s="39">
        <v>194330</v>
      </c>
      <c r="D79" s="40">
        <v>1199574.3800000001</v>
      </c>
      <c r="E79" s="40">
        <v>6.1728728451602946</v>
      </c>
      <c r="F79" s="39">
        <v>116288.5</v>
      </c>
      <c r="G79" s="40">
        <v>996154.69000000006</v>
      </c>
      <c r="H79" s="40">
        <v>8.5662356122918428</v>
      </c>
      <c r="I79" s="39">
        <v>5464585.449000001</v>
      </c>
      <c r="J79" s="40">
        <v>56226519.080000021</v>
      </c>
      <c r="K79" s="40">
        <v>10.289256084428008</v>
      </c>
      <c r="N79" s="3"/>
    </row>
    <row r="80" spans="2:14" ht="21" customHeight="1" x14ac:dyDescent="0.25">
      <c r="B80" s="47">
        <v>2024</v>
      </c>
      <c r="C80" s="48">
        <v>107890</v>
      </c>
      <c r="D80" s="49">
        <v>810543.08000000019</v>
      </c>
      <c r="E80" s="49">
        <f>+D80/C80</f>
        <v>7.5126803225507475</v>
      </c>
      <c r="F80" s="48">
        <v>132773.5</v>
      </c>
      <c r="G80" s="49">
        <v>1228656.1700000002</v>
      </c>
      <c r="H80" s="49">
        <f>+G80/F80</f>
        <v>9.2537755651541929</v>
      </c>
      <c r="I80" s="48">
        <v>5854080.4599999981</v>
      </c>
      <c r="J80" s="49">
        <v>60264943.904999956</v>
      </c>
      <c r="K80" s="49">
        <f>+J80/I80</f>
        <v>10.294519236074862</v>
      </c>
      <c r="N80" s="3"/>
    </row>
    <row r="81" spans="2:17" ht="20.100000000000001" customHeight="1" x14ac:dyDescent="0.25">
      <c r="B81" s="50"/>
      <c r="C81" s="3"/>
      <c r="E81" s="3"/>
      <c r="G81" s="51"/>
      <c r="H81" s="51"/>
      <c r="I81" s="22"/>
      <c r="J81" s="51"/>
      <c r="K81" s="51"/>
      <c r="N81" s="3"/>
    </row>
    <row r="82" spans="2:17" ht="20.100000000000001" customHeight="1" x14ac:dyDescent="0.25">
      <c r="C82" s="3"/>
      <c r="E82" s="3"/>
      <c r="N82" s="3"/>
    </row>
    <row r="83" spans="2:17" ht="20.100000000000001" customHeight="1" x14ac:dyDescent="0.25">
      <c r="B83" s="10" t="s">
        <v>114</v>
      </c>
      <c r="C83" s="3"/>
      <c r="E83" s="3"/>
      <c r="N83" s="3"/>
    </row>
    <row r="84" spans="2:17" ht="3.75" customHeight="1" x14ac:dyDescent="0.25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</row>
    <row r="85" spans="2:17" ht="20.100000000000001" customHeight="1" x14ac:dyDescent="0.25">
      <c r="B85" s="33"/>
      <c r="C85" s="34"/>
      <c r="D85" s="35"/>
      <c r="E85" s="34"/>
      <c r="N85" s="3"/>
    </row>
    <row r="86" spans="2:17" ht="20.100000000000001" customHeight="1" x14ac:dyDescent="0.25">
      <c r="B86" s="14" t="s">
        <v>21</v>
      </c>
      <c r="C86" s="15" t="s">
        <v>1</v>
      </c>
      <c r="D86" s="15" t="s">
        <v>22</v>
      </c>
      <c r="E86" s="16" t="s">
        <v>23</v>
      </c>
      <c r="F86" s="15" t="s">
        <v>20</v>
      </c>
      <c r="N86" s="3"/>
    </row>
    <row r="87" spans="2:17" ht="20.100000000000001" customHeight="1" x14ac:dyDescent="0.25">
      <c r="B87" s="20" t="s">
        <v>123</v>
      </c>
      <c r="C87" s="19" t="s">
        <v>124</v>
      </c>
      <c r="D87" s="19">
        <v>74563</v>
      </c>
      <c r="E87" s="20">
        <v>623350.1</v>
      </c>
      <c r="F87" s="20">
        <f t="shared" ref="F87:F95" si="1">+E87/D87</f>
        <v>8.360045867253195</v>
      </c>
      <c r="N87" s="3"/>
    </row>
    <row r="88" spans="2:17" ht="20.100000000000001" customHeight="1" x14ac:dyDescent="0.25">
      <c r="B88" s="20" t="s">
        <v>62</v>
      </c>
      <c r="C88" s="19" t="s">
        <v>63</v>
      </c>
      <c r="D88" s="19">
        <v>20001</v>
      </c>
      <c r="E88" s="20">
        <v>145218.68</v>
      </c>
      <c r="F88" s="20">
        <f t="shared" si="1"/>
        <v>7.2605709714514273</v>
      </c>
      <c r="N88" s="3"/>
    </row>
    <row r="89" spans="2:17" ht="20.100000000000001" customHeight="1" x14ac:dyDescent="0.25">
      <c r="B89" s="20" t="s">
        <v>56</v>
      </c>
      <c r="C89" s="19" t="s">
        <v>57</v>
      </c>
      <c r="D89" s="19">
        <v>6491</v>
      </c>
      <c r="E89" s="20">
        <v>14724.6</v>
      </c>
      <c r="F89" s="20">
        <f t="shared" si="1"/>
        <v>2.268464027114466</v>
      </c>
      <c r="N89" s="3"/>
    </row>
    <row r="90" spans="2:17" ht="20.100000000000001" customHeight="1" x14ac:dyDescent="0.25">
      <c r="B90" s="20" t="s">
        <v>64</v>
      </c>
      <c r="C90" s="20" t="s">
        <v>65</v>
      </c>
      <c r="D90" s="19">
        <v>2783</v>
      </c>
      <c r="E90" s="20">
        <v>8501.9</v>
      </c>
      <c r="F90" s="20">
        <f t="shared" si="1"/>
        <v>3.0549407114624505</v>
      </c>
      <c r="N90" s="3"/>
    </row>
    <row r="91" spans="2:17" ht="20.100000000000001" customHeight="1" x14ac:dyDescent="0.25">
      <c r="B91" s="20" t="s">
        <v>60</v>
      </c>
      <c r="C91" s="19" t="s">
        <v>61</v>
      </c>
      <c r="D91" s="19">
        <v>2145</v>
      </c>
      <c r="E91" s="20">
        <v>6778.3</v>
      </c>
      <c r="F91" s="20">
        <f t="shared" si="1"/>
        <v>3.1600466200466202</v>
      </c>
      <c r="N91" s="3"/>
    </row>
    <row r="92" spans="2:17" ht="20.100000000000001" customHeight="1" x14ac:dyDescent="0.25">
      <c r="B92" s="20" t="s">
        <v>103</v>
      </c>
      <c r="C92" s="20" t="s">
        <v>104</v>
      </c>
      <c r="D92" s="19">
        <v>509</v>
      </c>
      <c r="E92" s="20">
        <v>4686</v>
      </c>
      <c r="F92" s="20">
        <f t="shared" si="1"/>
        <v>9.2062868369351669</v>
      </c>
      <c r="N92" s="3"/>
    </row>
    <row r="93" spans="2:17" ht="20.100000000000001" customHeight="1" x14ac:dyDescent="0.25">
      <c r="B93" s="20" t="s">
        <v>58</v>
      </c>
      <c r="C93" s="19" t="s">
        <v>59</v>
      </c>
      <c r="D93" s="19">
        <v>521</v>
      </c>
      <c r="E93" s="20">
        <v>3925</v>
      </c>
      <c r="F93" s="20">
        <f t="shared" si="1"/>
        <v>7.5335892514395395</v>
      </c>
      <c r="N93" s="3"/>
    </row>
    <row r="94" spans="2:17" ht="20.100000000000001" customHeight="1" x14ac:dyDescent="0.25">
      <c r="B94" s="20" t="s">
        <v>102</v>
      </c>
      <c r="C94" s="19" t="s">
        <v>105</v>
      </c>
      <c r="D94" s="19">
        <v>407</v>
      </c>
      <c r="E94" s="20">
        <v>3170.5</v>
      </c>
      <c r="F94" s="20">
        <f t="shared" si="1"/>
        <v>7.7899262899262895</v>
      </c>
      <c r="J94" s="60"/>
      <c r="N94" s="3"/>
    </row>
    <row r="95" spans="2:17" ht="20.100000000000001" customHeight="1" x14ac:dyDescent="0.25">
      <c r="B95" s="20" t="s">
        <v>121</v>
      </c>
      <c r="C95" s="19" t="s">
        <v>122</v>
      </c>
      <c r="D95" s="19">
        <v>470</v>
      </c>
      <c r="E95" s="20">
        <v>188</v>
      </c>
      <c r="F95" s="20">
        <f t="shared" si="1"/>
        <v>0.4</v>
      </c>
      <c r="J95" s="60"/>
      <c r="N95" s="3"/>
    </row>
    <row r="96" spans="2:17" ht="20.100000000000001" customHeight="1" x14ac:dyDescent="0.25">
      <c r="B96" s="55" t="s">
        <v>34</v>
      </c>
      <c r="C96" s="54"/>
      <c r="D96" s="54">
        <v>107890</v>
      </c>
      <c r="E96" s="55">
        <v>810543.08</v>
      </c>
      <c r="F96" s="55">
        <f t="shared" ref="F96:F120" si="2">+E96/D96</f>
        <v>7.5126803225507457</v>
      </c>
      <c r="J96" s="60"/>
      <c r="N96" s="3"/>
    </row>
    <row r="97" spans="2:14" ht="20.100000000000001" customHeight="1" x14ac:dyDescent="0.25">
      <c r="B97" s="20" t="s">
        <v>70</v>
      </c>
      <c r="C97" s="3" t="s">
        <v>3</v>
      </c>
      <c r="D97" s="19">
        <v>98997</v>
      </c>
      <c r="E97" s="20">
        <v>964270.30999999994</v>
      </c>
      <c r="F97" s="20">
        <f>+E97/D97</f>
        <v>9.7403993050294453</v>
      </c>
      <c r="J97" s="60"/>
      <c r="N97" s="3"/>
    </row>
    <row r="98" spans="2:14" ht="20.100000000000001" customHeight="1" x14ac:dyDescent="0.25">
      <c r="B98" s="20" t="s">
        <v>66</v>
      </c>
      <c r="C98" s="3" t="s">
        <v>67</v>
      </c>
      <c r="D98" s="19">
        <v>15154</v>
      </c>
      <c r="E98" s="20">
        <v>164547.22999999998</v>
      </c>
      <c r="F98" s="20">
        <f>+E98/D98</f>
        <v>10.858336412828296</v>
      </c>
      <c r="J98" s="60"/>
      <c r="N98" s="3"/>
    </row>
    <row r="99" spans="2:14" ht="20.100000000000001" customHeight="1" x14ac:dyDescent="0.25">
      <c r="B99" s="20" t="s">
        <v>68</v>
      </c>
      <c r="C99" s="3" t="s">
        <v>69</v>
      </c>
      <c r="D99" s="19">
        <v>18622.5</v>
      </c>
      <c r="E99" s="20">
        <v>99838.62999999999</v>
      </c>
      <c r="F99" s="20">
        <f>+E99/D99</f>
        <v>5.3611829775808832</v>
      </c>
      <c r="J99" s="60"/>
      <c r="N99" s="3"/>
    </row>
    <row r="100" spans="2:14" ht="20.100000000000001" customHeight="1" x14ac:dyDescent="0.25">
      <c r="B100" s="55" t="s">
        <v>107</v>
      </c>
      <c r="C100" s="54"/>
      <c r="D100" s="54">
        <v>132773.5</v>
      </c>
      <c r="E100" s="55">
        <v>1228656.17</v>
      </c>
      <c r="F100" s="55">
        <f t="shared" si="2"/>
        <v>9.2537755651541911</v>
      </c>
      <c r="J100" s="60"/>
      <c r="N100" s="3"/>
    </row>
    <row r="101" spans="2:14" ht="20.100000000000001" customHeight="1" x14ac:dyDescent="0.25">
      <c r="B101" s="20" t="s">
        <v>32</v>
      </c>
      <c r="C101" s="3" t="s">
        <v>28</v>
      </c>
      <c r="D101" s="19">
        <v>1098099.6000000001</v>
      </c>
      <c r="E101" s="20">
        <v>22574481.550000004</v>
      </c>
      <c r="F101" s="20">
        <f t="shared" ref="F101:F118" si="3">+E101/D101</f>
        <v>20.557772309542781</v>
      </c>
      <c r="J101" s="60"/>
      <c r="N101" s="3"/>
    </row>
    <row r="102" spans="2:14" ht="20.100000000000001" customHeight="1" x14ac:dyDescent="0.25">
      <c r="B102" s="20" t="s">
        <v>36</v>
      </c>
      <c r="C102" s="3" t="s">
        <v>39</v>
      </c>
      <c r="D102" s="19">
        <v>2508260.7999999998</v>
      </c>
      <c r="E102" s="20">
        <v>15647416.279999997</v>
      </c>
      <c r="F102" s="20">
        <f t="shared" si="3"/>
        <v>6.2383529974235525</v>
      </c>
      <c r="N102" s="3"/>
    </row>
    <row r="103" spans="2:14" ht="20.100000000000001" customHeight="1" x14ac:dyDescent="0.25">
      <c r="B103" s="20" t="s">
        <v>93</v>
      </c>
      <c r="C103" s="3" t="s">
        <v>2</v>
      </c>
      <c r="D103" s="19">
        <v>1596544.1</v>
      </c>
      <c r="E103" s="20">
        <v>10877995.805000002</v>
      </c>
      <c r="F103" s="20">
        <f t="shared" si="3"/>
        <v>6.8134640345982307</v>
      </c>
      <c r="J103" s="60"/>
      <c r="N103" s="3"/>
    </row>
    <row r="104" spans="2:14" ht="20.100000000000001" customHeight="1" x14ac:dyDescent="0.25">
      <c r="B104" s="20" t="s">
        <v>79</v>
      </c>
      <c r="C104" s="3" t="s">
        <v>80</v>
      </c>
      <c r="D104" s="19">
        <v>139561.5</v>
      </c>
      <c r="E104" s="20">
        <v>5667114.5</v>
      </c>
      <c r="F104" s="20">
        <f t="shared" si="3"/>
        <v>40.606574879175128</v>
      </c>
      <c r="N104" s="3"/>
    </row>
    <row r="105" spans="2:14" ht="20.100000000000001" customHeight="1" x14ac:dyDescent="0.25">
      <c r="B105" s="20" t="s">
        <v>86</v>
      </c>
      <c r="C105" s="3" t="s">
        <v>87</v>
      </c>
      <c r="D105" s="19">
        <v>45517</v>
      </c>
      <c r="E105" s="20">
        <v>1513931.5</v>
      </c>
      <c r="F105" s="20">
        <f t="shared" si="3"/>
        <v>33.260792670870224</v>
      </c>
      <c r="N105" s="3"/>
    </row>
    <row r="106" spans="2:14" ht="20.100000000000001" customHeight="1" x14ac:dyDescent="0.25">
      <c r="B106" s="20" t="s">
        <v>71</v>
      </c>
      <c r="C106" s="3" t="s">
        <v>72</v>
      </c>
      <c r="D106" s="19">
        <v>223222.80000000002</v>
      </c>
      <c r="E106" s="20">
        <v>1429348.07</v>
      </c>
      <c r="F106" s="20">
        <f t="shared" si="3"/>
        <v>6.4032351086000174</v>
      </c>
      <c r="N106" s="3"/>
    </row>
    <row r="107" spans="2:14" ht="20.100000000000001" customHeight="1" x14ac:dyDescent="0.25">
      <c r="B107" s="20" t="s">
        <v>84</v>
      </c>
      <c r="C107" s="3" t="s">
        <v>85</v>
      </c>
      <c r="D107" s="19">
        <v>41050.300000000003</v>
      </c>
      <c r="E107" s="20">
        <v>1036422.99</v>
      </c>
      <c r="F107" s="20">
        <f t="shared" si="3"/>
        <v>25.247634974653046</v>
      </c>
      <c r="N107" s="3"/>
    </row>
    <row r="108" spans="2:14" ht="20.100000000000001" customHeight="1" x14ac:dyDescent="0.25">
      <c r="B108" s="20" t="s">
        <v>77</v>
      </c>
      <c r="C108" s="3" t="s">
        <v>78</v>
      </c>
      <c r="D108" s="19">
        <v>72083.5</v>
      </c>
      <c r="E108" s="20">
        <v>479920.11000000004</v>
      </c>
      <c r="F108" s="20">
        <f t="shared" si="3"/>
        <v>6.6578358431541202</v>
      </c>
      <c r="N108" s="3"/>
    </row>
    <row r="109" spans="2:14" ht="20.100000000000001" customHeight="1" x14ac:dyDescent="0.25">
      <c r="B109" s="20" t="s">
        <v>35</v>
      </c>
      <c r="C109" s="3" t="s">
        <v>38</v>
      </c>
      <c r="D109" s="19">
        <v>61740</v>
      </c>
      <c r="E109" s="20">
        <v>434748.3</v>
      </c>
      <c r="F109" s="20">
        <f t="shared" si="3"/>
        <v>7.0415986394557821</v>
      </c>
      <c r="N109" s="3"/>
    </row>
    <row r="110" spans="2:14" ht="20.100000000000001" customHeight="1" x14ac:dyDescent="0.25">
      <c r="B110" s="20" t="s">
        <v>94</v>
      </c>
      <c r="C110" s="3" t="s">
        <v>96</v>
      </c>
      <c r="D110" s="19">
        <v>3907.86</v>
      </c>
      <c r="E110" s="20">
        <v>185940.75</v>
      </c>
      <c r="F110" s="20">
        <f t="shared" si="3"/>
        <v>47.58122092398397</v>
      </c>
      <c r="N110" s="3"/>
    </row>
    <row r="111" spans="2:14" ht="20.100000000000001" customHeight="1" x14ac:dyDescent="0.25">
      <c r="B111" s="20" t="s">
        <v>82</v>
      </c>
      <c r="C111" s="3" t="s">
        <v>83</v>
      </c>
      <c r="D111" s="19">
        <v>24332</v>
      </c>
      <c r="E111" s="20">
        <v>164122.34999999998</v>
      </c>
      <c r="F111" s="20">
        <f t="shared" si="3"/>
        <v>6.7451237054085142</v>
      </c>
      <c r="N111" s="3"/>
    </row>
    <row r="112" spans="2:14" ht="20.100000000000001" customHeight="1" x14ac:dyDescent="0.25">
      <c r="B112" s="20" t="s">
        <v>75</v>
      </c>
      <c r="C112" s="3" t="s">
        <v>76</v>
      </c>
      <c r="D112" s="19">
        <v>16429</v>
      </c>
      <c r="E112" s="20">
        <v>108720.2</v>
      </c>
      <c r="F112" s="20">
        <f t="shared" si="3"/>
        <v>6.6175786718607341</v>
      </c>
      <c r="N112" s="3"/>
    </row>
    <row r="113" spans="1:17" ht="20.100000000000001" customHeight="1" x14ac:dyDescent="0.25">
      <c r="B113" s="20" t="s">
        <v>88</v>
      </c>
      <c r="C113" s="3" t="s">
        <v>89</v>
      </c>
      <c r="D113" s="19">
        <v>12888</v>
      </c>
      <c r="E113" s="20">
        <v>74630.8</v>
      </c>
      <c r="F113" s="20">
        <f t="shared" si="3"/>
        <v>5.7907200496585975</v>
      </c>
      <c r="N113" s="3"/>
    </row>
    <row r="114" spans="1:17" ht="20.100000000000001" customHeight="1" x14ac:dyDescent="0.25">
      <c r="B114" s="20" t="s">
        <v>73</v>
      </c>
      <c r="C114" s="3" t="s">
        <v>74</v>
      </c>
      <c r="D114" s="19">
        <v>2712</v>
      </c>
      <c r="E114" s="20">
        <v>25818.299999999996</v>
      </c>
      <c r="F114" s="20">
        <f t="shared" si="3"/>
        <v>9.5200221238938045</v>
      </c>
      <c r="N114" s="3"/>
    </row>
    <row r="115" spans="1:17" ht="20.100000000000001" customHeight="1" x14ac:dyDescent="0.25">
      <c r="B115" s="20" t="s">
        <v>109</v>
      </c>
      <c r="C115" s="3" t="s">
        <v>95</v>
      </c>
      <c r="D115" s="19">
        <v>2034</v>
      </c>
      <c r="E115" s="20">
        <v>18476.099999999999</v>
      </c>
      <c r="F115" s="20">
        <f t="shared" si="3"/>
        <v>9.0836283185840703</v>
      </c>
      <c r="N115" s="3"/>
    </row>
    <row r="116" spans="1:17" ht="20.100000000000001" customHeight="1" x14ac:dyDescent="0.25">
      <c r="B116" s="20" t="s">
        <v>93</v>
      </c>
      <c r="C116" s="3" t="s">
        <v>81</v>
      </c>
      <c r="D116" s="19">
        <v>5063</v>
      </c>
      <c r="E116" s="20">
        <v>18275.900000000001</v>
      </c>
      <c r="F116" s="20">
        <f t="shared" si="3"/>
        <v>3.6096978076239385</v>
      </c>
      <c r="N116" s="3"/>
    </row>
    <row r="117" spans="1:17" ht="20.100000000000001" customHeight="1" x14ac:dyDescent="0.25">
      <c r="B117" s="20" t="s">
        <v>108</v>
      </c>
      <c r="C117" s="3" t="s">
        <v>106</v>
      </c>
      <c r="D117" s="19">
        <v>578</v>
      </c>
      <c r="E117" s="20">
        <v>5414.4</v>
      </c>
      <c r="F117" s="20">
        <f t="shared" si="3"/>
        <v>9.3674740484429062</v>
      </c>
      <c r="N117" s="3"/>
    </row>
    <row r="118" spans="1:17" ht="20.100000000000001" customHeight="1" x14ac:dyDescent="0.25">
      <c r="B118" s="20" t="s">
        <v>125</v>
      </c>
      <c r="C118" s="3" t="s">
        <v>126</v>
      </c>
      <c r="D118" s="19">
        <v>57</v>
      </c>
      <c r="E118" s="20">
        <v>2166</v>
      </c>
      <c r="F118" s="20">
        <f t="shared" si="3"/>
        <v>38</v>
      </c>
      <c r="N118" s="3"/>
    </row>
    <row r="119" spans="1:17" ht="20.100000000000001" customHeight="1" x14ac:dyDescent="0.25">
      <c r="B119" s="55" t="s">
        <v>37</v>
      </c>
      <c r="C119" s="54"/>
      <c r="D119" s="54">
        <v>5854080.459999999</v>
      </c>
      <c r="E119" s="55">
        <v>60264943.905000001</v>
      </c>
      <c r="F119" s="55">
        <f t="shared" si="2"/>
        <v>10.294519236074867</v>
      </c>
      <c r="N119" s="3"/>
    </row>
    <row r="120" spans="1:17" ht="20.100000000000001" customHeight="1" x14ac:dyDescent="0.25">
      <c r="B120" s="55" t="s">
        <v>127</v>
      </c>
      <c r="C120" s="54"/>
      <c r="D120" s="54">
        <v>6094743.959999999</v>
      </c>
      <c r="E120" s="55">
        <v>62304143.155000001</v>
      </c>
      <c r="F120" s="55">
        <f t="shared" si="2"/>
        <v>10.22260222314573</v>
      </c>
      <c r="N120" s="3"/>
    </row>
    <row r="121" spans="1:17" ht="20.100000000000001" customHeight="1" x14ac:dyDescent="0.25">
      <c r="C121" s="3"/>
      <c r="E121" s="3"/>
      <c r="N121" s="3"/>
    </row>
    <row r="122" spans="1:17" ht="20.100000000000001" customHeight="1" x14ac:dyDescent="0.25">
      <c r="B122" s="10" t="s">
        <v>115</v>
      </c>
      <c r="C122" s="3"/>
      <c r="E122" s="3"/>
      <c r="N122" s="3"/>
    </row>
    <row r="123" spans="1:17" s="98" customFormat="1" ht="3.75" customHeight="1" x14ac:dyDescent="0.2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</row>
    <row r="124" spans="1:17" ht="20.100000000000001" customHeight="1" x14ac:dyDescent="0.25">
      <c r="C124" s="3"/>
      <c r="E124" s="3"/>
      <c r="N124" s="3"/>
    </row>
    <row r="125" spans="1:17" ht="20.100000000000001" customHeight="1" x14ac:dyDescent="0.25">
      <c r="C125" s="3"/>
      <c r="E125" s="3"/>
      <c r="N125" s="3"/>
    </row>
    <row r="126" spans="1:17" ht="20.100000000000001" customHeight="1" x14ac:dyDescent="0.25">
      <c r="B126" s="14" t="s">
        <v>101</v>
      </c>
      <c r="C126" s="15" t="s">
        <v>21</v>
      </c>
      <c r="D126" s="15" t="s">
        <v>1</v>
      </c>
      <c r="E126" s="16" t="s">
        <v>24</v>
      </c>
      <c r="F126" s="15" t="s">
        <v>23</v>
      </c>
      <c r="N126" s="3"/>
    </row>
    <row r="127" spans="1:17" ht="20.100000000000001" customHeight="1" x14ac:dyDescent="0.25">
      <c r="B127" s="20" t="s">
        <v>128</v>
      </c>
      <c r="C127" s="3" t="s">
        <v>94</v>
      </c>
      <c r="D127" s="19" t="s">
        <v>96</v>
      </c>
      <c r="E127" s="20">
        <v>3907.86</v>
      </c>
      <c r="F127" s="20">
        <v>185940.75</v>
      </c>
      <c r="N127" s="3"/>
    </row>
    <row r="128" spans="1:17" ht="20.100000000000001" customHeight="1" x14ac:dyDescent="0.25">
      <c r="B128" s="53" t="s">
        <v>130</v>
      </c>
      <c r="C128" s="53"/>
      <c r="D128" s="53"/>
      <c r="E128" s="54">
        <v>3907.86</v>
      </c>
      <c r="F128" s="55">
        <v>185940.75</v>
      </c>
      <c r="N128" s="3"/>
    </row>
    <row r="129" spans="2:14" ht="20.100000000000001" customHeight="1" x14ac:dyDescent="0.25">
      <c r="B129" s="20" t="s">
        <v>129</v>
      </c>
      <c r="C129" s="3" t="s">
        <v>32</v>
      </c>
      <c r="D129" s="19" t="s">
        <v>28</v>
      </c>
      <c r="E129" s="20">
        <v>1098099.6000000001</v>
      </c>
      <c r="F129" s="20">
        <v>22574481.550000001</v>
      </c>
      <c r="N129" s="3"/>
    </row>
    <row r="130" spans="2:14" ht="20.100000000000001" customHeight="1" x14ac:dyDescent="0.25">
      <c r="B130" s="20"/>
      <c r="C130" s="3" t="s">
        <v>36</v>
      </c>
      <c r="D130" s="19" t="s">
        <v>39</v>
      </c>
      <c r="E130" s="20">
        <v>2508260.7999999998</v>
      </c>
      <c r="F130" s="20">
        <v>15647416.280000001</v>
      </c>
      <c r="N130" s="3"/>
    </row>
    <row r="131" spans="2:14" ht="20.100000000000001" customHeight="1" x14ac:dyDescent="0.25">
      <c r="B131" s="20"/>
      <c r="C131" s="3" t="s">
        <v>93</v>
      </c>
      <c r="D131" s="19" t="s">
        <v>2</v>
      </c>
      <c r="E131" s="20">
        <v>1596544.0999999999</v>
      </c>
      <c r="F131" s="20">
        <v>10877995.804999998</v>
      </c>
      <c r="N131" s="3"/>
    </row>
    <row r="132" spans="2:14" ht="20.100000000000001" customHeight="1" x14ac:dyDescent="0.25">
      <c r="B132" s="20"/>
      <c r="C132" s="3" t="s">
        <v>79</v>
      </c>
      <c r="D132" s="19" t="s">
        <v>80</v>
      </c>
      <c r="E132" s="20">
        <v>139561.5</v>
      </c>
      <c r="F132" s="20">
        <v>5667114.5</v>
      </c>
      <c r="N132" s="3"/>
    </row>
    <row r="133" spans="2:14" ht="20.100000000000001" customHeight="1" x14ac:dyDescent="0.25">
      <c r="B133" s="20"/>
      <c r="C133" s="3" t="s">
        <v>86</v>
      </c>
      <c r="D133" s="19" t="s">
        <v>87</v>
      </c>
      <c r="E133" s="20">
        <v>45517</v>
      </c>
      <c r="F133" s="20">
        <v>1513931.5</v>
      </c>
      <c r="N133" s="3"/>
    </row>
    <row r="134" spans="2:14" ht="20.100000000000001" customHeight="1" x14ac:dyDescent="0.25">
      <c r="B134" s="20"/>
      <c r="C134" s="3" t="s">
        <v>71</v>
      </c>
      <c r="D134" s="19" t="s">
        <v>72</v>
      </c>
      <c r="E134" s="20">
        <v>223222.80000000002</v>
      </c>
      <c r="F134" s="20">
        <v>1429348.07</v>
      </c>
      <c r="N134" s="3"/>
    </row>
    <row r="135" spans="2:14" ht="20.100000000000001" customHeight="1" x14ac:dyDescent="0.25">
      <c r="B135" s="20"/>
      <c r="C135" s="3" t="s">
        <v>84</v>
      </c>
      <c r="D135" s="19" t="s">
        <v>85</v>
      </c>
      <c r="E135" s="20">
        <v>41050.300000000003</v>
      </c>
      <c r="F135" s="20">
        <v>1036422.9900000001</v>
      </c>
      <c r="N135" s="3"/>
    </row>
    <row r="136" spans="2:14" ht="20.100000000000001" customHeight="1" x14ac:dyDescent="0.25">
      <c r="B136" s="20"/>
      <c r="C136" s="3" t="s">
        <v>70</v>
      </c>
      <c r="D136" s="19" t="s">
        <v>3</v>
      </c>
      <c r="E136" s="20">
        <v>98997</v>
      </c>
      <c r="F136" s="20">
        <v>964270.31000000029</v>
      </c>
      <c r="N136" s="3"/>
    </row>
    <row r="137" spans="2:14" ht="20.100000000000001" customHeight="1" x14ac:dyDescent="0.25">
      <c r="B137" s="20"/>
      <c r="C137" s="3" t="s">
        <v>123</v>
      </c>
      <c r="D137" s="19" t="s">
        <v>124</v>
      </c>
      <c r="E137" s="20">
        <v>74563</v>
      </c>
      <c r="F137" s="20">
        <v>623350.10000000009</v>
      </c>
      <c r="N137" s="3"/>
    </row>
    <row r="138" spans="2:14" ht="20.100000000000001" customHeight="1" x14ac:dyDescent="0.25">
      <c r="B138" s="20"/>
      <c r="C138" s="3" t="s">
        <v>77</v>
      </c>
      <c r="D138" s="19" t="s">
        <v>78</v>
      </c>
      <c r="E138" s="20">
        <v>72083.5</v>
      </c>
      <c r="F138" s="20">
        <v>479920.11</v>
      </c>
      <c r="N138" s="3"/>
    </row>
    <row r="139" spans="2:14" ht="20.100000000000001" customHeight="1" x14ac:dyDescent="0.25">
      <c r="B139" s="20"/>
      <c r="C139" s="3" t="s">
        <v>35</v>
      </c>
      <c r="D139" s="19" t="s">
        <v>38</v>
      </c>
      <c r="E139" s="20">
        <v>61740</v>
      </c>
      <c r="F139" s="20">
        <v>434748.30000000005</v>
      </c>
      <c r="N139" s="3"/>
    </row>
    <row r="140" spans="2:14" ht="20.100000000000001" customHeight="1" x14ac:dyDescent="0.25">
      <c r="B140" s="20"/>
      <c r="C140" s="3" t="s">
        <v>66</v>
      </c>
      <c r="D140" s="19" t="s">
        <v>67</v>
      </c>
      <c r="E140" s="20">
        <v>15154</v>
      </c>
      <c r="F140" s="20">
        <v>164547.23000000001</v>
      </c>
      <c r="N140" s="3"/>
    </row>
    <row r="141" spans="2:14" ht="20.100000000000001" customHeight="1" x14ac:dyDescent="0.25">
      <c r="B141" s="20"/>
      <c r="C141" s="3" t="s">
        <v>82</v>
      </c>
      <c r="D141" s="19" t="s">
        <v>83</v>
      </c>
      <c r="E141" s="20">
        <v>24332</v>
      </c>
      <c r="F141" s="20">
        <v>164122.35</v>
      </c>
      <c r="N141" s="3"/>
    </row>
    <row r="142" spans="2:14" ht="20.100000000000001" customHeight="1" x14ac:dyDescent="0.25">
      <c r="B142" s="20"/>
      <c r="C142" s="3" t="s">
        <v>62</v>
      </c>
      <c r="D142" s="19" t="s">
        <v>63</v>
      </c>
      <c r="E142" s="20">
        <v>20001</v>
      </c>
      <c r="F142" s="20">
        <v>145218.68</v>
      </c>
      <c r="N142" s="3"/>
    </row>
    <row r="143" spans="2:14" ht="20.100000000000001" customHeight="1" x14ac:dyDescent="0.25">
      <c r="B143" s="20"/>
      <c r="C143" s="3" t="s">
        <v>75</v>
      </c>
      <c r="D143" s="19" t="s">
        <v>76</v>
      </c>
      <c r="E143" s="20">
        <v>16429</v>
      </c>
      <c r="F143" s="20">
        <v>108720.2</v>
      </c>
      <c r="N143" s="3"/>
    </row>
    <row r="144" spans="2:14" ht="20.100000000000001" customHeight="1" x14ac:dyDescent="0.25">
      <c r="B144" s="20"/>
      <c r="C144" s="3" t="s">
        <v>68</v>
      </c>
      <c r="D144" s="19" t="s">
        <v>69</v>
      </c>
      <c r="E144" s="20">
        <v>18622.5</v>
      </c>
      <c r="F144" s="20">
        <v>99838.63</v>
      </c>
      <c r="N144" s="3"/>
    </row>
    <row r="145" spans="2:14" ht="20.100000000000001" customHeight="1" x14ac:dyDescent="0.25">
      <c r="B145" s="20"/>
      <c r="C145" s="3" t="s">
        <v>88</v>
      </c>
      <c r="D145" s="19" t="s">
        <v>89</v>
      </c>
      <c r="E145" s="20">
        <v>12888</v>
      </c>
      <c r="F145" s="20">
        <v>74630.799999999988</v>
      </c>
      <c r="N145" s="3"/>
    </row>
    <row r="146" spans="2:14" ht="20.100000000000001" customHeight="1" x14ac:dyDescent="0.25">
      <c r="B146" s="20"/>
      <c r="C146" s="3" t="s">
        <v>73</v>
      </c>
      <c r="D146" s="19" t="s">
        <v>74</v>
      </c>
      <c r="E146" s="20">
        <v>2712</v>
      </c>
      <c r="F146" s="20">
        <v>25818.300000000003</v>
      </c>
      <c r="N146" s="3"/>
    </row>
    <row r="147" spans="2:14" ht="20.100000000000001" customHeight="1" x14ac:dyDescent="0.25">
      <c r="B147" s="20"/>
      <c r="C147" s="3" t="s">
        <v>109</v>
      </c>
      <c r="D147" s="19" t="s">
        <v>95</v>
      </c>
      <c r="E147" s="20">
        <v>2034</v>
      </c>
      <c r="F147" s="20">
        <v>18476.099999999999</v>
      </c>
      <c r="N147" s="3"/>
    </row>
    <row r="148" spans="2:14" ht="20.100000000000001" customHeight="1" x14ac:dyDescent="0.25">
      <c r="B148" s="20"/>
      <c r="C148" s="3" t="s">
        <v>93</v>
      </c>
      <c r="D148" s="19" t="s">
        <v>81</v>
      </c>
      <c r="E148" s="20">
        <v>5063</v>
      </c>
      <c r="F148" s="20">
        <v>18275.900000000001</v>
      </c>
      <c r="N148" s="3"/>
    </row>
    <row r="149" spans="2:14" ht="20.100000000000001" customHeight="1" x14ac:dyDescent="0.25">
      <c r="B149" s="20"/>
      <c r="C149" s="3" t="s">
        <v>56</v>
      </c>
      <c r="D149" s="19" t="s">
        <v>57</v>
      </c>
      <c r="E149" s="20">
        <v>6491</v>
      </c>
      <c r="F149" s="20">
        <v>14724.599999999999</v>
      </c>
      <c r="N149" s="3"/>
    </row>
    <row r="150" spans="2:14" ht="20.100000000000001" customHeight="1" x14ac:dyDescent="0.25">
      <c r="B150" s="20"/>
      <c r="C150" s="3" t="s">
        <v>64</v>
      </c>
      <c r="D150" s="19" t="s">
        <v>65</v>
      </c>
      <c r="E150" s="20">
        <v>2783</v>
      </c>
      <c r="F150" s="20">
        <v>8501.9</v>
      </c>
      <c r="N150" s="3"/>
    </row>
    <row r="151" spans="2:14" ht="20.100000000000001" customHeight="1" x14ac:dyDescent="0.25">
      <c r="B151" s="20"/>
      <c r="C151" s="3" t="s">
        <v>60</v>
      </c>
      <c r="D151" s="19" t="s">
        <v>61</v>
      </c>
      <c r="E151" s="20">
        <v>2145</v>
      </c>
      <c r="F151" s="20">
        <v>6778.3</v>
      </c>
      <c r="N151" s="3"/>
    </row>
    <row r="152" spans="2:14" ht="20.100000000000001" customHeight="1" x14ac:dyDescent="0.25">
      <c r="B152" s="20"/>
      <c r="C152" s="3" t="s">
        <v>108</v>
      </c>
      <c r="D152" s="19" t="s">
        <v>106</v>
      </c>
      <c r="E152" s="20">
        <v>578</v>
      </c>
      <c r="F152" s="20">
        <v>5414.4</v>
      </c>
      <c r="N152" s="3"/>
    </row>
    <row r="153" spans="2:14" ht="20.100000000000001" customHeight="1" x14ac:dyDescent="0.25">
      <c r="B153" s="20"/>
      <c r="C153" s="3" t="s">
        <v>103</v>
      </c>
      <c r="D153" s="19" t="s">
        <v>104</v>
      </c>
      <c r="E153" s="20">
        <v>509</v>
      </c>
      <c r="F153" s="20">
        <v>4686</v>
      </c>
      <c r="N153" s="3"/>
    </row>
    <row r="154" spans="2:14" ht="20.100000000000001" customHeight="1" x14ac:dyDescent="0.25">
      <c r="B154" s="20"/>
      <c r="C154" s="3" t="s">
        <v>58</v>
      </c>
      <c r="D154" s="19" t="s">
        <v>59</v>
      </c>
      <c r="E154" s="20">
        <v>521</v>
      </c>
      <c r="F154" s="20">
        <v>3925</v>
      </c>
      <c r="N154" s="3"/>
    </row>
    <row r="155" spans="2:14" ht="20.100000000000001" customHeight="1" x14ac:dyDescent="0.25">
      <c r="B155" s="20"/>
      <c r="C155" s="3" t="s">
        <v>102</v>
      </c>
      <c r="D155" s="19" t="s">
        <v>105</v>
      </c>
      <c r="E155" s="20">
        <v>407</v>
      </c>
      <c r="F155" s="20">
        <v>3170.5</v>
      </c>
      <c r="N155" s="3"/>
    </row>
    <row r="156" spans="2:14" ht="20.100000000000001" customHeight="1" x14ac:dyDescent="0.25">
      <c r="B156" s="20"/>
      <c r="C156" s="3" t="s">
        <v>125</v>
      </c>
      <c r="D156" s="19" t="s">
        <v>126</v>
      </c>
      <c r="E156" s="20">
        <v>57</v>
      </c>
      <c r="F156" s="20">
        <v>2166</v>
      </c>
      <c r="N156" s="3"/>
    </row>
    <row r="157" spans="2:14" ht="20.100000000000001" customHeight="1" x14ac:dyDescent="0.25">
      <c r="B157" s="20"/>
      <c r="C157" s="3" t="s">
        <v>121</v>
      </c>
      <c r="D157" s="19" t="s">
        <v>122</v>
      </c>
      <c r="E157" s="20">
        <v>470</v>
      </c>
      <c r="F157" s="20">
        <v>188</v>
      </c>
      <c r="N157" s="3"/>
    </row>
    <row r="158" spans="2:14" ht="20.100000000000001" customHeight="1" x14ac:dyDescent="0.25">
      <c r="B158" s="53" t="s">
        <v>131</v>
      </c>
      <c r="C158" s="53"/>
      <c r="D158" s="53"/>
      <c r="E158" s="54">
        <v>6090836.0999999996</v>
      </c>
      <c r="F158" s="55">
        <v>62118202.405000001</v>
      </c>
      <c r="N158" s="3"/>
    </row>
    <row r="159" spans="2:14" ht="20.100000000000001" customHeight="1" x14ac:dyDescent="0.25">
      <c r="B159" s="53" t="s">
        <v>0</v>
      </c>
      <c r="C159" s="53"/>
      <c r="D159" s="53"/>
      <c r="E159" s="54">
        <v>6094743.96</v>
      </c>
      <c r="F159" s="55">
        <v>62304143.155000001</v>
      </c>
      <c r="N159" s="3"/>
    </row>
    <row r="160" spans="2:14" ht="20.100000000000001" customHeight="1" x14ac:dyDescent="0.25">
      <c r="B160" s="117"/>
      <c r="C160" s="117"/>
      <c r="D160" s="117"/>
      <c r="E160" s="118"/>
      <c r="F160" s="119"/>
      <c r="N160" s="3"/>
    </row>
    <row r="161" spans="2:14" ht="20.100000000000001" customHeight="1" x14ac:dyDescent="0.25">
      <c r="B161" s="96" t="s">
        <v>99</v>
      </c>
      <c r="C161" s="3"/>
      <c r="E161" s="3"/>
      <c r="N161" s="3"/>
    </row>
    <row r="162" spans="2:14" ht="20.100000000000001" customHeight="1" x14ac:dyDescent="0.25">
      <c r="C162" s="3"/>
      <c r="E162" s="3"/>
      <c r="N162" s="3"/>
    </row>
    <row r="163" spans="2:14" ht="20.100000000000001" customHeight="1" x14ac:dyDescent="0.25">
      <c r="B163" s="120" t="s">
        <v>136</v>
      </c>
      <c r="C163" s="3"/>
      <c r="E163" s="3"/>
      <c r="N163" s="3"/>
    </row>
    <row r="164" spans="2:14" ht="20.100000000000001" customHeight="1" x14ac:dyDescent="0.25">
      <c r="C164" s="3"/>
      <c r="E164" s="3"/>
      <c r="N164" s="3"/>
    </row>
    <row r="165" spans="2:14" ht="20.100000000000001" customHeight="1" x14ac:dyDescent="0.25">
      <c r="C165" s="3"/>
      <c r="E165" s="3"/>
      <c r="N165" s="3"/>
    </row>
    <row r="166" spans="2:14" ht="20.100000000000001" customHeight="1" x14ac:dyDescent="0.25">
      <c r="C166" s="3"/>
      <c r="E166" s="3"/>
      <c r="N166" s="3"/>
    </row>
    <row r="167" spans="2:14" ht="20.100000000000001" customHeight="1" x14ac:dyDescent="0.25">
      <c r="C167" s="3"/>
      <c r="E167" s="3"/>
      <c r="N167" s="3"/>
    </row>
    <row r="168" spans="2:14" ht="20.100000000000001" customHeight="1" x14ac:dyDescent="0.25">
      <c r="C168" s="3"/>
      <c r="E168" s="3"/>
      <c r="N168" s="3"/>
    </row>
    <row r="169" spans="2:14" ht="20.100000000000001" customHeight="1" x14ac:dyDescent="0.25">
      <c r="C169" s="3"/>
      <c r="E169" s="3"/>
      <c r="N169" s="3"/>
    </row>
    <row r="170" spans="2:14" ht="20.100000000000001" customHeight="1" x14ac:dyDescent="0.25">
      <c r="C170" s="3"/>
      <c r="E170" s="3"/>
      <c r="N170" s="3"/>
    </row>
    <row r="171" spans="2:14" ht="20.100000000000001" customHeight="1" x14ac:dyDescent="0.25">
      <c r="C171" s="3"/>
      <c r="E171" s="3"/>
      <c r="N171" s="3"/>
    </row>
    <row r="172" spans="2:14" ht="20.100000000000001" customHeight="1" x14ac:dyDescent="0.25">
      <c r="C172" s="3"/>
      <c r="E172" s="3"/>
      <c r="N172" s="3"/>
    </row>
    <row r="173" spans="2:14" ht="20.100000000000001" customHeight="1" x14ac:dyDescent="0.25">
      <c r="C173" s="3"/>
      <c r="E173" s="3"/>
      <c r="N173" s="3"/>
    </row>
    <row r="174" spans="2:14" ht="20.100000000000001" customHeight="1" x14ac:dyDescent="0.25">
      <c r="C174" s="3"/>
      <c r="E174" s="3"/>
      <c r="N174" s="3"/>
    </row>
    <row r="175" spans="2:14" ht="20.100000000000001" customHeight="1" x14ac:dyDescent="0.25">
      <c r="C175" s="3"/>
      <c r="E175" s="3"/>
      <c r="N175" s="3"/>
    </row>
    <row r="176" spans="2:14" ht="20.100000000000001" customHeight="1" x14ac:dyDescent="0.25">
      <c r="C176" s="3"/>
      <c r="E176" s="3"/>
      <c r="N176" s="3"/>
    </row>
    <row r="177" s="3" customFormat="1" ht="20.100000000000001" customHeight="1" x14ac:dyDescent="0.25"/>
    <row r="178" s="3" customFormat="1" ht="20.100000000000001" customHeight="1" x14ac:dyDescent="0.25"/>
    <row r="179" s="3" customFormat="1" ht="20.100000000000001" customHeight="1" x14ac:dyDescent="0.25"/>
    <row r="180" s="3" customFormat="1" ht="20.100000000000001" customHeight="1" x14ac:dyDescent="0.25"/>
    <row r="181" s="3" customFormat="1" ht="20.100000000000001" customHeight="1" x14ac:dyDescent="0.25"/>
    <row r="182" s="3" customFormat="1" ht="20.100000000000001" customHeight="1" x14ac:dyDescent="0.25"/>
    <row r="183" s="3" customFormat="1" ht="20.100000000000001" customHeight="1" x14ac:dyDescent="0.25"/>
    <row r="184" s="3" customFormat="1" ht="20.100000000000001" customHeight="1" x14ac:dyDescent="0.25"/>
    <row r="185" s="3" customFormat="1" ht="20.100000000000001" customHeight="1" x14ac:dyDescent="0.25"/>
    <row r="186" s="3" customFormat="1" ht="20.100000000000001" customHeight="1" x14ac:dyDescent="0.25"/>
    <row r="187" s="3" customFormat="1" ht="20.100000000000001" customHeight="1" x14ac:dyDescent="0.25"/>
    <row r="188" s="3" customFormat="1" ht="20.100000000000001" customHeight="1" x14ac:dyDescent="0.25"/>
    <row r="189" s="3" customFormat="1" ht="20.100000000000001" customHeight="1" x14ac:dyDescent="0.25"/>
    <row r="190" s="3" customFormat="1" ht="20.100000000000001" customHeight="1" x14ac:dyDescent="0.25"/>
    <row r="191" s="3" customFormat="1" ht="20.100000000000001" customHeight="1" x14ac:dyDescent="0.25"/>
    <row r="192" s="3" customFormat="1" ht="20.100000000000001" customHeight="1" x14ac:dyDescent="0.25"/>
    <row r="193" s="3" customFormat="1" ht="20.100000000000001" customHeight="1" x14ac:dyDescent="0.25"/>
    <row r="194" s="3" customFormat="1" ht="20.100000000000001" customHeight="1" x14ac:dyDescent="0.25"/>
    <row r="195" s="3" customFormat="1" ht="20.100000000000001" customHeight="1" x14ac:dyDescent="0.25"/>
    <row r="196" s="3" customFormat="1" ht="20.100000000000001" customHeight="1" x14ac:dyDescent="0.25"/>
    <row r="197" s="3" customFormat="1" ht="20.100000000000001" customHeight="1" x14ac:dyDescent="0.25"/>
    <row r="198" s="3" customFormat="1" ht="20.100000000000001" customHeight="1" x14ac:dyDescent="0.25"/>
    <row r="199" s="3" customFormat="1" ht="20.100000000000001" customHeight="1" x14ac:dyDescent="0.25"/>
    <row r="200" s="3" customFormat="1" ht="20.100000000000001" customHeight="1" x14ac:dyDescent="0.25"/>
    <row r="201" s="3" customFormat="1" ht="20.100000000000001" customHeight="1" x14ac:dyDescent="0.25"/>
    <row r="202" s="3" customFormat="1" ht="20.100000000000001" customHeight="1" x14ac:dyDescent="0.25"/>
    <row r="203" s="3" customFormat="1" ht="20.100000000000001" customHeight="1" x14ac:dyDescent="0.25"/>
    <row r="204" s="3" customFormat="1" ht="20.100000000000001" customHeight="1" x14ac:dyDescent="0.25"/>
    <row r="205" s="3" customFormat="1" ht="20.100000000000001" customHeight="1" x14ac:dyDescent="0.25"/>
    <row r="206" s="3" customFormat="1" ht="20.100000000000001" customHeight="1" x14ac:dyDescent="0.25"/>
    <row r="207" s="3" customFormat="1" ht="20.100000000000001" customHeight="1" x14ac:dyDescent="0.25"/>
    <row r="208" s="3" customFormat="1" ht="20.100000000000001" customHeight="1" x14ac:dyDescent="0.25"/>
    <row r="209" s="3" customFormat="1" ht="20.100000000000001" customHeight="1" x14ac:dyDescent="0.25"/>
    <row r="210" s="3" customFormat="1" ht="20.100000000000001" customHeight="1" x14ac:dyDescent="0.25"/>
    <row r="211" s="3" customFormat="1" ht="20.100000000000001" customHeight="1" x14ac:dyDescent="0.25"/>
    <row r="212" s="3" customFormat="1" ht="20.100000000000001" customHeight="1" x14ac:dyDescent="0.25"/>
    <row r="213" s="3" customFormat="1" ht="20.100000000000001" customHeight="1" x14ac:dyDescent="0.25"/>
    <row r="214" s="3" customFormat="1" ht="20.100000000000001" customHeight="1" x14ac:dyDescent="0.25"/>
    <row r="215" s="3" customFormat="1" ht="20.100000000000001" customHeight="1" x14ac:dyDescent="0.25"/>
    <row r="216" s="3" customFormat="1" ht="20.100000000000001" customHeight="1" x14ac:dyDescent="0.25"/>
    <row r="217" s="3" customFormat="1" ht="20.100000000000001" customHeight="1" x14ac:dyDescent="0.25"/>
    <row r="218" s="3" customFormat="1" ht="20.100000000000001" customHeight="1" x14ac:dyDescent="0.25"/>
    <row r="219" s="3" customFormat="1" ht="20.100000000000001" customHeight="1" x14ac:dyDescent="0.25"/>
    <row r="220" s="3" customFormat="1" ht="20.100000000000001" customHeight="1" x14ac:dyDescent="0.25"/>
    <row r="221" s="3" customFormat="1" ht="20.100000000000001" customHeight="1" x14ac:dyDescent="0.25"/>
    <row r="222" s="3" customFormat="1" ht="20.100000000000001" customHeight="1" x14ac:dyDescent="0.25"/>
    <row r="223" s="3" customFormat="1" ht="20.100000000000001" customHeight="1" x14ac:dyDescent="0.25"/>
    <row r="224" s="3" customFormat="1" ht="20.100000000000001" customHeight="1" x14ac:dyDescent="0.25"/>
    <row r="225" s="3" customFormat="1" ht="20.100000000000001" customHeight="1" x14ac:dyDescent="0.25"/>
    <row r="226" s="3" customFormat="1" ht="20.100000000000001" customHeight="1" x14ac:dyDescent="0.25"/>
    <row r="227" s="3" customFormat="1" ht="20.100000000000001" customHeight="1" x14ac:dyDescent="0.25"/>
    <row r="228" s="3" customFormat="1" ht="20.100000000000001" customHeight="1" x14ac:dyDescent="0.25"/>
    <row r="229" s="3" customFormat="1" ht="20.100000000000001" customHeight="1" x14ac:dyDescent="0.25"/>
    <row r="230" s="3" customFormat="1" ht="20.100000000000001" customHeight="1" x14ac:dyDescent="0.25"/>
    <row r="231" s="3" customFormat="1" ht="20.100000000000001" customHeight="1" x14ac:dyDescent="0.25"/>
    <row r="232" s="3" customFormat="1" ht="20.100000000000001" customHeight="1" x14ac:dyDescent="0.25"/>
    <row r="233" s="3" customFormat="1" ht="20.100000000000001" customHeight="1" x14ac:dyDescent="0.25"/>
    <row r="234" s="3" customFormat="1" ht="20.100000000000001" customHeight="1" x14ac:dyDescent="0.25"/>
    <row r="235" s="3" customFormat="1" ht="20.100000000000001" customHeight="1" x14ac:dyDescent="0.25"/>
    <row r="236" s="3" customFormat="1" ht="20.100000000000001" customHeight="1" x14ac:dyDescent="0.25"/>
    <row r="237" s="3" customFormat="1" ht="20.100000000000001" customHeight="1" x14ac:dyDescent="0.25"/>
    <row r="238" s="3" customFormat="1" ht="20.100000000000001" customHeight="1" x14ac:dyDescent="0.25"/>
    <row r="239" s="3" customFormat="1" ht="20.100000000000001" customHeight="1" x14ac:dyDescent="0.25"/>
    <row r="240" s="3" customFormat="1" ht="20.100000000000001" customHeight="1" x14ac:dyDescent="0.25"/>
    <row r="241" s="3" customFormat="1" ht="20.100000000000001" customHeight="1" x14ac:dyDescent="0.25"/>
    <row r="242" s="3" customFormat="1" ht="20.100000000000001" customHeight="1" x14ac:dyDescent="0.25"/>
    <row r="243" s="3" customFormat="1" ht="20.100000000000001" customHeight="1" x14ac:dyDescent="0.25"/>
    <row r="244" s="3" customFormat="1" ht="20.100000000000001" customHeight="1" x14ac:dyDescent="0.25"/>
    <row r="245" s="3" customFormat="1" ht="20.100000000000001" customHeight="1" x14ac:dyDescent="0.25"/>
    <row r="246" s="3" customFormat="1" ht="20.100000000000001" customHeight="1" x14ac:dyDescent="0.25"/>
    <row r="247" s="3" customFormat="1" ht="20.100000000000001" customHeight="1" x14ac:dyDescent="0.25"/>
    <row r="248" s="3" customFormat="1" ht="20.100000000000001" customHeight="1" x14ac:dyDescent="0.25"/>
    <row r="249" s="3" customFormat="1" ht="20.100000000000001" customHeight="1" x14ac:dyDescent="0.25"/>
    <row r="250" s="3" customFormat="1" ht="20.100000000000001" customHeight="1" x14ac:dyDescent="0.25"/>
    <row r="251" s="3" customFormat="1" ht="20.100000000000001" customHeight="1" x14ac:dyDescent="0.25"/>
    <row r="252" s="3" customFormat="1" ht="20.100000000000001" customHeight="1" x14ac:dyDescent="0.25"/>
    <row r="253" s="3" customFormat="1" ht="20.100000000000001" customHeight="1" x14ac:dyDescent="0.25"/>
    <row r="254" s="3" customFormat="1" ht="20.100000000000001" customHeight="1" x14ac:dyDescent="0.25"/>
    <row r="255" s="3" customFormat="1" ht="20.100000000000001" customHeight="1" x14ac:dyDescent="0.25"/>
    <row r="256" s="3" customFormat="1" ht="20.100000000000001" customHeight="1" x14ac:dyDescent="0.25"/>
    <row r="257" s="3" customFormat="1" ht="20.100000000000001" customHeight="1" x14ac:dyDescent="0.25"/>
    <row r="258" s="3" customFormat="1" ht="20.100000000000001" customHeight="1" x14ac:dyDescent="0.25"/>
    <row r="259" s="3" customFormat="1" ht="20.100000000000001" customHeight="1" x14ac:dyDescent="0.25"/>
    <row r="260" s="3" customFormat="1" ht="20.100000000000001" customHeight="1" x14ac:dyDescent="0.25"/>
    <row r="261" s="3" customFormat="1" ht="20.100000000000001" customHeight="1" x14ac:dyDescent="0.25"/>
    <row r="262" s="3" customFormat="1" ht="20.100000000000001" customHeight="1" x14ac:dyDescent="0.25"/>
    <row r="263" s="3" customFormat="1" ht="20.100000000000001" customHeight="1" x14ac:dyDescent="0.25"/>
    <row r="264" s="3" customFormat="1" ht="20.100000000000001" customHeight="1" x14ac:dyDescent="0.25"/>
    <row r="265" s="3" customFormat="1" ht="20.100000000000001" customHeight="1" x14ac:dyDescent="0.25"/>
    <row r="266" s="3" customFormat="1" ht="20.100000000000001" customHeight="1" x14ac:dyDescent="0.25"/>
    <row r="267" s="3" customFormat="1" ht="20.100000000000001" customHeight="1" x14ac:dyDescent="0.25"/>
    <row r="268" s="3" customFormat="1" ht="20.100000000000001" customHeight="1" x14ac:dyDescent="0.25"/>
    <row r="269" s="3" customFormat="1" ht="20.100000000000001" customHeight="1" x14ac:dyDescent="0.25"/>
    <row r="270" s="3" customFormat="1" ht="20.100000000000001" customHeight="1" x14ac:dyDescent="0.25"/>
    <row r="271" s="3" customFormat="1" ht="20.100000000000001" customHeight="1" x14ac:dyDescent="0.25"/>
    <row r="272" s="3" customFormat="1" ht="20.100000000000001" customHeight="1" x14ac:dyDescent="0.25"/>
    <row r="273" s="3" customFormat="1" ht="20.100000000000001" customHeight="1" x14ac:dyDescent="0.25"/>
    <row r="274" s="3" customFormat="1" ht="20.100000000000001" customHeight="1" x14ac:dyDescent="0.25"/>
    <row r="275" s="3" customFormat="1" ht="20.100000000000001" customHeight="1" x14ac:dyDescent="0.25"/>
    <row r="276" s="3" customFormat="1" ht="20.100000000000001" customHeight="1" x14ac:dyDescent="0.25"/>
    <row r="277" s="3" customFormat="1" ht="20.100000000000001" customHeight="1" x14ac:dyDescent="0.25"/>
    <row r="278" s="3" customFormat="1" ht="20.100000000000001" customHeight="1" x14ac:dyDescent="0.25"/>
    <row r="279" s="3" customFormat="1" ht="20.100000000000001" customHeight="1" x14ac:dyDescent="0.25"/>
    <row r="280" s="3" customFormat="1" ht="20.100000000000001" customHeight="1" x14ac:dyDescent="0.25"/>
    <row r="281" s="3" customFormat="1" ht="20.100000000000001" customHeight="1" x14ac:dyDescent="0.25"/>
    <row r="282" s="3" customFormat="1" ht="20.100000000000001" customHeight="1" x14ac:dyDescent="0.25"/>
    <row r="283" s="3" customFormat="1" ht="20.100000000000001" customHeight="1" x14ac:dyDescent="0.25"/>
    <row r="284" s="3" customFormat="1" ht="20.100000000000001" customHeight="1" x14ac:dyDescent="0.25"/>
    <row r="285" s="3" customFormat="1" ht="20.100000000000001" customHeight="1" x14ac:dyDescent="0.25"/>
    <row r="286" s="3" customFormat="1" ht="20.100000000000001" customHeight="1" x14ac:dyDescent="0.25"/>
    <row r="287" s="3" customFormat="1" ht="20.100000000000001" customHeight="1" x14ac:dyDescent="0.25"/>
    <row r="288" s="3" customFormat="1" ht="20.100000000000001" customHeight="1" x14ac:dyDescent="0.25"/>
    <row r="289" s="3" customFormat="1" ht="20.100000000000001" customHeight="1" x14ac:dyDescent="0.25"/>
    <row r="290" s="3" customFormat="1" ht="20.100000000000001" customHeight="1" x14ac:dyDescent="0.25"/>
    <row r="291" s="3" customFormat="1" ht="20.100000000000001" customHeight="1" x14ac:dyDescent="0.25"/>
    <row r="292" s="3" customFormat="1" ht="20.100000000000001" customHeight="1" x14ac:dyDescent="0.25"/>
    <row r="293" s="3" customFormat="1" ht="20.100000000000001" customHeight="1" x14ac:dyDescent="0.25"/>
    <row r="294" s="3" customFormat="1" ht="20.100000000000001" customHeight="1" x14ac:dyDescent="0.25"/>
    <row r="295" s="3" customFormat="1" ht="20.100000000000001" customHeight="1" x14ac:dyDescent="0.25"/>
    <row r="296" s="3" customFormat="1" ht="20.100000000000001" customHeight="1" x14ac:dyDescent="0.25"/>
    <row r="297" s="3" customFormat="1" ht="20.100000000000001" customHeight="1" x14ac:dyDescent="0.25"/>
    <row r="298" s="3" customFormat="1" ht="20.100000000000001" customHeight="1" x14ac:dyDescent="0.25"/>
    <row r="299" s="3" customFormat="1" ht="20.100000000000001" customHeight="1" x14ac:dyDescent="0.25"/>
    <row r="300" s="3" customFormat="1" ht="20.100000000000001" customHeight="1" x14ac:dyDescent="0.25"/>
    <row r="301" s="3" customFormat="1" ht="20.100000000000001" customHeight="1" x14ac:dyDescent="0.25"/>
    <row r="302" s="3" customFormat="1" ht="20.100000000000001" customHeight="1" x14ac:dyDescent="0.25"/>
    <row r="303" s="3" customFormat="1" ht="20.100000000000001" customHeight="1" x14ac:dyDescent="0.25"/>
    <row r="304" s="3" customFormat="1" ht="20.100000000000001" customHeight="1" x14ac:dyDescent="0.25"/>
    <row r="305" s="3" customFormat="1" ht="20.100000000000001" customHeight="1" x14ac:dyDescent="0.25"/>
    <row r="306" s="3" customFormat="1" ht="20.100000000000001" customHeight="1" x14ac:dyDescent="0.25"/>
    <row r="307" s="3" customFormat="1" ht="20.100000000000001" customHeight="1" x14ac:dyDescent="0.25"/>
    <row r="308" s="3" customFormat="1" ht="20.100000000000001" customHeight="1" x14ac:dyDescent="0.25"/>
    <row r="309" s="3" customFormat="1" ht="20.100000000000001" customHeight="1" x14ac:dyDescent="0.25"/>
    <row r="310" s="3" customFormat="1" ht="20.100000000000001" customHeight="1" x14ac:dyDescent="0.25"/>
    <row r="311" s="3" customFormat="1" ht="20.100000000000001" customHeight="1" x14ac:dyDescent="0.25"/>
    <row r="312" s="3" customFormat="1" ht="20.100000000000001" customHeight="1" x14ac:dyDescent="0.25"/>
    <row r="313" s="3" customFormat="1" ht="20.100000000000001" customHeight="1" x14ac:dyDescent="0.25"/>
    <row r="314" s="3" customFormat="1" ht="20.100000000000001" customHeight="1" x14ac:dyDescent="0.25"/>
    <row r="315" s="3" customFormat="1" ht="20.100000000000001" customHeight="1" x14ac:dyDescent="0.25"/>
    <row r="316" s="3" customFormat="1" ht="20.100000000000001" customHeight="1" x14ac:dyDescent="0.25"/>
    <row r="317" s="3" customFormat="1" ht="20.100000000000001" customHeight="1" x14ac:dyDescent="0.25"/>
    <row r="318" s="3" customFormat="1" ht="20.100000000000001" customHeight="1" x14ac:dyDescent="0.25"/>
    <row r="319" s="3" customFormat="1" ht="20.100000000000001" customHeight="1" x14ac:dyDescent="0.25"/>
    <row r="320" s="3" customFormat="1" ht="20.100000000000001" customHeight="1" x14ac:dyDescent="0.25"/>
    <row r="321" s="3" customFormat="1" ht="20.100000000000001" customHeight="1" x14ac:dyDescent="0.25"/>
    <row r="322" s="3" customFormat="1" ht="20.100000000000001" customHeight="1" x14ac:dyDescent="0.25"/>
    <row r="323" s="3" customFormat="1" ht="20.100000000000001" customHeight="1" x14ac:dyDescent="0.25"/>
    <row r="324" s="3" customFormat="1" ht="20.100000000000001" customHeight="1" x14ac:dyDescent="0.25"/>
    <row r="325" s="3" customFormat="1" ht="20.100000000000001" customHeight="1" x14ac:dyDescent="0.25"/>
    <row r="326" s="3" customFormat="1" ht="20.100000000000001" customHeight="1" x14ac:dyDescent="0.25"/>
    <row r="327" s="3" customFormat="1" ht="20.100000000000001" customHeight="1" x14ac:dyDescent="0.25"/>
    <row r="328" s="3" customFormat="1" ht="20.100000000000001" customHeight="1" x14ac:dyDescent="0.25"/>
    <row r="329" s="3" customFormat="1" ht="20.100000000000001" customHeight="1" x14ac:dyDescent="0.25"/>
    <row r="330" s="3" customFormat="1" ht="20.100000000000001" customHeight="1" x14ac:dyDescent="0.25"/>
    <row r="331" s="3" customFormat="1" ht="20.100000000000001" customHeight="1" x14ac:dyDescent="0.25"/>
    <row r="332" s="3" customFormat="1" ht="20.100000000000001" customHeight="1" x14ac:dyDescent="0.25"/>
    <row r="333" s="3" customFormat="1" ht="20.100000000000001" customHeight="1" x14ac:dyDescent="0.25"/>
    <row r="334" s="3" customFormat="1" ht="20.100000000000001" customHeight="1" x14ac:dyDescent="0.25"/>
    <row r="335" s="3" customFormat="1" ht="20.100000000000001" customHeight="1" x14ac:dyDescent="0.25"/>
    <row r="336" s="3" customFormat="1" ht="20.100000000000001" customHeight="1" x14ac:dyDescent="0.25"/>
    <row r="337" s="3" customFormat="1" ht="20.100000000000001" customHeight="1" x14ac:dyDescent="0.25"/>
    <row r="338" s="3" customFormat="1" ht="20.100000000000001" customHeight="1" x14ac:dyDescent="0.25"/>
    <row r="339" s="3" customFormat="1" ht="20.100000000000001" customHeight="1" x14ac:dyDescent="0.25"/>
    <row r="340" s="3" customFormat="1" ht="20.100000000000001" customHeight="1" x14ac:dyDescent="0.25"/>
    <row r="341" s="3" customFormat="1" ht="20.100000000000001" customHeight="1" x14ac:dyDescent="0.25"/>
    <row r="342" s="3" customFormat="1" ht="20.100000000000001" customHeight="1" x14ac:dyDescent="0.25"/>
    <row r="343" s="3" customFormat="1" ht="20.100000000000001" customHeight="1" x14ac:dyDescent="0.25"/>
    <row r="344" s="3" customFormat="1" ht="20.100000000000001" customHeight="1" x14ac:dyDescent="0.25"/>
    <row r="345" s="3" customFormat="1" ht="20.100000000000001" customHeight="1" x14ac:dyDescent="0.25"/>
    <row r="346" s="3" customFormat="1" ht="20.100000000000001" customHeight="1" x14ac:dyDescent="0.25"/>
    <row r="347" s="3" customFormat="1" ht="20.100000000000001" customHeight="1" x14ac:dyDescent="0.25"/>
    <row r="348" s="3" customFormat="1" ht="20.100000000000001" customHeight="1" x14ac:dyDescent="0.25"/>
    <row r="349" s="3" customFormat="1" ht="20.100000000000001" customHeight="1" x14ac:dyDescent="0.25"/>
    <row r="350" s="3" customFormat="1" ht="20.100000000000001" customHeight="1" x14ac:dyDescent="0.25"/>
    <row r="351" s="3" customFormat="1" ht="20.100000000000001" customHeight="1" x14ac:dyDescent="0.25"/>
    <row r="352" s="3" customFormat="1" ht="20.100000000000001" customHeight="1" x14ac:dyDescent="0.25"/>
    <row r="353" s="3" customFormat="1" ht="20.100000000000001" customHeight="1" x14ac:dyDescent="0.25"/>
    <row r="354" s="3" customFormat="1" ht="20.100000000000001" customHeight="1" x14ac:dyDescent="0.25"/>
    <row r="355" s="3" customFormat="1" ht="20.100000000000001" customHeight="1" x14ac:dyDescent="0.25"/>
    <row r="356" s="3" customFormat="1" ht="20.100000000000001" customHeight="1" x14ac:dyDescent="0.25"/>
    <row r="357" s="3" customFormat="1" ht="20.100000000000001" customHeight="1" x14ac:dyDescent="0.25"/>
    <row r="358" s="3" customFormat="1" ht="20.100000000000001" customHeight="1" x14ac:dyDescent="0.25"/>
    <row r="359" s="3" customFormat="1" ht="20.100000000000001" customHeight="1" x14ac:dyDescent="0.25"/>
    <row r="360" s="3" customFormat="1" ht="20.100000000000001" customHeight="1" x14ac:dyDescent="0.25"/>
    <row r="361" s="3" customFormat="1" ht="20.100000000000001" customHeight="1" x14ac:dyDescent="0.25"/>
    <row r="362" s="3" customFormat="1" ht="20.100000000000001" customHeight="1" x14ac:dyDescent="0.25"/>
    <row r="363" s="3" customFormat="1" ht="20.100000000000001" customHeight="1" x14ac:dyDescent="0.25"/>
    <row r="364" s="3" customFormat="1" ht="20.100000000000001" customHeight="1" x14ac:dyDescent="0.25"/>
    <row r="365" s="3" customFormat="1" ht="20.100000000000001" customHeight="1" x14ac:dyDescent="0.25"/>
    <row r="366" s="3" customFormat="1" ht="20.100000000000001" customHeight="1" x14ac:dyDescent="0.25"/>
    <row r="367" s="3" customFormat="1" ht="20.100000000000001" customHeight="1" x14ac:dyDescent="0.25"/>
    <row r="368" s="3" customFormat="1" ht="20.100000000000001" customHeight="1" x14ac:dyDescent="0.25"/>
    <row r="369" s="3" customFormat="1" ht="20.100000000000001" customHeight="1" x14ac:dyDescent="0.25"/>
    <row r="370" s="3" customFormat="1" ht="20.100000000000001" customHeight="1" x14ac:dyDescent="0.25"/>
    <row r="371" s="3" customFormat="1" ht="20.100000000000001" customHeight="1" x14ac:dyDescent="0.25"/>
    <row r="372" s="3" customFormat="1" ht="20.100000000000001" customHeight="1" x14ac:dyDescent="0.25"/>
    <row r="373" s="3" customFormat="1" ht="20.100000000000001" customHeight="1" x14ac:dyDescent="0.25"/>
    <row r="374" s="3" customFormat="1" ht="20.100000000000001" customHeight="1" x14ac:dyDescent="0.25"/>
    <row r="375" s="3" customFormat="1" ht="20.100000000000001" customHeight="1" x14ac:dyDescent="0.25"/>
    <row r="376" s="3" customFormat="1" ht="20.100000000000001" customHeight="1" x14ac:dyDescent="0.25"/>
    <row r="377" s="3" customFormat="1" ht="20.100000000000001" customHeight="1" x14ac:dyDescent="0.25"/>
    <row r="378" s="3" customFormat="1" ht="20.100000000000001" customHeight="1" x14ac:dyDescent="0.25"/>
    <row r="379" s="3" customFormat="1" ht="20.100000000000001" customHeight="1" x14ac:dyDescent="0.25"/>
    <row r="380" s="3" customFormat="1" ht="20.100000000000001" customHeight="1" x14ac:dyDescent="0.25"/>
    <row r="381" s="3" customFormat="1" ht="20.100000000000001" customHeight="1" x14ac:dyDescent="0.25"/>
    <row r="382" s="3" customFormat="1" ht="20.100000000000001" customHeight="1" x14ac:dyDescent="0.25"/>
    <row r="383" s="3" customFormat="1" ht="20.100000000000001" customHeight="1" x14ac:dyDescent="0.25"/>
    <row r="384" s="3" customFormat="1" ht="20.100000000000001" customHeight="1" x14ac:dyDescent="0.25"/>
    <row r="385" s="3" customFormat="1" ht="20.100000000000001" customHeight="1" x14ac:dyDescent="0.25"/>
    <row r="386" s="3" customFormat="1" ht="20.100000000000001" customHeight="1" x14ac:dyDescent="0.25"/>
    <row r="387" s="3" customFormat="1" ht="20.100000000000001" customHeight="1" x14ac:dyDescent="0.25"/>
    <row r="388" s="3" customFormat="1" ht="20.100000000000001" customHeight="1" x14ac:dyDescent="0.25"/>
    <row r="389" s="3" customFormat="1" ht="20.100000000000001" customHeight="1" x14ac:dyDescent="0.25"/>
    <row r="390" s="3" customFormat="1" ht="20.100000000000001" customHeight="1" x14ac:dyDescent="0.25"/>
    <row r="391" s="3" customFormat="1" ht="20.100000000000001" customHeight="1" x14ac:dyDescent="0.25"/>
    <row r="392" s="3" customFormat="1" ht="20.100000000000001" customHeight="1" x14ac:dyDescent="0.25"/>
    <row r="393" s="3" customFormat="1" ht="20.100000000000001" customHeight="1" x14ac:dyDescent="0.25"/>
    <row r="394" s="3" customFormat="1" ht="20.100000000000001" customHeight="1" x14ac:dyDescent="0.25"/>
    <row r="395" s="3" customFormat="1" ht="20.100000000000001" customHeight="1" x14ac:dyDescent="0.25"/>
    <row r="396" s="3" customFormat="1" ht="20.100000000000001" customHeight="1" x14ac:dyDescent="0.25"/>
    <row r="397" s="3" customFormat="1" ht="20.100000000000001" customHeight="1" x14ac:dyDescent="0.25"/>
    <row r="398" s="3" customFormat="1" ht="20.100000000000001" customHeight="1" x14ac:dyDescent="0.25"/>
    <row r="399" s="3" customFormat="1" ht="20.100000000000001" customHeight="1" x14ac:dyDescent="0.25"/>
    <row r="400" s="3" customFormat="1" ht="20.100000000000001" customHeight="1" x14ac:dyDescent="0.25"/>
    <row r="401" s="3" customFormat="1" ht="20.100000000000001" customHeight="1" x14ac:dyDescent="0.25"/>
    <row r="402" s="3" customFormat="1" ht="20.100000000000001" customHeight="1" x14ac:dyDescent="0.25"/>
    <row r="403" s="3" customFormat="1" ht="20.100000000000001" customHeight="1" x14ac:dyDescent="0.25"/>
    <row r="404" s="3" customFormat="1" ht="20.100000000000001" customHeight="1" x14ac:dyDescent="0.25"/>
    <row r="405" s="3" customFormat="1" ht="20.100000000000001" customHeight="1" x14ac:dyDescent="0.25"/>
    <row r="406" s="3" customFormat="1" ht="20.100000000000001" customHeight="1" x14ac:dyDescent="0.25"/>
    <row r="407" s="3" customFormat="1" ht="20.100000000000001" customHeight="1" x14ac:dyDescent="0.25"/>
    <row r="408" s="3" customFormat="1" ht="20.100000000000001" customHeight="1" x14ac:dyDescent="0.25"/>
    <row r="409" s="3" customFormat="1" ht="20.100000000000001" customHeight="1" x14ac:dyDescent="0.25"/>
    <row r="410" s="3" customFormat="1" ht="20.100000000000001" customHeight="1" x14ac:dyDescent="0.25"/>
    <row r="411" s="3" customFormat="1" ht="20.100000000000001" customHeight="1" x14ac:dyDescent="0.25"/>
    <row r="412" s="3" customFormat="1" ht="20.100000000000001" customHeight="1" x14ac:dyDescent="0.25"/>
    <row r="413" s="3" customFormat="1" ht="20.100000000000001" customHeight="1" x14ac:dyDescent="0.25"/>
    <row r="414" s="3" customFormat="1" ht="20.100000000000001" customHeight="1" x14ac:dyDescent="0.25"/>
    <row r="415" s="3" customFormat="1" ht="20.100000000000001" customHeight="1" x14ac:dyDescent="0.25"/>
    <row r="416" s="3" customFormat="1" ht="20.100000000000001" customHeight="1" x14ac:dyDescent="0.25"/>
    <row r="417" s="3" customFormat="1" ht="20.100000000000001" customHeight="1" x14ac:dyDescent="0.25"/>
    <row r="418" s="3" customFormat="1" ht="20.100000000000001" customHeight="1" x14ac:dyDescent="0.25"/>
    <row r="419" s="3" customFormat="1" ht="20.100000000000001" customHeight="1" x14ac:dyDescent="0.25"/>
    <row r="420" s="3" customFormat="1" ht="20.100000000000001" customHeight="1" x14ac:dyDescent="0.25"/>
    <row r="421" s="3" customFormat="1" ht="20.100000000000001" customHeight="1" x14ac:dyDescent="0.25"/>
    <row r="422" s="3" customFormat="1" ht="20.100000000000001" customHeight="1" x14ac:dyDescent="0.25"/>
    <row r="423" s="3" customFormat="1" ht="20.100000000000001" customHeight="1" x14ac:dyDescent="0.25"/>
    <row r="424" s="3" customFormat="1" ht="20.100000000000001" customHeight="1" x14ac:dyDescent="0.25"/>
    <row r="425" s="3" customFormat="1" ht="20.100000000000001" customHeight="1" x14ac:dyDescent="0.25"/>
    <row r="426" s="3" customFormat="1" ht="20.100000000000001" customHeight="1" x14ac:dyDescent="0.25"/>
    <row r="427" s="3" customFormat="1" ht="20.100000000000001" customHeight="1" x14ac:dyDescent="0.25"/>
    <row r="428" s="3" customFormat="1" ht="20.100000000000001" customHeight="1" x14ac:dyDescent="0.25"/>
    <row r="429" s="3" customFormat="1" ht="20.100000000000001" customHeight="1" x14ac:dyDescent="0.25"/>
    <row r="430" s="3" customFormat="1" ht="20.100000000000001" customHeight="1" x14ac:dyDescent="0.25"/>
    <row r="431" s="3" customFormat="1" ht="20.100000000000001" customHeight="1" x14ac:dyDescent="0.25"/>
    <row r="432" s="3" customFormat="1" ht="20.100000000000001" customHeight="1" x14ac:dyDescent="0.25"/>
    <row r="433" s="3" customFormat="1" ht="20.100000000000001" customHeight="1" x14ac:dyDescent="0.25"/>
    <row r="434" s="3" customFormat="1" ht="20.100000000000001" customHeight="1" x14ac:dyDescent="0.25"/>
    <row r="435" s="3" customFormat="1" ht="20.100000000000001" customHeight="1" x14ac:dyDescent="0.25"/>
    <row r="436" s="3" customFormat="1" ht="20.100000000000001" customHeight="1" x14ac:dyDescent="0.25"/>
    <row r="437" s="3" customFormat="1" ht="20.100000000000001" customHeight="1" x14ac:dyDescent="0.25"/>
    <row r="438" s="3" customFormat="1" ht="20.100000000000001" customHeight="1" x14ac:dyDescent="0.25"/>
    <row r="439" s="3" customFormat="1" ht="20.100000000000001" customHeight="1" x14ac:dyDescent="0.25"/>
    <row r="440" s="3" customFormat="1" ht="20.100000000000001" customHeight="1" x14ac:dyDescent="0.25"/>
    <row r="441" s="3" customFormat="1" ht="20.100000000000001" customHeight="1" x14ac:dyDescent="0.25"/>
    <row r="442" s="3" customFormat="1" ht="20.100000000000001" customHeight="1" x14ac:dyDescent="0.25"/>
    <row r="443" s="3" customFormat="1" ht="20.100000000000001" customHeight="1" x14ac:dyDescent="0.25"/>
    <row r="444" s="3" customFormat="1" ht="20.100000000000001" customHeight="1" x14ac:dyDescent="0.25"/>
    <row r="445" s="3" customFormat="1" ht="20.100000000000001" customHeight="1" x14ac:dyDescent="0.25"/>
    <row r="446" s="3" customFormat="1" ht="20.100000000000001" customHeight="1" x14ac:dyDescent="0.25"/>
    <row r="447" s="3" customFormat="1" ht="20.100000000000001" customHeight="1" x14ac:dyDescent="0.25"/>
    <row r="448" s="3" customFormat="1" ht="20.100000000000001" customHeight="1" x14ac:dyDescent="0.25"/>
    <row r="449" s="3" customFormat="1" ht="20.100000000000001" customHeight="1" x14ac:dyDescent="0.25"/>
    <row r="450" s="3" customFormat="1" ht="20.100000000000001" customHeight="1" x14ac:dyDescent="0.25"/>
    <row r="451" s="3" customFormat="1" ht="20.100000000000001" customHeight="1" x14ac:dyDescent="0.25"/>
    <row r="452" s="3" customFormat="1" ht="20.100000000000001" customHeight="1" x14ac:dyDescent="0.25"/>
    <row r="453" s="3" customFormat="1" ht="20.100000000000001" customHeight="1" x14ac:dyDescent="0.25"/>
    <row r="454" s="3" customFormat="1" ht="20.100000000000001" customHeight="1" x14ac:dyDescent="0.25"/>
    <row r="455" s="3" customFormat="1" ht="20.100000000000001" customHeight="1" x14ac:dyDescent="0.25"/>
    <row r="456" s="3" customFormat="1" ht="20.100000000000001" customHeight="1" x14ac:dyDescent="0.25"/>
    <row r="457" s="3" customFormat="1" ht="20.100000000000001" customHeight="1" x14ac:dyDescent="0.25"/>
    <row r="458" s="3" customFormat="1" ht="20.100000000000001" customHeight="1" x14ac:dyDescent="0.25"/>
    <row r="459" s="3" customFormat="1" ht="20.100000000000001" customHeight="1" x14ac:dyDescent="0.25"/>
    <row r="460" s="3" customFormat="1" ht="20.100000000000001" customHeight="1" x14ac:dyDescent="0.25"/>
    <row r="461" s="3" customFormat="1" ht="20.100000000000001" customHeight="1" x14ac:dyDescent="0.25"/>
    <row r="462" s="3" customFormat="1" ht="20.100000000000001" customHeight="1" x14ac:dyDescent="0.25"/>
    <row r="463" s="3" customFormat="1" ht="20.100000000000001" customHeight="1" x14ac:dyDescent="0.25"/>
    <row r="464" s="3" customFormat="1" ht="20.100000000000001" customHeight="1" x14ac:dyDescent="0.25"/>
    <row r="465" s="3" customFormat="1" ht="20.100000000000001" customHeight="1" x14ac:dyDescent="0.25"/>
    <row r="466" s="3" customFormat="1" ht="20.100000000000001" customHeight="1" x14ac:dyDescent="0.25"/>
  </sheetData>
  <sheetProtection selectLockedCells="1" selectUnlockedCells="1"/>
  <sortState xmlns:xlrd2="http://schemas.microsoft.com/office/spreadsheetml/2017/richdata2" ref="C129:F157">
    <sortCondition descending="1" ref="F129:F157"/>
  </sortState>
  <mergeCells count="6">
    <mergeCell ref="L11:M11"/>
    <mergeCell ref="A11:K11"/>
    <mergeCell ref="C54:E54"/>
    <mergeCell ref="F54:H54"/>
    <mergeCell ref="I54:K54"/>
    <mergeCell ref="B54:B55"/>
  </mergeCells>
  <phoneticPr fontId="0" type="noConversion"/>
  <hyperlinks>
    <hyperlink ref="B163" r:id="rId1" display="https://juntadeandalucia.es/organismos/agriculturapescaaguaydesarrollorural/areas/pesca-acuicultura/comercializacion/paginas/estautorizados-est-congelados.html" xr:uid="{51F28094-5F33-4342-B2B7-B1396BC16507}"/>
  </hyperlinks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DJ892"/>
  <sheetViews>
    <sheetView topLeftCell="A130" zoomScaleNormal="100" workbookViewId="0">
      <selection activeCell="G171" sqref="G171"/>
    </sheetView>
  </sheetViews>
  <sheetFormatPr baseColWidth="10" defaultRowHeight="20.100000000000001" customHeight="1" x14ac:dyDescent="0.25"/>
  <cols>
    <col min="1" max="1" width="3.7109375" style="3" customWidth="1"/>
    <col min="2" max="2" width="55.28515625" style="3" customWidth="1"/>
    <col min="3" max="3" width="19" style="3" customWidth="1"/>
    <col min="4" max="4" width="15.140625" style="60" bestFit="1" customWidth="1"/>
    <col min="5" max="5" width="16.42578125" style="22" bestFit="1" customWidth="1"/>
    <col min="6" max="6" width="13.85546875" style="2" bestFit="1" customWidth="1"/>
    <col min="7" max="7" width="14.5703125" style="58" bestFit="1" customWidth="1"/>
    <col min="8" max="8" width="16.85546875" style="22" bestFit="1" customWidth="1"/>
    <col min="9" max="9" width="14.5703125" style="2" bestFit="1" customWidth="1"/>
    <col min="10" max="10" width="12.5703125" style="58" bestFit="1" customWidth="1"/>
    <col min="11" max="11" width="14.5703125" style="22" bestFit="1" customWidth="1"/>
    <col min="12" max="12" width="13.85546875" style="2" bestFit="1" customWidth="1"/>
    <col min="13" max="13" width="14.5703125" style="58" bestFit="1" customWidth="1"/>
    <col min="14" max="14" width="13.42578125" style="22" bestFit="1" customWidth="1"/>
    <col min="15" max="15" width="14.5703125" style="2" bestFit="1" customWidth="1"/>
    <col min="16" max="16" width="13.42578125" style="58" bestFit="1" customWidth="1"/>
    <col min="17" max="17" width="14.5703125" style="22" bestFit="1" customWidth="1"/>
    <col min="18" max="18" width="13.85546875" style="2" bestFit="1" customWidth="1"/>
    <col min="19" max="19" width="14.5703125" style="58" bestFit="1" customWidth="1"/>
    <col min="20" max="20" width="13.42578125" style="22" bestFit="1" customWidth="1"/>
    <col min="21" max="21" width="13.85546875" style="2" bestFit="1" customWidth="1"/>
    <col min="22" max="22" width="12.5703125" style="58" bestFit="1" customWidth="1"/>
    <col min="23" max="23" width="11.5703125" style="22" bestFit="1" customWidth="1"/>
    <col min="24" max="24" width="13.85546875" style="2" bestFit="1" customWidth="1"/>
    <col min="25" max="25" width="12.5703125" style="58" bestFit="1" customWidth="1"/>
    <col min="26" max="26" width="13.42578125" style="22" bestFit="1" customWidth="1"/>
    <col min="27" max="27" width="13.85546875" style="2" bestFit="1" customWidth="1"/>
    <col min="28" max="28" width="12.5703125" style="58" bestFit="1" customWidth="1"/>
    <col min="29" max="29" width="13.42578125" style="22" bestFit="1" customWidth="1"/>
    <col min="30" max="30" width="13.85546875" style="2" bestFit="1" customWidth="1"/>
    <col min="31" max="31" width="12.5703125" style="58" bestFit="1" customWidth="1"/>
    <col min="32" max="32" width="13.42578125" style="22" bestFit="1" customWidth="1"/>
    <col min="33" max="33" width="13.85546875" style="2" bestFit="1" customWidth="1"/>
    <col min="34" max="34" width="12.5703125" style="58" bestFit="1" customWidth="1"/>
    <col min="35" max="35" width="14.5703125" style="22" bestFit="1" customWidth="1"/>
    <col min="36" max="36" width="14.85546875" style="2" customWidth="1"/>
    <col min="37" max="37" width="15" style="58" customWidth="1"/>
    <col min="38" max="38" width="13.42578125" style="22" bestFit="1" customWidth="1"/>
    <col min="39" max="39" width="13.85546875" style="2" bestFit="1" customWidth="1"/>
    <col min="40" max="40" width="13.7109375" style="2" bestFit="1" customWidth="1"/>
    <col min="41" max="41" width="12.140625" style="3" bestFit="1" customWidth="1"/>
    <col min="42" max="16384" width="11.42578125" style="3"/>
  </cols>
  <sheetData>
    <row r="1" spans="1:114" ht="20.100000000000001" customHeight="1" x14ac:dyDescent="0.25">
      <c r="A1" s="1"/>
      <c r="B1" s="1"/>
      <c r="C1" s="1"/>
      <c r="D1" s="58"/>
      <c r="E1" s="2"/>
      <c r="F1" s="1"/>
      <c r="H1" s="2"/>
      <c r="I1" s="1"/>
      <c r="K1" s="2"/>
      <c r="L1" s="1"/>
      <c r="N1" s="2"/>
      <c r="O1" s="1"/>
      <c r="Q1" s="2"/>
      <c r="R1" s="1"/>
      <c r="T1" s="2"/>
      <c r="U1" s="1"/>
      <c r="W1" s="2"/>
      <c r="X1" s="1"/>
      <c r="Z1" s="2"/>
      <c r="AA1" s="1"/>
      <c r="AC1" s="2"/>
      <c r="AD1" s="1"/>
      <c r="AF1" s="2"/>
      <c r="AG1" s="1"/>
      <c r="AI1" s="2"/>
      <c r="AJ1" s="1"/>
      <c r="AL1" s="2"/>
      <c r="AM1" s="1"/>
      <c r="AN1" s="3"/>
    </row>
    <row r="2" spans="1:114" ht="15.75" x14ac:dyDescent="0.25">
      <c r="A2" s="1"/>
      <c r="B2" s="1"/>
      <c r="C2" s="1"/>
      <c r="D2" s="58"/>
      <c r="E2" s="2"/>
      <c r="F2" s="1"/>
      <c r="H2" s="2"/>
      <c r="I2" s="1"/>
      <c r="K2" s="2"/>
      <c r="L2" s="1"/>
      <c r="N2" s="2"/>
      <c r="O2" s="1"/>
      <c r="Q2" s="2"/>
      <c r="R2" s="1"/>
      <c r="T2" s="2"/>
      <c r="U2" s="1"/>
      <c r="W2" s="2"/>
      <c r="X2" s="1"/>
      <c r="Z2" s="2"/>
      <c r="AA2" s="1"/>
      <c r="AC2" s="2"/>
      <c r="AD2" s="1"/>
      <c r="AF2" s="2"/>
      <c r="AG2" s="1"/>
      <c r="AI2" s="2"/>
      <c r="AJ2" s="1"/>
      <c r="AL2" s="2"/>
      <c r="AM2" s="1"/>
      <c r="AN2" s="3"/>
    </row>
    <row r="3" spans="1:114" ht="15.75" x14ac:dyDescent="0.25">
      <c r="A3" s="1"/>
      <c r="B3" s="1"/>
      <c r="C3" s="1"/>
      <c r="D3" s="58"/>
      <c r="E3" s="2"/>
      <c r="F3" s="1"/>
      <c r="H3" s="2"/>
      <c r="I3" s="1"/>
      <c r="K3" s="2"/>
      <c r="L3" s="1"/>
      <c r="N3" s="2"/>
      <c r="O3" s="1"/>
      <c r="Q3" s="2"/>
      <c r="R3" s="1"/>
      <c r="T3" s="2"/>
      <c r="U3" s="1"/>
      <c r="W3" s="2"/>
      <c r="X3" s="1"/>
      <c r="Z3" s="2"/>
      <c r="AA3" s="1"/>
      <c r="AC3" s="2"/>
      <c r="AD3" s="1"/>
      <c r="AF3" s="2"/>
      <c r="AG3" s="1"/>
      <c r="AI3" s="2"/>
      <c r="AJ3" s="1"/>
      <c r="AL3" s="2"/>
      <c r="AM3" s="1"/>
      <c r="AN3" s="3"/>
    </row>
    <row r="4" spans="1:114" ht="15.75" x14ac:dyDescent="0.25">
      <c r="A4" s="1"/>
      <c r="B4" s="1"/>
      <c r="C4" s="1"/>
      <c r="D4" s="58"/>
      <c r="E4" s="2"/>
      <c r="F4" s="1"/>
      <c r="H4" s="2"/>
      <c r="I4" s="1"/>
      <c r="K4" s="2"/>
      <c r="L4" s="1"/>
      <c r="N4" s="2"/>
      <c r="O4" s="1"/>
      <c r="Q4" s="2"/>
      <c r="R4" s="1"/>
      <c r="T4" s="2"/>
      <c r="U4" s="1"/>
      <c r="W4" s="2"/>
      <c r="X4" s="1"/>
      <c r="Z4" s="2"/>
      <c r="AA4" s="1"/>
      <c r="AC4" s="2"/>
      <c r="AD4" s="1"/>
      <c r="AF4" s="2"/>
      <c r="AG4" s="1"/>
      <c r="AI4" s="2"/>
      <c r="AJ4" s="1"/>
      <c r="AL4" s="2"/>
      <c r="AM4" s="1"/>
      <c r="AN4" s="3"/>
    </row>
    <row r="5" spans="1:114" ht="15.75" x14ac:dyDescent="0.25">
      <c r="A5" s="1"/>
      <c r="B5" s="1"/>
      <c r="C5" s="1"/>
      <c r="D5" s="58"/>
      <c r="E5" s="2"/>
      <c r="F5" s="1"/>
      <c r="H5" s="2"/>
      <c r="I5" s="1"/>
      <c r="K5" s="2"/>
      <c r="L5" s="1"/>
      <c r="N5" s="2"/>
      <c r="O5" s="1"/>
      <c r="Q5" s="2"/>
      <c r="R5" s="1"/>
      <c r="T5" s="2"/>
      <c r="U5" s="1"/>
      <c r="W5" s="2"/>
      <c r="X5" s="1"/>
      <c r="Z5" s="2"/>
      <c r="AA5" s="1"/>
      <c r="AC5" s="2"/>
      <c r="AD5" s="1"/>
      <c r="AF5" s="2"/>
      <c r="AG5" s="1"/>
      <c r="AI5" s="2"/>
      <c r="AJ5" s="1"/>
      <c r="AL5" s="2"/>
      <c r="AM5" s="1"/>
      <c r="AN5" s="3"/>
    </row>
    <row r="6" spans="1:114" ht="15.75" x14ac:dyDescent="0.25">
      <c r="A6" s="1"/>
      <c r="B6" s="1"/>
      <c r="C6" s="1"/>
      <c r="D6" s="58"/>
      <c r="E6" s="2"/>
      <c r="F6" s="1"/>
      <c r="H6" s="2"/>
      <c r="I6" s="1"/>
      <c r="K6" s="2"/>
      <c r="L6" s="1"/>
      <c r="N6" s="2"/>
      <c r="O6" s="1"/>
      <c r="Q6" s="2"/>
      <c r="R6" s="1"/>
      <c r="T6" s="2"/>
      <c r="U6" s="1"/>
      <c r="W6" s="2"/>
      <c r="X6" s="1"/>
      <c r="Z6" s="2"/>
      <c r="AA6" s="1"/>
      <c r="AC6" s="2"/>
      <c r="AD6" s="1"/>
      <c r="AF6" s="2"/>
      <c r="AG6" s="1"/>
      <c r="AI6" s="2"/>
      <c r="AJ6" s="1"/>
      <c r="AL6" s="2"/>
      <c r="AM6" s="1"/>
      <c r="AN6" s="3"/>
    </row>
    <row r="7" spans="1:114" ht="10.5" customHeight="1" x14ac:dyDescent="0.25">
      <c r="A7" s="1"/>
      <c r="B7" s="1"/>
      <c r="C7" s="1"/>
      <c r="D7" s="58"/>
      <c r="E7" s="2"/>
      <c r="F7" s="1"/>
      <c r="H7" s="2"/>
      <c r="I7" s="1"/>
      <c r="K7" s="2"/>
      <c r="L7" s="1"/>
      <c r="N7" s="2"/>
      <c r="O7" s="1"/>
      <c r="Q7" s="2"/>
      <c r="R7" s="1"/>
      <c r="T7" s="2"/>
      <c r="U7" s="1"/>
      <c r="W7" s="2"/>
      <c r="X7" s="1"/>
      <c r="Z7" s="2"/>
      <c r="AA7" s="1"/>
      <c r="AC7" s="2"/>
      <c r="AD7" s="1"/>
      <c r="AF7" s="2"/>
      <c r="AG7" s="1"/>
      <c r="AI7" s="2"/>
      <c r="AJ7" s="1"/>
      <c r="AL7" s="2"/>
      <c r="AM7" s="1"/>
      <c r="AN7" s="3"/>
    </row>
    <row r="8" spans="1:114" ht="5.25" customHeight="1" x14ac:dyDescent="0.25">
      <c r="A8" s="4"/>
      <c r="B8" s="4"/>
      <c r="C8" s="4"/>
      <c r="D8" s="59"/>
      <c r="E8" s="5"/>
      <c r="F8" s="4"/>
      <c r="G8" s="59"/>
      <c r="H8" s="5"/>
      <c r="I8" s="4"/>
      <c r="J8" s="59"/>
      <c r="K8" s="5"/>
      <c r="L8" s="4"/>
      <c r="M8" s="59"/>
      <c r="N8" s="5"/>
      <c r="O8" s="4"/>
      <c r="P8" s="59"/>
      <c r="Q8" s="5"/>
      <c r="R8" s="4"/>
      <c r="S8" s="59"/>
      <c r="T8" s="5"/>
      <c r="U8" s="4"/>
      <c r="V8" s="59"/>
      <c r="W8" s="5"/>
      <c r="X8" s="4"/>
      <c r="Y8" s="59"/>
      <c r="Z8" s="5"/>
      <c r="AA8" s="4"/>
      <c r="AB8" s="59"/>
      <c r="AC8" s="5"/>
      <c r="AD8" s="4"/>
      <c r="AE8" s="59"/>
      <c r="AF8" s="5"/>
      <c r="AG8" s="4"/>
      <c r="AH8" s="59"/>
      <c r="AI8" s="5"/>
      <c r="AJ8" s="4"/>
      <c r="AK8" s="59"/>
      <c r="AL8" s="5"/>
      <c r="AM8" s="4"/>
      <c r="AN8" s="3"/>
    </row>
    <row r="9" spans="1:114" ht="15.75" x14ac:dyDescent="0.25">
      <c r="F9" s="3"/>
      <c r="G9" s="60"/>
      <c r="I9" s="3"/>
      <c r="J9" s="60"/>
      <c r="L9" s="3"/>
      <c r="M9" s="60"/>
      <c r="O9" s="3"/>
      <c r="P9" s="60"/>
      <c r="R9" s="3"/>
      <c r="S9" s="60"/>
      <c r="U9" s="3"/>
      <c r="V9" s="60"/>
      <c r="X9" s="3"/>
      <c r="Y9" s="60"/>
      <c r="AA9" s="3"/>
      <c r="AB9" s="60"/>
      <c r="AD9" s="3"/>
      <c r="AE9" s="60"/>
      <c r="AG9" s="3"/>
      <c r="AH9" s="60"/>
      <c r="AJ9" s="3"/>
      <c r="AK9" s="60"/>
      <c r="AM9" s="3"/>
      <c r="AN9" s="3"/>
    </row>
    <row r="10" spans="1:114" ht="20.25" customHeight="1" x14ac:dyDescent="0.25">
      <c r="B10" s="10" t="s">
        <v>120</v>
      </c>
      <c r="C10" s="10"/>
      <c r="D10" s="61"/>
      <c r="E10" s="25"/>
      <c r="F10" s="3"/>
      <c r="G10" s="60"/>
      <c r="I10" s="3"/>
      <c r="J10" s="60"/>
      <c r="L10" s="3"/>
      <c r="M10" s="60"/>
      <c r="O10" s="3"/>
      <c r="P10" s="60"/>
      <c r="R10" s="3"/>
      <c r="S10" s="60"/>
      <c r="U10" s="3"/>
      <c r="V10" s="60"/>
      <c r="X10" s="3"/>
      <c r="Y10" s="60"/>
      <c r="AA10" s="3"/>
      <c r="AB10" s="60"/>
      <c r="AD10" s="3"/>
      <c r="AE10" s="60"/>
      <c r="AG10" s="3"/>
      <c r="AH10" s="60"/>
      <c r="AJ10" s="3"/>
      <c r="AK10" s="60"/>
      <c r="AM10" s="3"/>
      <c r="AN10" s="3"/>
    </row>
    <row r="11" spans="1:114" ht="5.25" customHeight="1" x14ac:dyDescent="0.25">
      <c r="B11" s="11"/>
      <c r="C11" s="11"/>
      <c r="D11" s="62"/>
      <c r="E11" s="63"/>
      <c r="F11" s="11"/>
      <c r="G11" s="62"/>
      <c r="H11" s="63"/>
      <c r="I11" s="11"/>
      <c r="J11" s="62"/>
      <c r="K11" s="63"/>
      <c r="L11" s="11"/>
      <c r="M11" s="62"/>
      <c r="N11" s="63"/>
      <c r="O11" s="11"/>
      <c r="P11" s="62"/>
      <c r="Q11" s="63"/>
      <c r="R11" s="11"/>
      <c r="S11" s="62"/>
      <c r="T11" s="63"/>
      <c r="U11" s="11"/>
      <c r="V11" s="62"/>
      <c r="W11" s="63"/>
      <c r="X11" s="11"/>
      <c r="Y11" s="62"/>
      <c r="Z11" s="63"/>
      <c r="AA11" s="11"/>
      <c r="AB11" s="62"/>
      <c r="AC11" s="63"/>
      <c r="AD11" s="11"/>
      <c r="AE11" s="62"/>
      <c r="AF11" s="63"/>
      <c r="AG11" s="11"/>
      <c r="AH11" s="62"/>
      <c r="AI11" s="63"/>
      <c r="AJ11" s="11"/>
      <c r="AK11" s="62"/>
      <c r="AL11" s="63"/>
      <c r="AM11" s="11"/>
      <c r="AN11" s="3"/>
    </row>
    <row r="12" spans="1:114" ht="9.75" customHeight="1" x14ac:dyDescent="0.25">
      <c r="B12" s="22"/>
      <c r="C12" s="22"/>
      <c r="F12" s="22"/>
      <c r="G12" s="60"/>
      <c r="I12" s="22"/>
      <c r="J12" s="60"/>
      <c r="L12" s="22"/>
      <c r="M12" s="60"/>
      <c r="O12" s="22"/>
      <c r="P12" s="60"/>
      <c r="R12" s="22"/>
      <c r="S12" s="60"/>
      <c r="U12" s="22"/>
      <c r="V12" s="60"/>
      <c r="X12" s="22"/>
      <c r="Y12" s="60"/>
      <c r="AA12" s="22"/>
      <c r="AB12" s="60"/>
      <c r="AD12" s="22"/>
      <c r="AE12" s="60"/>
      <c r="AG12" s="22"/>
      <c r="AH12" s="60"/>
      <c r="AJ12" s="22"/>
      <c r="AK12" s="60"/>
      <c r="AM12" s="22"/>
      <c r="AN12" s="3"/>
    </row>
    <row r="13" spans="1:114" ht="9.75" customHeight="1" x14ac:dyDescent="0.25">
      <c r="B13" s="22"/>
      <c r="C13" s="22"/>
      <c r="F13" s="22"/>
      <c r="G13" s="60"/>
      <c r="I13" s="22"/>
      <c r="J13" s="60"/>
      <c r="L13" s="22"/>
      <c r="M13" s="60"/>
      <c r="O13" s="22"/>
      <c r="P13" s="60"/>
      <c r="R13" s="22"/>
      <c r="S13" s="60"/>
      <c r="U13" s="22"/>
      <c r="V13" s="60"/>
      <c r="X13" s="22"/>
      <c r="Y13" s="60"/>
      <c r="AA13" s="22"/>
      <c r="AB13" s="60"/>
      <c r="AD13" s="22"/>
      <c r="AE13" s="60"/>
      <c r="AG13" s="22"/>
      <c r="AH13" s="60"/>
      <c r="AJ13" s="22"/>
      <c r="AK13" s="60"/>
      <c r="AM13" s="22"/>
      <c r="AN13" s="3"/>
    </row>
    <row r="14" spans="1:114" ht="9.75" customHeight="1" x14ac:dyDescent="0.25">
      <c r="B14" s="22"/>
      <c r="C14" s="22"/>
      <c r="F14" s="22"/>
      <c r="G14" s="60"/>
      <c r="I14" s="22"/>
      <c r="J14" s="60"/>
      <c r="L14" s="22"/>
      <c r="M14" s="60"/>
      <c r="O14" s="22"/>
      <c r="P14" s="60"/>
      <c r="R14" s="22"/>
      <c r="S14" s="60"/>
      <c r="U14" s="22"/>
      <c r="V14" s="60"/>
      <c r="X14" s="22"/>
      <c r="Y14" s="60"/>
      <c r="AA14" s="22"/>
      <c r="AB14" s="60"/>
      <c r="AD14" s="22"/>
      <c r="AE14" s="60"/>
      <c r="AG14" s="22"/>
      <c r="AH14" s="60"/>
      <c r="AJ14" s="22"/>
      <c r="AK14" s="60"/>
      <c r="AM14" s="22"/>
      <c r="AN14" s="3"/>
    </row>
    <row r="15" spans="1:114" s="66" customFormat="1" ht="20.100000000000001" customHeight="1" x14ac:dyDescent="0.25">
      <c r="A15" s="64"/>
      <c r="B15" s="105" t="s">
        <v>21</v>
      </c>
      <c r="C15" s="105" t="s">
        <v>1</v>
      </c>
      <c r="D15" s="112" t="s">
        <v>8</v>
      </c>
      <c r="E15" s="113"/>
      <c r="F15" s="114"/>
      <c r="G15" s="112" t="s">
        <v>9</v>
      </c>
      <c r="H15" s="113"/>
      <c r="I15" s="114"/>
      <c r="J15" s="112" t="s">
        <v>10</v>
      </c>
      <c r="K15" s="113"/>
      <c r="L15" s="114"/>
      <c r="M15" s="112" t="s">
        <v>11</v>
      </c>
      <c r="N15" s="113"/>
      <c r="O15" s="114"/>
      <c r="P15" s="112" t="s">
        <v>26</v>
      </c>
      <c r="Q15" s="113"/>
      <c r="R15" s="114"/>
      <c r="S15" s="112" t="s">
        <v>12</v>
      </c>
      <c r="T15" s="113"/>
      <c r="U15" s="114"/>
      <c r="V15" s="112" t="s">
        <v>13</v>
      </c>
      <c r="W15" s="113"/>
      <c r="X15" s="114"/>
      <c r="Y15" s="112" t="s">
        <v>14</v>
      </c>
      <c r="Z15" s="113"/>
      <c r="AA15" s="114"/>
      <c r="AB15" s="112" t="s">
        <v>15</v>
      </c>
      <c r="AC15" s="113"/>
      <c r="AD15" s="114"/>
      <c r="AE15" s="112" t="s">
        <v>16</v>
      </c>
      <c r="AF15" s="113"/>
      <c r="AG15" s="114"/>
      <c r="AH15" s="112" t="s">
        <v>17</v>
      </c>
      <c r="AI15" s="113"/>
      <c r="AJ15" s="114"/>
      <c r="AK15" s="112" t="s">
        <v>18</v>
      </c>
      <c r="AL15" s="113"/>
      <c r="AM15" s="114"/>
      <c r="AN15" s="3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</row>
    <row r="16" spans="1:114" s="69" customFormat="1" ht="20.100000000000001" customHeight="1" x14ac:dyDescent="0.25">
      <c r="A16" s="67"/>
      <c r="B16" s="111"/>
      <c r="C16" s="111"/>
      <c r="D16" s="68" t="s">
        <v>22</v>
      </c>
      <c r="E16" s="15" t="s">
        <v>23</v>
      </c>
      <c r="F16" s="15" t="s">
        <v>20</v>
      </c>
      <c r="G16" s="68" t="s">
        <v>22</v>
      </c>
      <c r="H16" s="15" t="s">
        <v>23</v>
      </c>
      <c r="I16" s="15" t="s">
        <v>20</v>
      </c>
      <c r="J16" s="68" t="s">
        <v>22</v>
      </c>
      <c r="K16" s="15" t="s">
        <v>23</v>
      </c>
      <c r="L16" s="15" t="s">
        <v>20</v>
      </c>
      <c r="M16" s="68" t="s">
        <v>22</v>
      </c>
      <c r="N16" s="15" t="s">
        <v>23</v>
      </c>
      <c r="O16" s="15" t="s">
        <v>20</v>
      </c>
      <c r="P16" s="68" t="s">
        <v>22</v>
      </c>
      <c r="Q16" s="15" t="s">
        <v>23</v>
      </c>
      <c r="R16" s="15" t="s">
        <v>20</v>
      </c>
      <c r="S16" s="68" t="s">
        <v>22</v>
      </c>
      <c r="T16" s="15" t="s">
        <v>23</v>
      </c>
      <c r="U16" s="15" t="s">
        <v>20</v>
      </c>
      <c r="V16" s="68" t="s">
        <v>22</v>
      </c>
      <c r="W16" s="15" t="s">
        <v>23</v>
      </c>
      <c r="X16" s="15" t="s">
        <v>20</v>
      </c>
      <c r="Y16" s="68" t="s">
        <v>22</v>
      </c>
      <c r="Z16" s="15" t="s">
        <v>23</v>
      </c>
      <c r="AA16" s="15" t="s">
        <v>20</v>
      </c>
      <c r="AB16" s="68" t="s">
        <v>22</v>
      </c>
      <c r="AC16" s="15" t="s">
        <v>23</v>
      </c>
      <c r="AD16" s="15" t="s">
        <v>20</v>
      </c>
      <c r="AE16" s="68" t="s">
        <v>22</v>
      </c>
      <c r="AF16" s="15" t="s">
        <v>23</v>
      </c>
      <c r="AG16" s="15" t="s">
        <v>20</v>
      </c>
      <c r="AH16" s="68" t="s">
        <v>22</v>
      </c>
      <c r="AI16" s="15" t="s">
        <v>23</v>
      </c>
      <c r="AJ16" s="15" t="s">
        <v>20</v>
      </c>
      <c r="AK16" s="68" t="s">
        <v>22</v>
      </c>
      <c r="AL16" s="15" t="s">
        <v>23</v>
      </c>
      <c r="AM16" s="15" t="s">
        <v>20</v>
      </c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</row>
    <row r="17" spans="1:114" s="34" customFormat="1" ht="20.100000000000001" customHeight="1" x14ac:dyDescent="0.25">
      <c r="A17" s="70"/>
      <c r="B17" s="52" t="s">
        <v>121</v>
      </c>
      <c r="C17" s="52" t="s">
        <v>122</v>
      </c>
      <c r="D17" s="19"/>
      <c r="E17" s="20"/>
      <c r="F17" s="20"/>
      <c r="G17" s="20"/>
      <c r="H17" s="19"/>
      <c r="I17" s="20"/>
      <c r="J17" s="20"/>
      <c r="K17" s="19"/>
      <c r="L17" s="20"/>
      <c r="M17" s="20"/>
      <c r="N17" s="19"/>
      <c r="O17" s="20"/>
      <c r="P17" s="20"/>
      <c r="Q17" s="19"/>
      <c r="R17" s="20"/>
      <c r="S17" s="20"/>
      <c r="T17" s="19"/>
      <c r="U17" s="20"/>
      <c r="V17" s="20"/>
      <c r="W17" s="19"/>
      <c r="X17" s="20"/>
      <c r="Y17" s="20"/>
      <c r="Z17" s="19"/>
      <c r="AA17" s="20"/>
      <c r="AB17" s="20"/>
      <c r="AC17" s="19"/>
      <c r="AD17" s="20"/>
      <c r="AE17" s="20"/>
      <c r="AF17" s="19"/>
      <c r="AG17" s="20"/>
      <c r="AH17" s="19"/>
      <c r="AI17" s="20"/>
      <c r="AJ17" s="20"/>
      <c r="AK17" s="19">
        <v>470</v>
      </c>
      <c r="AL17" s="20">
        <v>188</v>
      </c>
      <c r="AM17" s="20">
        <v>0.4</v>
      </c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</row>
    <row r="18" spans="1:114" ht="20.100000000000001" customHeight="1" x14ac:dyDescent="0.25">
      <c r="B18" s="52" t="s">
        <v>102</v>
      </c>
      <c r="C18" s="52" t="s">
        <v>105</v>
      </c>
      <c r="D18" s="19"/>
      <c r="E18" s="20"/>
      <c r="F18" s="20"/>
      <c r="G18" s="20"/>
      <c r="H18" s="19"/>
      <c r="I18" s="20"/>
      <c r="J18" s="20"/>
      <c r="K18" s="19"/>
      <c r="L18" s="20"/>
      <c r="M18" s="20">
        <v>11</v>
      </c>
      <c r="N18" s="19">
        <v>82.5</v>
      </c>
      <c r="O18" s="20">
        <v>7.5</v>
      </c>
      <c r="P18" s="20">
        <v>75</v>
      </c>
      <c r="Q18" s="19">
        <v>225</v>
      </c>
      <c r="R18" s="20">
        <v>3</v>
      </c>
      <c r="S18" s="20"/>
      <c r="T18" s="19"/>
      <c r="U18" s="20"/>
      <c r="V18" s="20"/>
      <c r="W18" s="19"/>
      <c r="X18" s="20"/>
      <c r="Y18" s="20"/>
      <c r="Z18" s="19"/>
      <c r="AA18" s="20"/>
      <c r="AB18" s="20">
        <v>176</v>
      </c>
      <c r="AC18" s="19">
        <v>1496</v>
      </c>
      <c r="AD18" s="20">
        <v>8.5</v>
      </c>
      <c r="AE18" s="20">
        <v>145</v>
      </c>
      <c r="AF18" s="19">
        <v>1367</v>
      </c>
      <c r="AG18" s="20">
        <v>9.4275862068965512</v>
      </c>
      <c r="AH18" s="19"/>
      <c r="AI18" s="20"/>
      <c r="AJ18" s="20"/>
      <c r="AK18" s="19"/>
      <c r="AL18" s="20"/>
      <c r="AM18" s="20"/>
      <c r="AN18" s="3"/>
    </row>
    <row r="19" spans="1:114" ht="20.100000000000001" customHeight="1" x14ac:dyDescent="0.25">
      <c r="B19" s="52" t="s">
        <v>56</v>
      </c>
      <c r="C19" s="52" t="s">
        <v>57</v>
      </c>
      <c r="D19" s="19"/>
      <c r="E19" s="20"/>
      <c r="F19" s="20"/>
      <c r="G19" s="20"/>
      <c r="H19" s="19"/>
      <c r="I19" s="20"/>
      <c r="J19" s="20">
        <v>109</v>
      </c>
      <c r="K19" s="19">
        <v>218</v>
      </c>
      <c r="L19" s="20">
        <v>2</v>
      </c>
      <c r="M19" s="20">
        <v>71</v>
      </c>
      <c r="N19" s="19">
        <v>130.4</v>
      </c>
      <c r="O19" s="20">
        <v>1.8366197183098592</v>
      </c>
      <c r="P19" s="20">
        <v>517</v>
      </c>
      <c r="Q19" s="19">
        <v>1211.8</v>
      </c>
      <c r="R19" s="20">
        <v>2.3439071566731142</v>
      </c>
      <c r="S19" s="20"/>
      <c r="T19" s="19"/>
      <c r="U19" s="20"/>
      <c r="V19" s="20">
        <v>2744</v>
      </c>
      <c r="W19" s="19">
        <v>6504.2</v>
      </c>
      <c r="X19" s="20">
        <v>2.3703352769679298</v>
      </c>
      <c r="Y19" s="20">
        <v>3050</v>
      </c>
      <c r="Z19" s="19">
        <v>6660.2</v>
      </c>
      <c r="AA19" s="20">
        <v>2.1836721311475409</v>
      </c>
      <c r="AB19" s="20"/>
      <c r="AC19" s="19"/>
      <c r="AD19" s="20"/>
      <c r="AE19" s="20"/>
      <c r="AF19" s="19"/>
      <c r="AG19" s="20"/>
      <c r="AH19" s="19"/>
      <c r="AI19" s="20"/>
      <c r="AJ19" s="20"/>
      <c r="AK19" s="19"/>
      <c r="AL19" s="20"/>
      <c r="AM19" s="20"/>
      <c r="AN19" s="3"/>
    </row>
    <row r="20" spans="1:114" ht="20.100000000000001" customHeight="1" x14ac:dyDescent="0.25">
      <c r="B20" s="52" t="s">
        <v>58</v>
      </c>
      <c r="C20" s="52" t="s">
        <v>59</v>
      </c>
      <c r="D20" s="19">
        <v>27</v>
      </c>
      <c r="E20" s="20">
        <v>270</v>
      </c>
      <c r="F20" s="20">
        <v>10</v>
      </c>
      <c r="G20" s="20">
        <v>191</v>
      </c>
      <c r="H20" s="19">
        <v>1611</v>
      </c>
      <c r="I20" s="20">
        <v>8.4345549738219887</v>
      </c>
      <c r="J20" s="20"/>
      <c r="K20" s="19"/>
      <c r="L20" s="20"/>
      <c r="M20" s="20"/>
      <c r="N20" s="19"/>
      <c r="O20" s="20"/>
      <c r="P20" s="20"/>
      <c r="Q20" s="19"/>
      <c r="R20" s="20"/>
      <c r="S20" s="20"/>
      <c r="T20" s="19"/>
      <c r="U20" s="20"/>
      <c r="V20" s="20"/>
      <c r="W20" s="19"/>
      <c r="X20" s="20"/>
      <c r="Y20" s="20"/>
      <c r="Z20" s="19"/>
      <c r="AA20" s="20"/>
      <c r="AB20" s="20"/>
      <c r="AC20" s="19"/>
      <c r="AD20" s="20"/>
      <c r="AE20" s="20">
        <v>210</v>
      </c>
      <c r="AF20" s="19">
        <v>1820.8</v>
      </c>
      <c r="AG20" s="20">
        <v>8.6704761904761902</v>
      </c>
      <c r="AH20" s="19">
        <v>93</v>
      </c>
      <c r="AI20" s="20">
        <v>223.2</v>
      </c>
      <c r="AJ20" s="20">
        <v>2.4</v>
      </c>
      <c r="AK20" s="19"/>
      <c r="AL20" s="20"/>
      <c r="AM20" s="20"/>
      <c r="AN20" s="3"/>
    </row>
    <row r="21" spans="1:114" ht="20.100000000000001" customHeight="1" x14ac:dyDescent="0.25">
      <c r="B21" s="52" t="s">
        <v>103</v>
      </c>
      <c r="C21" s="52" t="s">
        <v>104</v>
      </c>
      <c r="D21" s="19">
        <v>220</v>
      </c>
      <c r="E21" s="20">
        <v>2024</v>
      </c>
      <c r="F21" s="20">
        <v>9.1999999999999993</v>
      </c>
      <c r="G21" s="20"/>
      <c r="H21" s="19"/>
      <c r="I21" s="20"/>
      <c r="J21" s="20"/>
      <c r="K21" s="19"/>
      <c r="L21" s="20"/>
      <c r="M21" s="20">
        <v>50</v>
      </c>
      <c r="N21" s="19">
        <v>390</v>
      </c>
      <c r="O21" s="20">
        <v>7.8</v>
      </c>
      <c r="P21" s="20">
        <v>55</v>
      </c>
      <c r="Q21" s="19">
        <v>616</v>
      </c>
      <c r="R21" s="20">
        <v>11.2</v>
      </c>
      <c r="S21" s="20"/>
      <c r="T21" s="19"/>
      <c r="U21" s="20"/>
      <c r="V21" s="20"/>
      <c r="W21" s="19"/>
      <c r="X21" s="20"/>
      <c r="Y21" s="20"/>
      <c r="Z21" s="19"/>
      <c r="AA21" s="20"/>
      <c r="AB21" s="20"/>
      <c r="AC21" s="19"/>
      <c r="AD21" s="20"/>
      <c r="AE21" s="20"/>
      <c r="AF21" s="19"/>
      <c r="AG21" s="20"/>
      <c r="AH21" s="19">
        <v>184</v>
      </c>
      <c r="AI21" s="20">
        <v>1656</v>
      </c>
      <c r="AJ21" s="20">
        <v>9</v>
      </c>
      <c r="AK21" s="19"/>
      <c r="AL21" s="20"/>
      <c r="AM21" s="20"/>
      <c r="AN21" s="3"/>
    </row>
    <row r="22" spans="1:114" ht="20.100000000000001" customHeight="1" x14ac:dyDescent="0.25">
      <c r="B22" s="52" t="s">
        <v>60</v>
      </c>
      <c r="C22" s="52" t="s">
        <v>61</v>
      </c>
      <c r="D22" s="19">
        <v>158</v>
      </c>
      <c r="E22" s="20">
        <v>2649.5</v>
      </c>
      <c r="F22" s="20">
        <v>16.768987341772153</v>
      </c>
      <c r="G22" s="20"/>
      <c r="H22" s="19"/>
      <c r="I22" s="20"/>
      <c r="J22" s="20">
        <v>398</v>
      </c>
      <c r="K22" s="19">
        <v>1138.7</v>
      </c>
      <c r="L22" s="20">
        <v>2.8610552763819097</v>
      </c>
      <c r="M22" s="20">
        <v>108</v>
      </c>
      <c r="N22" s="19">
        <v>432</v>
      </c>
      <c r="O22" s="20">
        <v>4</v>
      </c>
      <c r="P22" s="20"/>
      <c r="Q22" s="19"/>
      <c r="R22" s="20"/>
      <c r="S22" s="20"/>
      <c r="T22" s="19"/>
      <c r="U22" s="20"/>
      <c r="V22" s="20"/>
      <c r="W22" s="19"/>
      <c r="X22" s="20"/>
      <c r="Y22" s="20"/>
      <c r="Z22" s="19"/>
      <c r="AA22" s="20"/>
      <c r="AB22" s="20"/>
      <c r="AC22" s="19"/>
      <c r="AD22" s="20"/>
      <c r="AE22" s="20">
        <v>575</v>
      </c>
      <c r="AF22" s="19">
        <v>0</v>
      </c>
      <c r="AG22" s="20">
        <v>0</v>
      </c>
      <c r="AH22" s="19">
        <v>575</v>
      </c>
      <c r="AI22" s="20">
        <v>1056.3</v>
      </c>
      <c r="AJ22" s="20">
        <v>1.8370434782608696</v>
      </c>
      <c r="AK22" s="19">
        <v>331</v>
      </c>
      <c r="AL22" s="20">
        <v>1501.8</v>
      </c>
      <c r="AM22" s="20">
        <v>4.5371601208459209</v>
      </c>
      <c r="AN22" s="3"/>
    </row>
    <row r="23" spans="1:114" ht="20.100000000000001" customHeight="1" x14ac:dyDescent="0.25">
      <c r="B23" s="52" t="s">
        <v>123</v>
      </c>
      <c r="C23" s="52" t="s">
        <v>124</v>
      </c>
      <c r="D23" s="19">
        <v>27</v>
      </c>
      <c r="E23" s="20">
        <v>175.5</v>
      </c>
      <c r="F23" s="20">
        <v>6.5</v>
      </c>
      <c r="G23" s="20"/>
      <c r="H23" s="19"/>
      <c r="I23" s="20"/>
      <c r="J23" s="20">
        <v>892</v>
      </c>
      <c r="K23" s="19">
        <v>7594.85</v>
      </c>
      <c r="L23" s="20">
        <v>8.5144058295964129</v>
      </c>
      <c r="M23" s="20">
        <v>26035</v>
      </c>
      <c r="N23" s="19">
        <v>196226.8</v>
      </c>
      <c r="O23" s="20">
        <v>7.537038601882081</v>
      </c>
      <c r="P23" s="20">
        <v>17710</v>
      </c>
      <c r="Q23" s="19">
        <v>128282.15</v>
      </c>
      <c r="R23" s="20">
        <v>7.243486730660643</v>
      </c>
      <c r="S23" s="20">
        <v>6217</v>
      </c>
      <c r="T23" s="19">
        <v>44798.9</v>
      </c>
      <c r="U23" s="20">
        <v>7.2058709988740555</v>
      </c>
      <c r="V23" s="20">
        <v>6668</v>
      </c>
      <c r="W23" s="19">
        <v>55643.4</v>
      </c>
      <c r="X23" s="20">
        <v>8.3448410317936421</v>
      </c>
      <c r="Y23" s="20">
        <v>2284</v>
      </c>
      <c r="Z23" s="19">
        <v>25650.3</v>
      </c>
      <c r="AA23" s="20">
        <v>11.230429071803853</v>
      </c>
      <c r="AB23" s="20">
        <v>3033</v>
      </c>
      <c r="AC23" s="19">
        <v>36779</v>
      </c>
      <c r="AD23" s="20">
        <v>12.126277612924497</v>
      </c>
      <c r="AE23" s="20">
        <v>3898</v>
      </c>
      <c r="AF23" s="19">
        <v>46442</v>
      </c>
      <c r="AG23" s="20">
        <v>11.914315033350436</v>
      </c>
      <c r="AH23" s="19">
        <v>565</v>
      </c>
      <c r="AI23" s="20">
        <v>6823.8</v>
      </c>
      <c r="AJ23" s="20">
        <v>12.077522123893806</v>
      </c>
      <c r="AK23" s="19">
        <v>7234</v>
      </c>
      <c r="AL23" s="20">
        <v>74933.399999999994</v>
      </c>
      <c r="AM23" s="20">
        <v>10.35850152059718</v>
      </c>
      <c r="AN23" s="3"/>
    </row>
    <row r="24" spans="1:114" ht="20.100000000000001" customHeight="1" x14ac:dyDescent="0.25">
      <c r="B24" s="52" t="s">
        <v>62</v>
      </c>
      <c r="C24" s="52" t="s">
        <v>63</v>
      </c>
      <c r="D24" s="19">
        <v>11098</v>
      </c>
      <c r="E24" s="20">
        <v>76095.210000000006</v>
      </c>
      <c r="F24" s="20">
        <v>6.8566597585150486</v>
      </c>
      <c r="G24" s="20">
        <v>3258</v>
      </c>
      <c r="H24" s="19">
        <v>23536</v>
      </c>
      <c r="I24" s="20">
        <v>7.2240638428483734</v>
      </c>
      <c r="J24" s="20">
        <v>3138</v>
      </c>
      <c r="K24" s="19">
        <v>24569.599999999999</v>
      </c>
      <c r="L24" s="20">
        <v>7.8297004461440407</v>
      </c>
      <c r="M24" s="20">
        <v>1369</v>
      </c>
      <c r="N24" s="19">
        <v>11337.4</v>
      </c>
      <c r="O24" s="20">
        <v>8.2815193571950321</v>
      </c>
      <c r="P24" s="20">
        <v>377</v>
      </c>
      <c r="Q24" s="19">
        <v>2876.51</v>
      </c>
      <c r="R24" s="20">
        <v>7.6300000000000008</v>
      </c>
      <c r="S24" s="20">
        <v>54</v>
      </c>
      <c r="T24" s="19">
        <v>388.8</v>
      </c>
      <c r="U24" s="20">
        <v>7.2</v>
      </c>
      <c r="V24" s="20">
        <v>212</v>
      </c>
      <c r="W24" s="19">
        <v>1577.28</v>
      </c>
      <c r="X24" s="20">
        <v>7.4399999999999995</v>
      </c>
      <c r="Y24" s="20"/>
      <c r="Z24" s="19"/>
      <c r="AA24" s="20"/>
      <c r="AB24" s="20">
        <v>495</v>
      </c>
      <c r="AC24" s="19">
        <v>4837.88</v>
      </c>
      <c r="AD24" s="20">
        <v>9.7734949494949497</v>
      </c>
      <c r="AE24" s="20"/>
      <c r="AF24" s="19"/>
      <c r="AG24" s="20"/>
      <c r="AH24" s="19"/>
      <c r="AI24" s="20"/>
      <c r="AJ24" s="20"/>
      <c r="AK24" s="19"/>
      <c r="AL24" s="20"/>
      <c r="AM24" s="20"/>
      <c r="AN24" s="3"/>
    </row>
    <row r="25" spans="1:114" ht="20.100000000000001" customHeight="1" x14ac:dyDescent="0.25">
      <c r="B25" s="52" t="s">
        <v>64</v>
      </c>
      <c r="C25" s="52" t="s">
        <v>65</v>
      </c>
      <c r="D25" s="19"/>
      <c r="E25" s="20"/>
      <c r="F25" s="20"/>
      <c r="G25" s="20"/>
      <c r="H25" s="19"/>
      <c r="I25" s="20"/>
      <c r="J25" s="20">
        <v>131</v>
      </c>
      <c r="K25" s="19">
        <v>422</v>
      </c>
      <c r="L25" s="20">
        <v>3.2213740458015265</v>
      </c>
      <c r="M25" s="20"/>
      <c r="N25" s="19"/>
      <c r="O25" s="20"/>
      <c r="P25" s="20">
        <v>930</v>
      </c>
      <c r="Q25" s="19">
        <v>3098</v>
      </c>
      <c r="R25" s="20">
        <v>3.3311827956989246</v>
      </c>
      <c r="S25" s="20"/>
      <c r="T25" s="19"/>
      <c r="U25" s="20"/>
      <c r="V25" s="20">
        <v>1032</v>
      </c>
      <c r="W25" s="19">
        <v>3096</v>
      </c>
      <c r="X25" s="20">
        <v>3</v>
      </c>
      <c r="Y25" s="20">
        <v>553</v>
      </c>
      <c r="Z25" s="19">
        <v>1493.1</v>
      </c>
      <c r="AA25" s="20">
        <v>2.6999999999999997</v>
      </c>
      <c r="AB25" s="20"/>
      <c r="AC25" s="19"/>
      <c r="AD25" s="20"/>
      <c r="AE25" s="20">
        <v>137</v>
      </c>
      <c r="AF25" s="19">
        <v>392.8</v>
      </c>
      <c r="AG25" s="20">
        <v>2.8671532846715331</v>
      </c>
      <c r="AH25" s="19"/>
      <c r="AI25" s="20"/>
      <c r="AJ25" s="20"/>
      <c r="AK25" s="19"/>
      <c r="AL25" s="20"/>
      <c r="AM25" s="20"/>
      <c r="AN25" s="3"/>
    </row>
    <row r="26" spans="1:114" ht="20.100000000000001" customHeight="1" x14ac:dyDescent="0.25">
      <c r="B26" s="53" t="s">
        <v>34</v>
      </c>
      <c r="C26" s="53"/>
      <c r="D26" s="54">
        <v>11530</v>
      </c>
      <c r="E26" s="55">
        <v>81214.210000000006</v>
      </c>
      <c r="F26" s="55">
        <v>7.0437302688638344</v>
      </c>
      <c r="G26" s="55">
        <v>3449</v>
      </c>
      <c r="H26" s="54">
        <v>25147</v>
      </c>
      <c r="I26" s="55">
        <v>7.2910988692374605</v>
      </c>
      <c r="J26" s="55">
        <v>4668</v>
      </c>
      <c r="K26" s="54">
        <v>33943.15</v>
      </c>
      <c r="L26" s="55">
        <v>7.2714545844044558</v>
      </c>
      <c r="M26" s="55">
        <v>27644</v>
      </c>
      <c r="N26" s="54">
        <v>208599.09999999998</v>
      </c>
      <c r="O26" s="55">
        <v>7.5459086962812902</v>
      </c>
      <c r="P26" s="55">
        <v>19664</v>
      </c>
      <c r="Q26" s="54">
        <v>136309.46</v>
      </c>
      <c r="R26" s="55">
        <v>6.9319294141578514</v>
      </c>
      <c r="S26" s="55">
        <v>6271</v>
      </c>
      <c r="T26" s="54">
        <v>45187.700000000004</v>
      </c>
      <c r="U26" s="55">
        <v>7.2058204433104773</v>
      </c>
      <c r="V26" s="55">
        <v>10656</v>
      </c>
      <c r="W26" s="54">
        <v>66820.88</v>
      </c>
      <c r="X26" s="55">
        <v>6.2707282282282284</v>
      </c>
      <c r="Y26" s="55">
        <v>5887</v>
      </c>
      <c r="Z26" s="54">
        <v>33803.599999999999</v>
      </c>
      <c r="AA26" s="55">
        <v>5.7420757601494818</v>
      </c>
      <c r="AB26" s="55">
        <v>3704</v>
      </c>
      <c r="AC26" s="54">
        <v>43112.88</v>
      </c>
      <c r="AD26" s="55">
        <v>11.639546436285096</v>
      </c>
      <c r="AE26" s="55">
        <v>4965</v>
      </c>
      <c r="AF26" s="54">
        <v>50022.600000000006</v>
      </c>
      <c r="AG26" s="55">
        <v>10.075045317220544</v>
      </c>
      <c r="AH26" s="54">
        <v>1417</v>
      </c>
      <c r="AI26" s="55">
        <v>9759.2999999999993</v>
      </c>
      <c r="AJ26" s="55">
        <v>6.8872971065631612</v>
      </c>
      <c r="AK26" s="54">
        <v>8035</v>
      </c>
      <c r="AL26" s="55">
        <v>76623.199999999997</v>
      </c>
      <c r="AM26" s="55">
        <v>9.5361792159303054</v>
      </c>
      <c r="AN26" s="3"/>
    </row>
    <row r="27" spans="1:114" ht="20.100000000000001" customHeight="1" x14ac:dyDescent="0.25">
      <c r="B27" s="52" t="s">
        <v>66</v>
      </c>
      <c r="C27" s="52" t="s">
        <v>67</v>
      </c>
      <c r="D27" s="19">
        <v>1348</v>
      </c>
      <c r="E27" s="20">
        <v>14083.300000000001</v>
      </c>
      <c r="F27" s="20">
        <v>10.447551928783383</v>
      </c>
      <c r="G27" s="20">
        <v>4870</v>
      </c>
      <c r="H27" s="19">
        <v>50025.3</v>
      </c>
      <c r="I27" s="20">
        <v>10.272135523613963</v>
      </c>
      <c r="J27" s="20">
        <v>1142</v>
      </c>
      <c r="K27" s="19">
        <v>12610.5</v>
      </c>
      <c r="L27" s="20">
        <v>11.042469352014011</v>
      </c>
      <c r="M27" s="20">
        <v>1082</v>
      </c>
      <c r="N27" s="19">
        <v>11883.5</v>
      </c>
      <c r="O27" s="20">
        <v>10.982902033271719</v>
      </c>
      <c r="P27" s="20">
        <v>311</v>
      </c>
      <c r="Q27" s="19">
        <v>3183.5</v>
      </c>
      <c r="R27" s="20">
        <v>10.236334405144694</v>
      </c>
      <c r="S27" s="20">
        <v>13</v>
      </c>
      <c r="T27" s="19">
        <v>143</v>
      </c>
      <c r="U27" s="20">
        <v>11</v>
      </c>
      <c r="V27" s="20">
        <v>351</v>
      </c>
      <c r="W27" s="19">
        <v>4595</v>
      </c>
      <c r="X27" s="20">
        <v>13.091168091168091</v>
      </c>
      <c r="Y27" s="20">
        <v>563</v>
      </c>
      <c r="Z27" s="19">
        <v>6830</v>
      </c>
      <c r="AA27" s="20">
        <v>12.131438721136767</v>
      </c>
      <c r="AB27" s="20">
        <v>183</v>
      </c>
      <c r="AC27" s="19">
        <v>2312.84</v>
      </c>
      <c r="AD27" s="20">
        <v>12.638469945355192</v>
      </c>
      <c r="AE27" s="20">
        <v>1370</v>
      </c>
      <c r="AF27" s="19">
        <v>15859.5</v>
      </c>
      <c r="AG27" s="20">
        <v>11.576277372262775</v>
      </c>
      <c r="AH27" s="19">
        <v>2573</v>
      </c>
      <c r="AI27" s="20">
        <v>28283.19</v>
      </c>
      <c r="AJ27" s="20">
        <v>10.992300816167896</v>
      </c>
      <c r="AK27" s="19">
        <v>1348</v>
      </c>
      <c r="AL27" s="20">
        <v>14737.6</v>
      </c>
      <c r="AM27" s="20">
        <v>10.93293768545994</v>
      </c>
      <c r="AN27" s="3"/>
    </row>
    <row r="28" spans="1:114" ht="20.100000000000001" customHeight="1" x14ac:dyDescent="0.25">
      <c r="B28" s="52" t="s">
        <v>68</v>
      </c>
      <c r="C28" s="52" t="s">
        <v>69</v>
      </c>
      <c r="D28" s="19">
        <v>2270</v>
      </c>
      <c r="E28" s="20">
        <v>12249.3</v>
      </c>
      <c r="F28" s="20">
        <v>5.3961674008810565</v>
      </c>
      <c r="G28" s="20">
        <v>5305</v>
      </c>
      <c r="H28" s="19">
        <v>26079</v>
      </c>
      <c r="I28" s="20">
        <v>4.9159283694627707</v>
      </c>
      <c r="J28" s="20">
        <v>1551</v>
      </c>
      <c r="K28" s="19">
        <v>8023.6</v>
      </c>
      <c r="L28" s="20">
        <v>5.17317859445519</v>
      </c>
      <c r="M28" s="20">
        <v>1734</v>
      </c>
      <c r="N28" s="19">
        <v>9644.2000000000007</v>
      </c>
      <c r="O28" s="20">
        <v>5.5618223760092276</v>
      </c>
      <c r="P28" s="20">
        <v>2857.5</v>
      </c>
      <c r="Q28" s="19">
        <v>15041.15</v>
      </c>
      <c r="R28" s="20">
        <v>5.2637445319335079</v>
      </c>
      <c r="S28" s="20">
        <v>361</v>
      </c>
      <c r="T28" s="19">
        <v>1715.28</v>
      </c>
      <c r="U28" s="20">
        <v>4.7514681440443214</v>
      </c>
      <c r="V28" s="20">
        <v>1644</v>
      </c>
      <c r="W28" s="19">
        <v>9055.7999999999993</v>
      </c>
      <c r="X28" s="20">
        <v>5.5083941605839408</v>
      </c>
      <c r="Y28" s="20">
        <v>424</v>
      </c>
      <c r="Z28" s="19">
        <v>2433.4</v>
      </c>
      <c r="AA28" s="20">
        <v>5.7391509433962264</v>
      </c>
      <c r="AB28" s="20">
        <v>295</v>
      </c>
      <c r="AC28" s="19">
        <v>2034</v>
      </c>
      <c r="AD28" s="20">
        <v>6.8949152542372882</v>
      </c>
      <c r="AE28" s="20">
        <v>783</v>
      </c>
      <c r="AF28" s="19">
        <v>4951</v>
      </c>
      <c r="AG28" s="20">
        <v>6.323116219667944</v>
      </c>
      <c r="AH28" s="19">
        <v>764</v>
      </c>
      <c r="AI28" s="20">
        <v>4738.7</v>
      </c>
      <c r="AJ28" s="20">
        <v>6.2024869109947645</v>
      </c>
      <c r="AK28" s="19">
        <v>634</v>
      </c>
      <c r="AL28" s="20">
        <v>3873.2</v>
      </c>
      <c r="AM28" s="20">
        <v>6.1091482649842268</v>
      </c>
      <c r="AN28" s="3"/>
    </row>
    <row r="29" spans="1:114" ht="20.100000000000001" customHeight="1" x14ac:dyDescent="0.25">
      <c r="B29" s="52" t="s">
        <v>70</v>
      </c>
      <c r="C29" s="52" t="s">
        <v>3</v>
      </c>
      <c r="D29" s="19">
        <v>5850</v>
      </c>
      <c r="E29" s="20">
        <v>51157.200000000004</v>
      </c>
      <c r="F29" s="20">
        <v>8.7448205128205139</v>
      </c>
      <c r="G29" s="20">
        <v>9977</v>
      </c>
      <c r="H29" s="19">
        <v>82516.3</v>
      </c>
      <c r="I29" s="20">
        <v>8.27065250075173</v>
      </c>
      <c r="J29" s="20">
        <v>2706</v>
      </c>
      <c r="K29" s="19">
        <v>24540.7</v>
      </c>
      <c r="L29" s="20">
        <v>9.0689948263118989</v>
      </c>
      <c r="M29" s="20">
        <v>2146</v>
      </c>
      <c r="N29" s="19">
        <v>20334.900000000001</v>
      </c>
      <c r="O29" s="20">
        <v>9.4757222739981373</v>
      </c>
      <c r="P29" s="20">
        <v>2873</v>
      </c>
      <c r="Q29" s="19">
        <v>27001.600000000002</v>
      </c>
      <c r="R29" s="20">
        <v>9.3983988861816918</v>
      </c>
      <c r="S29" s="20">
        <v>2418</v>
      </c>
      <c r="T29" s="19">
        <v>20733.149999999998</v>
      </c>
      <c r="U29" s="20">
        <v>8.5745037220843656</v>
      </c>
      <c r="V29" s="20">
        <v>3030</v>
      </c>
      <c r="W29" s="19">
        <v>30637.200000000001</v>
      </c>
      <c r="X29" s="20">
        <v>10.111287128712872</v>
      </c>
      <c r="Y29" s="20">
        <v>4086</v>
      </c>
      <c r="Z29" s="19">
        <v>40490.5</v>
      </c>
      <c r="AA29" s="20">
        <v>9.9095692608908461</v>
      </c>
      <c r="AB29" s="20">
        <v>6246</v>
      </c>
      <c r="AC29" s="19">
        <v>62408.66</v>
      </c>
      <c r="AD29" s="20">
        <v>9.9917803394172271</v>
      </c>
      <c r="AE29" s="20">
        <v>22467</v>
      </c>
      <c r="AF29" s="19">
        <v>230938.4</v>
      </c>
      <c r="AG29" s="20">
        <v>10.279004762540614</v>
      </c>
      <c r="AH29" s="19">
        <v>23080</v>
      </c>
      <c r="AI29" s="20">
        <v>238465.9</v>
      </c>
      <c r="AJ29" s="20">
        <v>10.332144714038128</v>
      </c>
      <c r="AK29" s="19">
        <v>14118</v>
      </c>
      <c r="AL29" s="20">
        <v>135045.79999999999</v>
      </c>
      <c r="AM29" s="20">
        <v>9.5655050290409402</v>
      </c>
      <c r="AN29" s="3"/>
    </row>
    <row r="30" spans="1:114" ht="20.100000000000001" customHeight="1" x14ac:dyDescent="0.25">
      <c r="B30" s="53" t="s">
        <v>107</v>
      </c>
      <c r="C30" s="53"/>
      <c r="D30" s="54">
        <v>9468</v>
      </c>
      <c r="E30" s="55">
        <v>77489.8</v>
      </c>
      <c r="F30" s="55">
        <v>8.1843895226024514</v>
      </c>
      <c r="G30" s="55">
        <v>20152</v>
      </c>
      <c r="H30" s="54">
        <v>158620.6</v>
      </c>
      <c r="I30" s="55">
        <v>7.87120881302104</v>
      </c>
      <c r="J30" s="55">
        <v>5399</v>
      </c>
      <c r="K30" s="54">
        <v>45174.8</v>
      </c>
      <c r="L30" s="55">
        <v>8.3672531950361186</v>
      </c>
      <c r="M30" s="55">
        <v>4962</v>
      </c>
      <c r="N30" s="54">
        <v>41862.600000000006</v>
      </c>
      <c r="O30" s="55">
        <v>8.4366384522370019</v>
      </c>
      <c r="P30" s="55">
        <v>6041.5</v>
      </c>
      <c r="Q30" s="54">
        <v>45226.25</v>
      </c>
      <c r="R30" s="55">
        <v>7.4859306463626583</v>
      </c>
      <c r="S30" s="55">
        <v>2792</v>
      </c>
      <c r="T30" s="54">
        <v>22591.429999999997</v>
      </c>
      <c r="U30" s="55">
        <v>8.0914863896848122</v>
      </c>
      <c r="V30" s="55">
        <v>5025</v>
      </c>
      <c r="W30" s="54">
        <v>44288</v>
      </c>
      <c r="X30" s="55">
        <v>8.8135323383084572</v>
      </c>
      <c r="Y30" s="55">
        <v>5073</v>
      </c>
      <c r="Z30" s="54">
        <v>49753.9</v>
      </c>
      <c r="AA30" s="55">
        <v>9.8075891977133853</v>
      </c>
      <c r="AB30" s="55">
        <v>6724</v>
      </c>
      <c r="AC30" s="54">
        <v>66755.5</v>
      </c>
      <c r="AD30" s="55">
        <v>9.9279446757882219</v>
      </c>
      <c r="AE30" s="55">
        <v>24620</v>
      </c>
      <c r="AF30" s="54">
        <v>251748.9</v>
      </c>
      <c r="AG30" s="55">
        <v>10.22538180341186</v>
      </c>
      <c r="AH30" s="54">
        <v>26417</v>
      </c>
      <c r="AI30" s="55">
        <v>271487.78999999998</v>
      </c>
      <c r="AJ30" s="55">
        <v>10.277010637089752</v>
      </c>
      <c r="AK30" s="54">
        <v>16100</v>
      </c>
      <c r="AL30" s="55">
        <v>153656.59999999998</v>
      </c>
      <c r="AM30" s="55">
        <v>9.5438881987577631</v>
      </c>
      <c r="AN30" s="3"/>
    </row>
    <row r="31" spans="1:114" ht="20.100000000000001" customHeight="1" x14ac:dyDescent="0.25">
      <c r="B31" s="52" t="s">
        <v>32</v>
      </c>
      <c r="C31" s="52" t="s">
        <v>28</v>
      </c>
      <c r="D31" s="19">
        <v>69195</v>
      </c>
      <c r="E31" s="20">
        <v>1281267.7899999998</v>
      </c>
      <c r="F31" s="20">
        <v>18.516768408121973</v>
      </c>
      <c r="G31" s="20">
        <v>26184</v>
      </c>
      <c r="H31" s="19">
        <v>483582.3</v>
      </c>
      <c r="I31" s="20">
        <v>18.468618240146654</v>
      </c>
      <c r="J31" s="20">
        <v>129941</v>
      </c>
      <c r="K31" s="19">
        <v>2402844.4300000002</v>
      </c>
      <c r="L31" s="20">
        <v>18.491811129666541</v>
      </c>
      <c r="M31" s="20">
        <v>207796.5</v>
      </c>
      <c r="N31" s="19">
        <v>3843207.07</v>
      </c>
      <c r="O31" s="20">
        <v>18.495051985957414</v>
      </c>
      <c r="P31" s="20">
        <v>53529</v>
      </c>
      <c r="Q31" s="19">
        <v>996032.78999999992</v>
      </c>
      <c r="R31" s="20">
        <v>18.607349100487586</v>
      </c>
      <c r="S31" s="20">
        <v>9184</v>
      </c>
      <c r="T31" s="19">
        <v>126370.22</v>
      </c>
      <c r="U31" s="20">
        <v>13.759823606271777</v>
      </c>
      <c r="V31" s="20">
        <v>115539.1</v>
      </c>
      <c r="W31" s="19">
        <v>2245407.98</v>
      </c>
      <c r="X31" s="20">
        <v>19.434182713903777</v>
      </c>
      <c r="Y31" s="20">
        <v>139472.70000000001</v>
      </c>
      <c r="Z31" s="19">
        <v>2683119.7400000002</v>
      </c>
      <c r="AA31" s="20">
        <v>19.237598038899367</v>
      </c>
      <c r="AB31" s="20">
        <v>104059.9</v>
      </c>
      <c r="AC31" s="19">
        <v>2029225.8299999998</v>
      </c>
      <c r="AD31" s="20">
        <v>19.500555257116332</v>
      </c>
      <c r="AE31" s="20">
        <v>42431.3</v>
      </c>
      <c r="AF31" s="19">
        <v>889344.28</v>
      </c>
      <c r="AG31" s="20">
        <v>20.959628387534671</v>
      </c>
      <c r="AH31" s="19">
        <v>158148.5</v>
      </c>
      <c r="AI31" s="20">
        <v>4605183.8499999996</v>
      </c>
      <c r="AJ31" s="20">
        <v>29.119364711015276</v>
      </c>
      <c r="AK31" s="19">
        <v>42618.6</v>
      </c>
      <c r="AL31" s="20">
        <v>988895.27</v>
      </c>
      <c r="AM31" s="20">
        <v>23.203372940453232</v>
      </c>
      <c r="AN31" s="3"/>
    </row>
    <row r="32" spans="1:114" ht="20.100000000000001" customHeight="1" x14ac:dyDescent="0.25">
      <c r="B32" s="52" t="s">
        <v>108</v>
      </c>
      <c r="C32" s="52" t="s">
        <v>106</v>
      </c>
      <c r="D32" s="19"/>
      <c r="E32" s="20"/>
      <c r="F32" s="20"/>
      <c r="G32" s="20"/>
      <c r="H32" s="19"/>
      <c r="I32" s="20"/>
      <c r="J32" s="20"/>
      <c r="K32" s="19"/>
      <c r="L32" s="20"/>
      <c r="M32" s="20">
        <v>47</v>
      </c>
      <c r="N32" s="19">
        <v>423</v>
      </c>
      <c r="O32" s="20">
        <v>9</v>
      </c>
      <c r="P32" s="20"/>
      <c r="Q32" s="19"/>
      <c r="R32" s="20"/>
      <c r="S32" s="20"/>
      <c r="T32" s="19"/>
      <c r="U32" s="20"/>
      <c r="V32" s="20">
        <v>531</v>
      </c>
      <c r="W32" s="19">
        <v>4991.3999999999996</v>
      </c>
      <c r="X32" s="20">
        <v>9.3999999999999986</v>
      </c>
      <c r="Y32" s="20"/>
      <c r="Z32" s="19"/>
      <c r="AA32" s="20"/>
      <c r="AB32" s="20"/>
      <c r="AC32" s="19"/>
      <c r="AD32" s="20"/>
      <c r="AE32" s="20"/>
      <c r="AF32" s="19"/>
      <c r="AG32" s="20"/>
      <c r="AH32" s="19"/>
      <c r="AI32" s="20"/>
      <c r="AJ32" s="20"/>
      <c r="AK32" s="19"/>
      <c r="AL32" s="20"/>
      <c r="AM32" s="20"/>
      <c r="AN32" s="3"/>
    </row>
    <row r="33" spans="2:40" ht="20.100000000000001" customHeight="1" x14ac:dyDescent="0.25">
      <c r="B33" s="3" t="s">
        <v>109</v>
      </c>
      <c r="C33" s="52" t="s">
        <v>95</v>
      </c>
      <c r="D33" s="19">
        <v>321</v>
      </c>
      <c r="E33" s="20">
        <v>3144.5</v>
      </c>
      <c r="F33" s="20">
        <v>9.79595015576324</v>
      </c>
      <c r="G33" s="20"/>
      <c r="H33" s="19"/>
      <c r="I33" s="20"/>
      <c r="J33" s="20"/>
      <c r="K33" s="19"/>
      <c r="L33" s="20"/>
      <c r="M33" s="20">
        <v>33</v>
      </c>
      <c r="N33" s="19">
        <v>277</v>
      </c>
      <c r="O33" s="20">
        <v>8.3939393939393945</v>
      </c>
      <c r="P33" s="20">
        <v>32</v>
      </c>
      <c r="Q33" s="19">
        <v>304</v>
      </c>
      <c r="R33" s="20">
        <v>9.5</v>
      </c>
      <c r="S33" s="20">
        <v>1315</v>
      </c>
      <c r="T33" s="19">
        <v>11510.4</v>
      </c>
      <c r="U33" s="20">
        <v>8.7531558935361211</v>
      </c>
      <c r="V33" s="20">
        <v>333</v>
      </c>
      <c r="W33" s="19">
        <v>3240.2</v>
      </c>
      <c r="X33" s="20">
        <v>9.7303303303303306</v>
      </c>
      <c r="Y33" s="20"/>
      <c r="Z33" s="19"/>
      <c r="AA33" s="20"/>
      <c r="AB33" s="20"/>
      <c r="AC33" s="19"/>
      <c r="AD33" s="20"/>
      <c r="AE33" s="20"/>
      <c r="AF33" s="19"/>
      <c r="AG33" s="20"/>
      <c r="AH33" s="19"/>
      <c r="AI33" s="20"/>
      <c r="AJ33" s="20"/>
      <c r="AK33" s="19"/>
      <c r="AL33" s="20"/>
      <c r="AM33" s="20"/>
      <c r="AN33" s="3"/>
    </row>
    <row r="34" spans="2:40" ht="20.100000000000001" customHeight="1" x14ac:dyDescent="0.25">
      <c r="B34" s="52" t="s">
        <v>71</v>
      </c>
      <c r="C34" s="52" t="s">
        <v>72</v>
      </c>
      <c r="D34" s="19">
        <v>744</v>
      </c>
      <c r="E34" s="20">
        <v>8003.7</v>
      </c>
      <c r="F34" s="20">
        <v>10.757661290322581</v>
      </c>
      <c r="G34" s="20">
        <v>9080</v>
      </c>
      <c r="H34" s="19">
        <v>70942.7</v>
      </c>
      <c r="I34" s="20">
        <v>7.8130726872246692</v>
      </c>
      <c r="J34" s="20">
        <v>59035.6</v>
      </c>
      <c r="K34" s="19">
        <v>378021.75</v>
      </c>
      <c r="L34" s="20">
        <v>6.4032846282582039</v>
      </c>
      <c r="M34" s="20">
        <v>48237.1</v>
      </c>
      <c r="N34" s="19">
        <v>258539.86</v>
      </c>
      <c r="O34" s="20">
        <v>5.3597720426808406</v>
      </c>
      <c r="P34" s="20">
        <v>9901</v>
      </c>
      <c r="Q34" s="19">
        <v>62278.54</v>
      </c>
      <c r="R34" s="20">
        <v>6.29012624987375</v>
      </c>
      <c r="S34" s="20">
        <v>11169</v>
      </c>
      <c r="T34" s="19">
        <v>71572.320000000007</v>
      </c>
      <c r="U34" s="20">
        <v>6.4081224818694604</v>
      </c>
      <c r="V34" s="20">
        <v>19900.8</v>
      </c>
      <c r="W34" s="19">
        <v>120241.09</v>
      </c>
      <c r="X34" s="20">
        <v>6.0420229337514071</v>
      </c>
      <c r="Y34" s="20">
        <v>11765.3</v>
      </c>
      <c r="Z34" s="19">
        <v>66855.899999999994</v>
      </c>
      <c r="AA34" s="20">
        <v>5.6824645355409551</v>
      </c>
      <c r="AB34" s="20">
        <v>15340</v>
      </c>
      <c r="AC34" s="19">
        <v>93492.1</v>
      </c>
      <c r="AD34" s="20">
        <v>6.0946610169491526</v>
      </c>
      <c r="AE34" s="20">
        <v>3943</v>
      </c>
      <c r="AF34" s="19">
        <v>27397.75</v>
      </c>
      <c r="AG34" s="20">
        <v>6.948452954603094</v>
      </c>
      <c r="AH34" s="19">
        <v>12910</v>
      </c>
      <c r="AI34" s="20">
        <v>115407.06</v>
      </c>
      <c r="AJ34" s="20">
        <v>8.939353989155693</v>
      </c>
      <c r="AK34" s="19">
        <v>21197</v>
      </c>
      <c r="AL34" s="20">
        <v>156595.29999999999</v>
      </c>
      <c r="AM34" s="20">
        <v>7.3876161720998246</v>
      </c>
      <c r="AN34" s="3"/>
    </row>
    <row r="35" spans="2:40" ht="20.100000000000001" customHeight="1" x14ac:dyDescent="0.25">
      <c r="B35" s="52" t="s">
        <v>73</v>
      </c>
      <c r="C35" s="52" t="s">
        <v>74</v>
      </c>
      <c r="D35" s="19">
        <v>429</v>
      </c>
      <c r="E35" s="20">
        <v>4473.8999999999996</v>
      </c>
      <c r="F35" s="20">
        <v>10.428671328671328</v>
      </c>
      <c r="G35" s="20"/>
      <c r="H35" s="19"/>
      <c r="I35" s="20"/>
      <c r="J35" s="20">
        <v>5</v>
      </c>
      <c r="K35" s="19">
        <v>24.5</v>
      </c>
      <c r="L35" s="20">
        <v>4.9000000000000004</v>
      </c>
      <c r="M35" s="20">
        <v>1295</v>
      </c>
      <c r="N35" s="19">
        <v>12541.8</v>
      </c>
      <c r="O35" s="20">
        <v>9.6847876447876438</v>
      </c>
      <c r="P35" s="20">
        <v>670</v>
      </c>
      <c r="Q35" s="19">
        <v>5881.4</v>
      </c>
      <c r="R35" s="20">
        <v>8.7782089552238798</v>
      </c>
      <c r="S35" s="20">
        <v>213</v>
      </c>
      <c r="T35" s="19">
        <v>1874.4</v>
      </c>
      <c r="U35" s="20">
        <v>8.8000000000000007</v>
      </c>
      <c r="V35" s="20">
        <v>33</v>
      </c>
      <c r="W35" s="19">
        <v>318.8</v>
      </c>
      <c r="X35" s="20">
        <v>9.6606060606060602</v>
      </c>
      <c r="Y35" s="20"/>
      <c r="Z35" s="19"/>
      <c r="AA35" s="20"/>
      <c r="AB35" s="20"/>
      <c r="AC35" s="19"/>
      <c r="AD35" s="20"/>
      <c r="AE35" s="20"/>
      <c r="AF35" s="19"/>
      <c r="AG35" s="20"/>
      <c r="AH35" s="19"/>
      <c r="AI35" s="20"/>
      <c r="AJ35" s="20"/>
      <c r="AK35" s="19">
        <v>67</v>
      </c>
      <c r="AL35" s="20">
        <v>703.5</v>
      </c>
      <c r="AM35" s="20">
        <v>10.5</v>
      </c>
      <c r="AN35" s="3"/>
    </row>
    <row r="36" spans="2:40" ht="20.100000000000001" customHeight="1" x14ac:dyDescent="0.25">
      <c r="B36" s="52" t="s">
        <v>75</v>
      </c>
      <c r="C36" s="52" t="s">
        <v>76</v>
      </c>
      <c r="D36" s="19"/>
      <c r="E36" s="20"/>
      <c r="F36" s="20"/>
      <c r="G36" s="20"/>
      <c r="H36" s="19"/>
      <c r="I36" s="20"/>
      <c r="J36" s="20"/>
      <c r="K36" s="19"/>
      <c r="L36" s="20"/>
      <c r="M36" s="20">
        <v>2850</v>
      </c>
      <c r="N36" s="19">
        <v>21090</v>
      </c>
      <c r="O36" s="20">
        <v>7.4</v>
      </c>
      <c r="P36" s="20">
        <v>2753</v>
      </c>
      <c r="Q36" s="19">
        <v>17619.2</v>
      </c>
      <c r="R36" s="20">
        <v>6.4</v>
      </c>
      <c r="S36" s="20">
        <v>118</v>
      </c>
      <c r="T36" s="19">
        <v>755.2</v>
      </c>
      <c r="U36" s="20">
        <v>6.4</v>
      </c>
      <c r="V36" s="20">
        <v>3684</v>
      </c>
      <c r="W36" s="19">
        <v>23551.599999999999</v>
      </c>
      <c r="X36" s="20">
        <v>6.3929424538545057</v>
      </c>
      <c r="Y36" s="20">
        <v>1265</v>
      </c>
      <c r="Z36" s="19">
        <v>7855.8</v>
      </c>
      <c r="AA36" s="20">
        <v>6.2101185770750993</v>
      </c>
      <c r="AB36" s="20">
        <v>5381</v>
      </c>
      <c r="AC36" s="19">
        <v>34900</v>
      </c>
      <c r="AD36" s="20">
        <v>6.4857833116521091</v>
      </c>
      <c r="AE36" s="20"/>
      <c r="AF36" s="19"/>
      <c r="AG36" s="20"/>
      <c r="AH36" s="19">
        <v>378</v>
      </c>
      <c r="AI36" s="20">
        <v>2948.4</v>
      </c>
      <c r="AJ36" s="20">
        <v>7.8</v>
      </c>
      <c r="AK36" s="19"/>
      <c r="AL36" s="20"/>
      <c r="AM36" s="20"/>
      <c r="AN36" s="3"/>
    </row>
    <row r="37" spans="2:40" ht="20.100000000000001" customHeight="1" x14ac:dyDescent="0.25">
      <c r="B37" s="52" t="s">
        <v>77</v>
      </c>
      <c r="C37" s="52" t="s">
        <v>78</v>
      </c>
      <c r="D37" s="19"/>
      <c r="E37" s="20"/>
      <c r="F37" s="20"/>
      <c r="G37" s="20"/>
      <c r="H37" s="19"/>
      <c r="I37" s="20"/>
      <c r="J37" s="20">
        <v>226</v>
      </c>
      <c r="K37" s="19">
        <v>1398.9</v>
      </c>
      <c r="L37" s="20">
        <v>6.1898230088495581</v>
      </c>
      <c r="M37" s="20">
        <v>8386</v>
      </c>
      <c r="N37" s="19">
        <v>49106.2</v>
      </c>
      <c r="O37" s="20">
        <v>5.8557357500596225</v>
      </c>
      <c r="P37" s="20">
        <v>4942</v>
      </c>
      <c r="Q37" s="19">
        <v>31149.4</v>
      </c>
      <c r="R37" s="20">
        <v>6.3029947389720764</v>
      </c>
      <c r="S37" s="20">
        <v>1694</v>
      </c>
      <c r="T37" s="19">
        <v>10006.6</v>
      </c>
      <c r="U37" s="20">
        <v>5.9070838252656435</v>
      </c>
      <c r="V37" s="20">
        <v>8359</v>
      </c>
      <c r="W37" s="19">
        <v>62623.3</v>
      </c>
      <c r="X37" s="20">
        <v>7.4917214977868172</v>
      </c>
      <c r="Y37" s="20">
        <v>9779</v>
      </c>
      <c r="Z37" s="19">
        <v>71186.83</v>
      </c>
      <c r="AA37" s="20">
        <v>7.2795613048368955</v>
      </c>
      <c r="AB37" s="20">
        <v>5745.5</v>
      </c>
      <c r="AC37" s="19">
        <v>40381.229999999996</v>
      </c>
      <c r="AD37" s="20">
        <v>7.0283230354190227</v>
      </c>
      <c r="AE37" s="20">
        <v>4491.5</v>
      </c>
      <c r="AF37" s="19">
        <v>30080.35</v>
      </c>
      <c r="AG37" s="20">
        <v>6.697172436825114</v>
      </c>
      <c r="AH37" s="19">
        <v>24037.5</v>
      </c>
      <c r="AI37" s="20">
        <v>161610.4</v>
      </c>
      <c r="AJ37" s="20">
        <v>6.7232615704628182</v>
      </c>
      <c r="AK37" s="19">
        <v>4423</v>
      </c>
      <c r="AL37" s="20">
        <v>22376.9</v>
      </c>
      <c r="AM37" s="20">
        <v>5.0592132037078912</v>
      </c>
      <c r="AN37" s="3"/>
    </row>
    <row r="38" spans="2:40" ht="20.100000000000001" customHeight="1" x14ac:dyDescent="0.25">
      <c r="B38" s="52" t="s">
        <v>35</v>
      </c>
      <c r="C38" s="52" t="s">
        <v>38</v>
      </c>
      <c r="D38" s="19">
        <v>5353</v>
      </c>
      <c r="E38" s="20">
        <v>26271.35</v>
      </c>
      <c r="F38" s="20">
        <v>4.9077806837287499</v>
      </c>
      <c r="G38" s="20">
        <v>8335</v>
      </c>
      <c r="H38" s="19">
        <v>43036.55</v>
      </c>
      <c r="I38" s="20">
        <v>5.1633533293341332</v>
      </c>
      <c r="J38" s="20">
        <v>25551</v>
      </c>
      <c r="K38" s="19">
        <v>195689.2</v>
      </c>
      <c r="L38" s="20">
        <v>7.6587687370357331</v>
      </c>
      <c r="M38" s="20">
        <v>22501</v>
      </c>
      <c r="N38" s="19">
        <v>169751.2</v>
      </c>
      <c r="O38" s="20">
        <v>7.5441624816674819</v>
      </c>
      <c r="P38" s="20"/>
      <c r="Q38" s="19"/>
      <c r="R38" s="20"/>
      <c r="S38" s="20"/>
      <c r="T38" s="19"/>
      <c r="U38" s="20"/>
      <c r="V38" s="20"/>
      <c r="W38" s="19"/>
      <c r="X38" s="20"/>
      <c r="Y38" s="20"/>
      <c r="Z38" s="19"/>
      <c r="AA38" s="20"/>
      <c r="AB38" s="20"/>
      <c r="AC38" s="19"/>
      <c r="AD38" s="20"/>
      <c r="AE38" s="20"/>
      <c r="AF38" s="19"/>
      <c r="AG38" s="20"/>
      <c r="AH38" s="19"/>
      <c r="AI38" s="20"/>
      <c r="AJ38" s="20"/>
      <c r="AK38" s="19"/>
      <c r="AL38" s="20"/>
      <c r="AM38" s="20"/>
      <c r="AN38" s="3"/>
    </row>
    <row r="39" spans="2:40" ht="20.100000000000001" customHeight="1" x14ac:dyDescent="0.25">
      <c r="B39" s="52" t="s">
        <v>79</v>
      </c>
      <c r="C39" s="52" t="s">
        <v>80</v>
      </c>
      <c r="D39" s="19">
        <v>11436</v>
      </c>
      <c r="E39" s="20">
        <v>399738</v>
      </c>
      <c r="F39" s="20">
        <v>34.954354669464848</v>
      </c>
      <c r="G39" s="20">
        <v>203</v>
      </c>
      <c r="H39" s="19">
        <v>5445</v>
      </c>
      <c r="I39" s="20">
        <v>26.822660098522167</v>
      </c>
      <c r="J39" s="20">
        <v>12741</v>
      </c>
      <c r="K39" s="19">
        <v>528096</v>
      </c>
      <c r="L39" s="20">
        <v>41.448551919001645</v>
      </c>
      <c r="M39" s="20">
        <v>25782</v>
      </c>
      <c r="N39" s="19">
        <v>997876.8</v>
      </c>
      <c r="O39" s="20">
        <v>38.704398417500585</v>
      </c>
      <c r="P39" s="20">
        <v>11375</v>
      </c>
      <c r="Q39" s="19">
        <v>432406</v>
      </c>
      <c r="R39" s="20">
        <v>38.013714285714286</v>
      </c>
      <c r="S39" s="20">
        <v>17564</v>
      </c>
      <c r="T39" s="19">
        <v>578835</v>
      </c>
      <c r="U39" s="20">
        <v>32.95576178547028</v>
      </c>
      <c r="V39" s="20">
        <v>11195.5</v>
      </c>
      <c r="W39" s="19">
        <v>411969.9</v>
      </c>
      <c r="X39" s="20">
        <v>36.797811620740475</v>
      </c>
      <c r="Y39" s="20">
        <v>9522</v>
      </c>
      <c r="Z39" s="19">
        <v>355555</v>
      </c>
      <c r="AA39" s="20">
        <v>37.340369670237344</v>
      </c>
      <c r="AB39" s="20">
        <v>4087</v>
      </c>
      <c r="AC39" s="19">
        <v>164144</v>
      </c>
      <c r="AD39" s="20">
        <v>40.162466356740886</v>
      </c>
      <c r="AE39" s="20">
        <v>27</v>
      </c>
      <c r="AF39" s="19">
        <v>673</v>
      </c>
      <c r="AG39" s="20">
        <v>24.925925925925927</v>
      </c>
      <c r="AH39" s="19">
        <v>27400</v>
      </c>
      <c r="AI39" s="20">
        <v>1500823</v>
      </c>
      <c r="AJ39" s="20">
        <v>54.774562043795619</v>
      </c>
      <c r="AK39" s="19">
        <v>8229</v>
      </c>
      <c r="AL39" s="20">
        <v>291552.8</v>
      </c>
      <c r="AM39" s="20">
        <v>35.429918580629483</v>
      </c>
      <c r="AN39" s="3"/>
    </row>
    <row r="40" spans="2:40" ht="20.100000000000001" customHeight="1" x14ac:dyDescent="0.25">
      <c r="B40" s="52" t="s">
        <v>93</v>
      </c>
      <c r="C40" s="52" t="s">
        <v>2</v>
      </c>
      <c r="D40" s="19">
        <v>19268</v>
      </c>
      <c r="E40" s="20">
        <v>149680.82999999999</v>
      </c>
      <c r="F40" s="20">
        <v>7.7683636080548055</v>
      </c>
      <c r="G40" s="20">
        <v>65514.400000000001</v>
      </c>
      <c r="H40" s="19">
        <v>398517.58</v>
      </c>
      <c r="I40" s="20">
        <v>6.0829005531608322</v>
      </c>
      <c r="J40" s="20">
        <v>177653</v>
      </c>
      <c r="K40" s="19">
        <v>1289118.98</v>
      </c>
      <c r="L40" s="20">
        <v>7.2563873393638163</v>
      </c>
      <c r="M40" s="20">
        <v>238792.5</v>
      </c>
      <c r="N40" s="19">
        <v>1614583.02</v>
      </c>
      <c r="O40" s="20">
        <v>6.7614477841640754</v>
      </c>
      <c r="P40" s="20">
        <v>225316.9</v>
      </c>
      <c r="Q40" s="19">
        <v>1330173.8499999999</v>
      </c>
      <c r="R40" s="20">
        <v>5.9035689289174487</v>
      </c>
      <c r="S40" s="20">
        <v>224462</v>
      </c>
      <c r="T40" s="19">
        <v>1286012.4400000002</v>
      </c>
      <c r="U40" s="20">
        <v>5.7293102618706069</v>
      </c>
      <c r="V40" s="20">
        <v>231767</v>
      </c>
      <c r="W40" s="19">
        <v>1489019.99</v>
      </c>
      <c r="X40" s="20">
        <v>6.4246419464375863</v>
      </c>
      <c r="Y40" s="20">
        <v>157192</v>
      </c>
      <c r="Z40" s="19">
        <v>1147144.3700000001</v>
      </c>
      <c r="AA40" s="20">
        <v>7.2977274288767884</v>
      </c>
      <c r="AB40" s="20">
        <v>81224</v>
      </c>
      <c r="AC40" s="19">
        <v>644554.80999999994</v>
      </c>
      <c r="AD40" s="20">
        <v>7.9355216438491079</v>
      </c>
      <c r="AE40" s="20">
        <v>33336</v>
      </c>
      <c r="AF40" s="19">
        <v>273504.7</v>
      </c>
      <c r="AG40" s="20">
        <v>8.2044846412287029</v>
      </c>
      <c r="AH40" s="19">
        <v>103384.5</v>
      </c>
      <c r="AI40" s="20">
        <v>946094.88</v>
      </c>
      <c r="AJ40" s="20">
        <v>9.1512255705642538</v>
      </c>
      <c r="AK40" s="19">
        <v>38633.800000000003</v>
      </c>
      <c r="AL40" s="20">
        <v>309590.35499999998</v>
      </c>
      <c r="AM40" s="20">
        <v>8.0134585518380259</v>
      </c>
      <c r="AN40" s="3"/>
    </row>
    <row r="41" spans="2:40" ht="20.100000000000001" customHeight="1" x14ac:dyDescent="0.25">
      <c r="B41" s="52" t="s">
        <v>93</v>
      </c>
      <c r="C41" s="52" t="s">
        <v>81</v>
      </c>
      <c r="D41" s="19"/>
      <c r="E41" s="20"/>
      <c r="F41" s="20"/>
      <c r="G41" s="20"/>
      <c r="H41" s="19"/>
      <c r="I41" s="20"/>
      <c r="J41" s="20"/>
      <c r="K41" s="19"/>
      <c r="L41" s="20"/>
      <c r="M41" s="20"/>
      <c r="N41" s="19"/>
      <c r="O41" s="20"/>
      <c r="P41" s="20"/>
      <c r="Q41" s="19"/>
      <c r="R41" s="20"/>
      <c r="S41" s="20"/>
      <c r="T41" s="19"/>
      <c r="U41" s="20"/>
      <c r="V41" s="20">
        <v>2340</v>
      </c>
      <c r="W41" s="19">
        <v>8093.7</v>
      </c>
      <c r="X41" s="20">
        <v>3.4588461538461539</v>
      </c>
      <c r="Y41" s="20">
        <v>2723</v>
      </c>
      <c r="Z41" s="19">
        <v>10182.200000000001</v>
      </c>
      <c r="AA41" s="20">
        <v>3.7393316195372752</v>
      </c>
      <c r="AB41" s="20"/>
      <c r="AC41" s="19"/>
      <c r="AD41" s="20"/>
      <c r="AE41" s="20"/>
      <c r="AF41" s="19"/>
      <c r="AG41" s="20"/>
      <c r="AH41" s="19"/>
      <c r="AI41" s="20"/>
      <c r="AJ41" s="20"/>
      <c r="AK41" s="19"/>
      <c r="AL41" s="20"/>
      <c r="AM41" s="20"/>
      <c r="AN41" s="3"/>
    </row>
    <row r="42" spans="2:40" ht="20.100000000000001" customHeight="1" x14ac:dyDescent="0.25">
      <c r="B42" s="52" t="s">
        <v>94</v>
      </c>
      <c r="C42" s="52" t="s">
        <v>96</v>
      </c>
      <c r="D42" s="19">
        <v>138.5</v>
      </c>
      <c r="E42" s="20">
        <v>4931.8</v>
      </c>
      <c r="F42" s="20">
        <v>35.608664259927799</v>
      </c>
      <c r="G42" s="20"/>
      <c r="H42" s="19"/>
      <c r="I42" s="20"/>
      <c r="J42" s="20">
        <v>40.6</v>
      </c>
      <c r="K42" s="19">
        <v>1762</v>
      </c>
      <c r="L42" s="20">
        <v>43.399014778325125</v>
      </c>
      <c r="M42" s="20">
        <v>251.8</v>
      </c>
      <c r="N42" s="19">
        <v>15362.5</v>
      </c>
      <c r="O42" s="20">
        <v>61.010722795869732</v>
      </c>
      <c r="P42" s="20">
        <v>145.75</v>
      </c>
      <c r="Q42" s="19">
        <v>8997.85</v>
      </c>
      <c r="R42" s="20">
        <v>61.734819897084051</v>
      </c>
      <c r="S42" s="20">
        <v>394.6</v>
      </c>
      <c r="T42" s="19">
        <v>18901.5</v>
      </c>
      <c r="U42" s="20">
        <v>47.900405473897614</v>
      </c>
      <c r="V42" s="20">
        <v>454.18</v>
      </c>
      <c r="W42" s="19">
        <v>21453.360000000001</v>
      </c>
      <c r="X42" s="20">
        <v>47.23536923686644</v>
      </c>
      <c r="Y42" s="20">
        <v>787.04</v>
      </c>
      <c r="Z42" s="19">
        <v>28681.66</v>
      </c>
      <c r="AA42" s="20">
        <v>36.442442569627971</v>
      </c>
      <c r="AB42" s="20">
        <v>461.09</v>
      </c>
      <c r="AC42" s="19">
        <v>24668.78</v>
      </c>
      <c r="AD42" s="20">
        <v>53.501008479906311</v>
      </c>
      <c r="AE42" s="20">
        <v>721</v>
      </c>
      <c r="AF42" s="19">
        <v>32858.300000000003</v>
      </c>
      <c r="AG42" s="20">
        <v>45.573231622746192</v>
      </c>
      <c r="AH42" s="19">
        <v>304.8</v>
      </c>
      <c r="AI42" s="20">
        <v>13860.4</v>
      </c>
      <c r="AJ42" s="20">
        <v>45.473753280839894</v>
      </c>
      <c r="AK42" s="19">
        <v>208.5</v>
      </c>
      <c r="AL42" s="20">
        <v>14462.6</v>
      </c>
      <c r="AM42" s="20">
        <v>69.364988009592324</v>
      </c>
      <c r="AN42" s="3"/>
    </row>
    <row r="43" spans="2:40" ht="20.100000000000001" customHeight="1" x14ac:dyDescent="0.25">
      <c r="B43" s="52" t="s">
        <v>82</v>
      </c>
      <c r="C43" s="52" t="s">
        <v>83</v>
      </c>
      <c r="D43" s="19"/>
      <c r="E43" s="20"/>
      <c r="F43" s="20"/>
      <c r="G43" s="20">
        <v>6300</v>
      </c>
      <c r="H43" s="19">
        <v>35923.1</v>
      </c>
      <c r="I43" s="20">
        <v>5.7020793650793644</v>
      </c>
      <c r="J43" s="20"/>
      <c r="K43" s="19"/>
      <c r="L43" s="20"/>
      <c r="M43" s="20">
        <v>9419</v>
      </c>
      <c r="N43" s="19">
        <v>61150.45</v>
      </c>
      <c r="O43" s="20">
        <v>6.4922443996177934</v>
      </c>
      <c r="P43" s="20">
        <v>747</v>
      </c>
      <c r="Q43" s="19">
        <v>5182.3999999999996</v>
      </c>
      <c r="R43" s="20">
        <v>6.9376171352074962</v>
      </c>
      <c r="S43" s="20"/>
      <c r="T43" s="19"/>
      <c r="U43" s="20"/>
      <c r="V43" s="20">
        <v>7267</v>
      </c>
      <c r="W43" s="19">
        <v>57491.6</v>
      </c>
      <c r="X43" s="20">
        <v>7.911325168570249</v>
      </c>
      <c r="Y43" s="20">
        <v>599</v>
      </c>
      <c r="Z43" s="19">
        <v>4374.8</v>
      </c>
      <c r="AA43" s="20">
        <v>7.303505843071787</v>
      </c>
      <c r="AB43" s="20"/>
      <c r="AC43" s="19"/>
      <c r="AD43" s="20"/>
      <c r="AE43" s="20"/>
      <c r="AF43" s="19"/>
      <c r="AG43" s="20"/>
      <c r="AH43" s="19"/>
      <c r="AI43" s="20"/>
      <c r="AJ43" s="20"/>
      <c r="AK43" s="19"/>
      <c r="AL43" s="20"/>
      <c r="AM43" s="20"/>
      <c r="AN43" s="3"/>
    </row>
    <row r="44" spans="2:40" ht="20.100000000000001" customHeight="1" x14ac:dyDescent="0.25">
      <c r="B44" s="52" t="s">
        <v>84</v>
      </c>
      <c r="C44" s="52" t="s">
        <v>85</v>
      </c>
      <c r="D44" s="19">
        <v>9229</v>
      </c>
      <c r="E44" s="20">
        <v>204276.09</v>
      </c>
      <c r="F44" s="20">
        <v>22.134152129158089</v>
      </c>
      <c r="G44" s="20">
        <v>9769</v>
      </c>
      <c r="H44" s="19">
        <v>216233.3</v>
      </c>
      <c r="I44" s="20">
        <v>22.134640188350904</v>
      </c>
      <c r="J44" s="20">
        <v>2306</v>
      </c>
      <c r="K44" s="19">
        <v>49071.199999999997</v>
      </c>
      <c r="L44" s="20">
        <v>21.279791847354726</v>
      </c>
      <c r="M44" s="20">
        <v>9800</v>
      </c>
      <c r="N44" s="19">
        <v>273143.90000000002</v>
      </c>
      <c r="O44" s="20">
        <v>27.871826530612246</v>
      </c>
      <c r="P44" s="20">
        <v>9080</v>
      </c>
      <c r="Q44" s="19">
        <v>273586.2</v>
      </c>
      <c r="R44" s="20">
        <v>30.130638766519827</v>
      </c>
      <c r="S44" s="20">
        <v>260</v>
      </c>
      <c r="T44" s="19">
        <v>7629.4</v>
      </c>
      <c r="U44" s="20">
        <v>29.343846153846151</v>
      </c>
      <c r="V44" s="20">
        <v>73</v>
      </c>
      <c r="W44" s="19">
        <v>1576</v>
      </c>
      <c r="X44" s="20">
        <v>21.589041095890412</v>
      </c>
      <c r="Y44" s="20">
        <v>229</v>
      </c>
      <c r="Z44" s="19">
        <v>4477</v>
      </c>
      <c r="AA44" s="20">
        <v>19.550218340611355</v>
      </c>
      <c r="AB44" s="20"/>
      <c r="AC44" s="19"/>
      <c r="AD44" s="20"/>
      <c r="AE44" s="20">
        <v>1</v>
      </c>
      <c r="AF44" s="19">
        <v>30</v>
      </c>
      <c r="AG44" s="20">
        <v>30</v>
      </c>
      <c r="AH44" s="19">
        <v>259.3</v>
      </c>
      <c r="AI44" s="20">
        <v>5022.8999999999996</v>
      </c>
      <c r="AJ44" s="20">
        <v>19.370998843038947</v>
      </c>
      <c r="AK44" s="19">
        <v>44</v>
      </c>
      <c r="AL44" s="20">
        <v>1377</v>
      </c>
      <c r="AM44" s="20">
        <v>31.295454545454547</v>
      </c>
      <c r="AN44" s="3"/>
    </row>
    <row r="45" spans="2:40" ht="20.100000000000001" customHeight="1" x14ac:dyDescent="0.25">
      <c r="B45" s="52" t="s">
        <v>36</v>
      </c>
      <c r="C45" s="52" t="s">
        <v>39</v>
      </c>
      <c r="D45" s="19">
        <v>128358</v>
      </c>
      <c r="E45" s="20">
        <v>787628.17999999993</v>
      </c>
      <c r="F45" s="20">
        <v>6.1361830193677056</v>
      </c>
      <c r="G45" s="20">
        <v>195286.5</v>
      </c>
      <c r="H45" s="19">
        <v>1168563.78</v>
      </c>
      <c r="I45" s="20">
        <v>5.9838431227965065</v>
      </c>
      <c r="J45" s="20">
        <v>74113</v>
      </c>
      <c r="K45" s="19">
        <v>474211.4</v>
      </c>
      <c r="L45" s="20">
        <v>6.3984914927205754</v>
      </c>
      <c r="M45" s="20">
        <v>79298.600000000006</v>
      </c>
      <c r="N45" s="19">
        <v>649998.66</v>
      </c>
      <c r="O45" s="20">
        <v>8.1968491247008135</v>
      </c>
      <c r="P45" s="20">
        <v>115492.5</v>
      </c>
      <c r="Q45" s="19">
        <v>982672.39</v>
      </c>
      <c r="R45" s="20">
        <v>8.5085385631101591</v>
      </c>
      <c r="S45" s="20">
        <v>35257</v>
      </c>
      <c r="T45" s="19">
        <v>270310</v>
      </c>
      <c r="U45" s="20">
        <v>7.6668463000255267</v>
      </c>
      <c r="V45" s="20">
        <v>74221.8</v>
      </c>
      <c r="W45" s="19">
        <v>673460.72</v>
      </c>
      <c r="X45" s="20">
        <v>9.0736241912753393</v>
      </c>
      <c r="Y45" s="20">
        <v>74697</v>
      </c>
      <c r="Z45" s="19">
        <v>515744.14500000002</v>
      </c>
      <c r="AA45" s="20">
        <v>6.9044827101490025</v>
      </c>
      <c r="AB45" s="20">
        <v>274030.90000000002</v>
      </c>
      <c r="AC45" s="19">
        <v>1703919.8299999998</v>
      </c>
      <c r="AD45" s="20">
        <v>6.2179842857137633</v>
      </c>
      <c r="AE45" s="20">
        <v>692552.8</v>
      </c>
      <c r="AF45" s="19">
        <v>4138453.03</v>
      </c>
      <c r="AG45" s="20">
        <v>5.9756498421492186</v>
      </c>
      <c r="AH45" s="19">
        <v>569002.69999999995</v>
      </c>
      <c r="AI45" s="20">
        <v>3120387.2650000001</v>
      </c>
      <c r="AJ45" s="20">
        <v>5.4839586262068707</v>
      </c>
      <c r="AK45" s="19">
        <v>195950</v>
      </c>
      <c r="AL45" s="20">
        <v>1162066.8799999999</v>
      </c>
      <c r="AM45" s="20">
        <v>5.9304255167134468</v>
      </c>
      <c r="AN45" s="3"/>
    </row>
    <row r="46" spans="2:40" ht="20.100000000000001" customHeight="1" x14ac:dyDescent="0.25">
      <c r="B46" s="52" t="s">
        <v>86</v>
      </c>
      <c r="C46" s="52" t="s">
        <v>87</v>
      </c>
      <c r="D46" s="19"/>
      <c r="E46" s="20"/>
      <c r="F46" s="20"/>
      <c r="G46" s="20">
        <v>146</v>
      </c>
      <c r="H46" s="19">
        <v>5534</v>
      </c>
      <c r="I46" s="20">
        <v>37.904109589041099</v>
      </c>
      <c r="J46" s="20"/>
      <c r="K46" s="19"/>
      <c r="L46" s="20"/>
      <c r="M46" s="20">
        <v>2634</v>
      </c>
      <c r="N46" s="19">
        <v>84817</v>
      </c>
      <c r="O46" s="20">
        <v>32.200835231586943</v>
      </c>
      <c r="P46" s="20">
        <v>1070</v>
      </c>
      <c r="Q46" s="19">
        <v>28119</v>
      </c>
      <c r="R46" s="20">
        <v>26.279439252336449</v>
      </c>
      <c r="S46" s="20"/>
      <c r="T46" s="19"/>
      <c r="U46" s="20"/>
      <c r="V46" s="20">
        <v>29751</v>
      </c>
      <c r="W46" s="19">
        <v>1024235.5</v>
      </c>
      <c r="X46" s="20">
        <v>34.426926825989042</v>
      </c>
      <c r="Y46" s="20">
        <v>11916</v>
      </c>
      <c r="Z46" s="19">
        <v>371226</v>
      </c>
      <c r="AA46" s="20">
        <v>31.153575025176234</v>
      </c>
      <c r="AB46" s="20"/>
      <c r="AC46" s="19"/>
      <c r="AD46" s="20"/>
      <c r="AE46" s="20"/>
      <c r="AF46" s="19"/>
      <c r="AG46" s="20"/>
      <c r="AH46" s="19"/>
      <c r="AI46" s="20"/>
      <c r="AJ46" s="20"/>
      <c r="AK46" s="19"/>
      <c r="AL46" s="20"/>
      <c r="AM46" s="20"/>
      <c r="AN46" s="3"/>
    </row>
    <row r="47" spans="2:40" ht="20.100000000000001" customHeight="1" x14ac:dyDescent="0.25">
      <c r="B47" s="52" t="s">
        <v>125</v>
      </c>
      <c r="C47" s="52" t="s">
        <v>126</v>
      </c>
      <c r="D47" s="19"/>
      <c r="E47" s="20"/>
      <c r="F47" s="20"/>
      <c r="G47" s="20"/>
      <c r="H47" s="19"/>
      <c r="I47" s="20"/>
      <c r="J47" s="20"/>
      <c r="K47" s="19"/>
      <c r="L47" s="20"/>
      <c r="M47" s="20"/>
      <c r="N47" s="19"/>
      <c r="O47" s="20"/>
      <c r="P47" s="20"/>
      <c r="Q47" s="19"/>
      <c r="R47" s="20"/>
      <c r="S47" s="20"/>
      <c r="T47" s="19"/>
      <c r="U47" s="20"/>
      <c r="V47" s="20"/>
      <c r="W47" s="19"/>
      <c r="X47" s="20"/>
      <c r="Y47" s="20"/>
      <c r="Z47" s="19"/>
      <c r="AA47" s="20"/>
      <c r="AB47" s="20"/>
      <c r="AC47" s="19"/>
      <c r="AD47" s="20"/>
      <c r="AE47" s="20"/>
      <c r="AF47" s="19"/>
      <c r="AG47" s="20"/>
      <c r="AH47" s="19">
        <v>57</v>
      </c>
      <c r="AI47" s="20">
        <v>2166</v>
      </c>
      <c r="AJ47" s="20">
        <v>38</v>
      </c>
      <c r="AK47" s="19"/>
      <c r="AL47" s="20"/>
      <c r="AM47" s="20"/>
      <c r="AN47" s="3"/>
    </row>
    <row r="48" spans="2:40" ht="20.100000000000001" customHeight="1" x14ac:dyDescent="0.25">
      <c r="B48" s="52" t="s">
        <v>88</v>
      </c>
      <c r="C48" s="52" t="s">
        <v>89</v>
      </c>
      <c r="D48" s="19">
        <v>33</v>
      </c>
      <c r="E48" s="20">
        <v>313.5</v>
      </c>
      <c r="F48" s="20">
        <v>9.5</v>
      </c>
      <c r="G48" s="20">
        <v>499</v>
      </c>
      <c r="H48" s="19">
        <v>2428.5</v>
      </c>
      <c r="I48" s="20">
        <v>4.8667334669338675</v>
      </c>
      <c r="J48" s="20">
        <v>207</v>
      </c>
      <c r="K48" s="19">
        <v>1386.3</v>
      </c>
      <c r="L48" s="20">
        <v>6.6971014492753618</v>
      </c>
      <c r="M48" s="20">
        <v>2106</v>
      </c>
      <c r="N48" s="19">
        <v>13190.5</v>
      </c>
      <c r="O48" s="20">
        <v>6.2632953466286798</v>
      </c>
      <c r="P48" s="20">
        <v>6590</v>
      </c>
      <c r="Q48" s="19">
        <v>32897.1</v>
      </c>
      <c r="R48" s="20">
        <v>4.991972685887708</v>
      </c>
      <c r="S48" s="20">
        <v>1388</v>
      </c>
      <c r="T48" s="19">
        <v>7654.6</v>
      </c>
      <c r="U48" s="20">
        <v>5.5148414985590781</v>
      </c>
      <c r="V48" s="20">
        <v>1448</v>
      </c>
      <c r="W48" s="19">
        <v>10216.9</v>
      </c>
      <c r="X48" s="20">
        <v>7.0558701657458558</v>
      </c>
      <c r="Y48" s="20">
        <v>34</v>
      </c>
      <c r="Z48" s="19">
        <v>244</v>
      </c>
      <c r="AA48" s="20">
        <v>7.1764705882352944</v>
      </c>
      <c r="AB48" s="20"/>
      <c r="AC48" s="19"/>
      <c r="AD48" s="20"/>
      <c r="AE48" s="20">
        <v>59</v>
      </c>
      <c r="AF48" s="19">
        <v>691</v>
      </c>
      <c r="AG48" s="20">
        <v>11.711864406779661</v>
      </c>
      <c r="AH48" s="19"/>
      <c r="AI48" s="20"/>
      <c r="AJ48" s="20"/>
      <c r="AK48" s="19">
        <v>524</v>
      </c>
      <c r="AL48" s="20">
        <v>5608.4</v>
      </c>
      <c r="AM48" s="20">
        <v>10.703053435114503</v>
      </c>
      <c r="AN48" s="3"/>
    </row>
    <row r="49" spans="2:40" ht="20.100000000000001" customHeight="1" x14ac:dyDescent="0.25">
      <c r="B49" s="53" t="s">
        <v>37</v>
      </c>
      <c r="C49" s="53"/>
      <c r="D49" s="54">
        <v>244504.5</v>
      </c>
      <c r="E49" s="55">
        <v>2869729.6399999997</v>
      </c>
      <c r="F49" s="55">
        <v>11.736919524998516</v>
      </c>
      <c r="G49" s="55">
        <v>321316.90000000002</v>
      </c>
      <c r="H49" s="54">
        <v>2430206.81</v>
      </c>
      <c r="I49" s="55">
        <v>7.5632710573268938</v>
      </c>
      <c r="J49" s="55">
        <v>481819.19999999995</v>
      </c>
      <c r="K49" s="54">
        <v>5321624.66</v>
      </c>
      <c r="L49" s="55">
        <v>11.044858029733977</v>
      </c>
      <c r="M49" s="55">
        <v>659229.5</v>
      </c>
      <c r="N49" s="54">
        <v>8065058.96</v>
      </c>
      <c r="O49" s="55">
        <v>12.234068651357379</v>
      </c>
      <c r="P49" s="55">
        <v>441644.15</v>
      </c>
      <c r="Q49" s="54">
        <v>4207300.12</v>
      </c>
      <c r="R49" s="55">
        <v>9.526448204963204</v>
      </c>
      <c r="S49" s="55">
        <v>303018.59999999998</v>
      </c>
      <c r="T49" s="54">
        <v>2391432.08</v>
      </c>
      <c r="U49" s="55">
        <v>7.8920306542238672</v>
      </c>
      <c r="V49" s="55">
        <v>506897.38</v>
      </c>
      <c r="W49" s="54">
        <v>6157892.04</v>
      </c>
      <c r="X49" s="55">
        <v>12.1482025415085</v>
      </c>
      <c r="Y49" s="55">
        <v>419981.04</v>
      </c>
      <c r="Z49" s="54">
        <v>5266647.4450000003</v>
      </c>
      <c r="AA49" s="55">
        <v>12.540202874396426</v>
      </c>
      <c r="AB49" s="55">
        <v>490329.39</v>
      </c>
      <c r="AC49" s="54">
        <v>4735286.5799999991</v>
      </c>
      <c r="AD49" s="55">
        <v>9.6573582505425559</v>
      </c>
      <c r="AE49" s="55">
        <v>777562.60000000009</v>
      </c>
      <c r="AF49" s="54">
        <v>5393032.4100000001</v>
      </c>
      <c r="AG49" s="55">
        <v>6.9358176563533274</v>
      </c>
      <c r="AH49" s="54">
        <v>895882.29999999993</v>
      </c>
      <c r="AI49" s="55">
        <v>10473504.155000001</v>
      </c>
      <c r="AJ49" s="55">
        <v>11.690714455459162</v>
      </c>
      <c r="AK49" s="54">
        <v>311894.90000000002</v>
      </c>
      <c r="AL49" s="55">
        <v>2953229.0049999999</v>
      </c>
      <c r="AM49" s="55">
        <v>9.4686671856449074</v>
      </c>
      <c r="AN49" s="3"/>
    </row>
    <row r="50" spans="2:40" ht="20.100000000000001" customHeight="1" x14ac:dyDescent="0.25">
      <c r="B50" s="53" t="s">
        <v>0</v>
      </c>
      <c r="C50" s="53"/>
      <c r="D50" s="54">
        <v>265502.5</v>
      </c>
      <c r="E50" s="55">
        <v>3028433.6499999994</v>
      </c>
      <c r="F50" s="55">
        <v>11.406422350072031</v>
      </c>
      <c r="G50" s="55">
        <v>344917.9</v>
      </c>
      <c r="H50" s="54">
        <v>2613974.41</v>
      </c>
      <c r="I50" s="55">
        <v>7.5785408933546217</v>
      </c>
      <c r="J50" s="55">
        <v>491886.19999999995</v>
      </c>
      <c r="K50" s="54">
        <v>5400742.6100000013</v>
      </c>
      <c r="L50" s="55">
        <v>10.979658730007067</v>
      </c>
      <c r="M50" s="55">
        <v>691835.5</v>
      </c>
      <c r="N50" s="54">
        <v>8315520.6600000011</v>
      </c>
      <c r="O50" s="55">
        <v>12.019505590563076</v>
      </c>
      <c r="P50" s="55">
        <v>467349.65</v>
      </c>
      <c r="Q50" s="54">
        <v>4388835.8299999991</v>
      </c>
      <c r="R50" s="55">
        <v>9.3909042833347556</v>
      </c>
      <c r="S50" s="55">
        <v>312081.59999999998</v>
      </c>
      <c r="T50" s="54">
        <v>2459211.21</v>
      </c>
      <c r="U50" s="55">
        <v>7.8800262815878925</v>
      </c>
      <c r="V50" s="55">
        <v>522578.38</v>
      </c>
      <c r="W50" s="54">
        <v>6269000.9199999999</v>
      </c>
      <c r="X50" s="55">
        <v>11.996288327121379</v>
      </c>
      <c r="Y50" s="55">
        <v>430941.04</v>
      </c>
      <c r="Z50" s="54">
        <v>5350204.9450000003</v>
      </c>
      <c r="AA50" s="55">
        <v>12.415166921674484</v>
      </c>
      <c r="AB50" s="55">
        <v>500757.39</v>
      </c>
      <c r="AC50" s="54">
        <v>4845154.96</v>
      </c>
      <c r="AD50" s="55">
        <v>9.6756534336917124</v>
      </c>
      <c r="AE50" s="55">
        <v>807147.60000000009</v>
      </c>
      <c r="AF50" s="54">
        <v>5694803.9100000001</v>
      </c>
      <c r="AG50" s="55">
        <v>7.0554678103484409</v>
      </c>
      <c r="AH50" s="54">
        <v>923716.29999999993</v>
      </c>
      <c r="AI50" s="55">
        <v>10754751.245000001</v>
      </c>
      <c r="AJ50" s="55">
        <v>11.642915952657761</v>
      </c>
      <c r="AK50" s="54">
        <v>336029.9</v>
      </c>
      <c r="AL50" s="55">
        <v>3183508.8050000002</v>
      </c>
      <c r="AM50" s="55">
        <v>9.4738855232823038</v>
      </c>
      <c r="AN50" s="3"/>
    </row>
    <row r="51" spans="2:40" ht="20.100000000000001" customHeight="1" x14ac:dyDescent="0.25">
      <c r="F51" s="3"/>
      <c r="G51" s="60"/>
      <c r="I51" s="3"/>
      <c r="J51" s="60"/>
      <c r="L51" s="3"/>
      <c r="M51" s="60"/>
      <c r="O51" s="3"/>
      <c r="P51" s="60"/>
      <c r="R51" s="3"/>
      <c r="S51" s="60"/>
      <c r="U51" s="3"/>
      <c r="V51" s="60"/>
      <c r="X51" s="3"/>
      <c r="Y51" s="60"/>
      <c r="AA51" s="3"/>
      <c r="AB51" s="60"/>
      <c r="AD51" s="3"/>
      <c r="AE51" s="60"/>
      <c r="AG51" s="3"/>
      <c r="AH51" s="60"/>
      <c r="AJ51" s="3"/>
      <c r="AK51" s="60"/>
      <c r="AM51" s="3"/>
      <c r="AN51" s="3"/>
    </row>
    <row r="52" spans="2:40" ht="20.100000000000001" customHeight="1" x14ac:dyDescent="0.25">
      <c r="B52" s="10" t="s">
        <v>119</v>
      </c>
      <c r="F52" s="3"/>
      <c r="G52" s="60"/>
      <c r="I52" s="3"/>
      <c r="J52" s="60"/>
      <c r="L52" s="3"/>
      <c r="M52" s="60"/>
      <c r="O52" s="3"/>
      <c r="P52" s="60"/>
      <c r="R52" s="3"/>
      <c r="S52" s="60"/>
      <c r="U52" s="3"/>
      <c r="V52" s="60"/>
      <c r="X52" s="3"/>
      <c r="Y52" s="60"/>
      <c r="AA52" s="3"/>
      <c r="AB52" s="60"/>
      <c r="AD52" s="3"/>
      <c r="AE52" s="60"/>
      <c r="AG52" s="3"/>
      <c r="AH52" s="60"/>
      <c r="AJ52" s="3"/>
      <c r="AK52" s="60"/>
      <c r="AM52" s="3"/>
      <c r="AN52" s="3"/>
    </row>
    <row r="53" spans="2:40" ht="6" customHeight="1" x14ac:dyDescent="0.25">
      <c r="B53" s="11"/>
      <c r="C53" s="11"/>
      <c r="D53" s="62"/>
      <c r="E53" s="63"/>
      <c r="F53" s="11"/>
      <c r="G53" s="62"/>
      <c r="H53" s="63"/>
      <c r="I53" s="11"/>
      <c r="J53" s="62"/>
      <c r="K53" s="63"/>
      <c r="L53" s="11"/>
      <c r="M53" s="62"/>
      <c r="N53" s="63"/>
      <c r="O53" s="11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3"/>
    </row>
    <row r="54" spans="2:40" ht="20.100000000000001" customHeight="1" x14ac:dyDescent="0.25">
      <c r="F54" s="3"/>
      <c r="G54" s="60"/>
      <c r="I54" s="3"/>
      <c r="J54" s="60"/>
      <c r="L54" s="3"/>
      <c r="M54" s="60"/>
      <c r="O54" s="3"/>
      <c r="P54" s="60"/>
      <c r="R54" s="3"/>
      <c r="S54" s="60"/>
      <c r="U54" s="3"/>
      <c r="V54" s="60"/>
      <c r="X54" s="3"/>
      <c r="Y54" s="60"/>
      <c r="AA54" s="3"/>
      <c r="AB54" s="60"/>
      <c r="AD54" s="3"/>
      <c r="AE54" s="60"/>
      <c r="AG54" s="3"/>
      <c r="AH54" s="60"/>
      <c r="AJ54" s="3"/>
      <c r="AK54" s="60"/>
      <c r="AM54" s="3"/>
      <c r="AN54" s="3"/>
    </row>
    <row r="55" spans="2:40" ht="20.100000000000001" customHeight="1" x14ac:dyDescent="0.25">
      <c r="F55" s="3"/>
      <c r="G55" s="60"/>
      <c r="I55" s="3"/>
      <c r="J55" s="60"/>
      <c r="L55" s="3"/>
      <c r="M55" s="60"/>
      <c r="O55" s="3"/>
      <c r="P55" s="60"/>
      <c r="R55" s="3"/>
      <c r="S55" s="60"/>
      <c r="U55" s="3"/>
      <c r="V55" s="60"/>
      <c r="X55" s="3"/>
      <c r="Y55" s="60"/>
      <c r="AA55" s="3"/>
      <c r="AB55" s="60"/>
      <c r="AD55" s="3"/>
      <c r="AE55" s="60"/>
      <c r="AG55" s="3"/>
      <c r="AH55" s="60"/>
      <c r="AJ55" s="3"/>
      <c r="AK55" s="60"/>
      <c r="AM55" s="3"/>
      <c r="AN55" s="3"/>
    </row>
    <row r="56" spans="2:40" ht="20.100000000000001" customHeight="1" x14ac:dyDescent="0.25">
      <c r="F56" s="3"/>
      <c r="G56" s="60"/>
      <c r="I56" s="3"/>
      <c r="J56" s="60"/>
      <c r="L56" s="3"/>
      <c r="M56" s="60"/>
      <c r="O56" s="3"/>
      <c r="P56" s="60"/>
      <c r="R56" s="3"/>
      <c r="S56" s="60"/>
      <c r="U56" s="3"/>
      <c r="V56" s="60"/>
      <c r="X56" s="3"/>
      <c r="Y56" s="60"/>
      <c r="AA56" s="3"/>
      <c r="AB56" s="60"/>
      <c r="AD56" s="3"/>
      <c r="AE56" s="60"/>
      <c r="AG56" s="3"/>
      <c r="AH56" s="60"/>
      <c r="AJ56" s="3"/>
      <c r="AK56" s="60"/>
      <c r="AM56" s="3"/>
      <c r="AN56" s="3"/>
    </row>
    <row r="57" spans="2:40" ht="20.100000000000001" customHeight="1" x14ac:dyDescent="0.25">
      <c r="F57" s="3"/>
      <c r="G57" s="60"/>
      <c r="I57" s="3"/>
      <c r="J57" s="60"/>
      <c r="L57" s="3"/>
      <c r="M57" s="60"/>
      <c r="O57" s="3"/>
      <c r="P57" s="60"/>
      <c r="R57" s="3"/>
      <c r="S57" s="60"/>
      <c r="U57" s="3"/>
      <c r="V57" s="60"/>
      <c r="X57" s="3"/>
      <c r="Y57" s="60"/>
      <c r="AA57" s="3"/>
      <c r="AB57" s="60"/>
      <c r="AD57" s="3"/>
      <c r="AE57" s="60"/>
      <c r="AG57" s="3"/>
      <c r="AH57" s="60"/>
      <c r="AJ57" s="3"/>
      <c r="AK57" s="60"/>
      <c r="AM57" s="3"/>
      <c r="AN57" s="3"/>
    </row>
    <row r="58" spans="2:40" ht="20.100000000000001" customHeight="1" x14ac:dyDescent="0.25">
      <c r="F58" s="3"/>
      <c r="G58" s="60"/>
      <c r="I58" s="3"/>
      <c r="J58" s="60"/>
      <c r="L58" s="3"/>
      <c r="M58" s="60"/>
      <c r="O58" s="3"/>
      <c r="P58" s="60"/>
      <c r="R58" s="3"/>
      <c r="S58" s="60"/>
      <c r="U58" s="3"/>
      <c r="V58" s="60"/>
      <c r="X58" s="3"/>
      <c r="Y58" s="60"/>
      <c r="AA58" s="3"/>
      <c r="AB58" s="60"/>
      <c r="AD58" s="3"/>
      <c r="AE58" s="60"/>
      <c r="AG58" s="3"/>
      <c r="AH58" s="60"/>
      <c r="AJ58" s="3"/>
      <c r="AK58" s="60"/>
      <c r="AM58" s="3"/>
      <c r="AN58" s="3"/>
    </row>
    <row r="59" spans="2:40" ht="20.100000000000001" customHeight="1" x14ac:dyDescent="0.25">
      <c r="F59" s="3"/>
      <c r="G59" s="60"/>
      <c r="I59" s="3"/>
      <c r="J59" s="60"/>
      <c r="L59" s="3"/>
      <c r="M59" s="60"/>
      <c r="O59" s="3"/>
      <c r="P59" s="60"/>
      <c r="R59" s="3"/>
      <c r="S59" s="60"/>
      <c r="U59" s="3"/>
      <c r="V59" s="60"/>
      <c r="X59" s="3"/>
      <c r="Y59" s="60"/>
      <c r="AA59" s="3"/>
      <c r="AB59" s="60"/>
      <c r="AD59" s="3"/>
      <c r="AE59" s="60"/>
      <c r="AG59" s="3"/>
      <c r="AH59" s="60"/>
      <c r="AJ59" s="3"/>
      <c r="AK59" s="60"/>
      <c r="AM59" s="3"/>
      <c r="AN59" s="3"/>
    </row>
    <row r="60" spans="2:40" ht="20.100000000000001" customHeight="1" x14ac:dyDescent="0.25">
      <c r="F60" s="3"/>
      <c r="G60" s="60"/>
      <c r="I60" s="3"/>
      <c r="J60" s="60"/>
      <c r="L60" s="3"/>
      <c r="M60" s="60"/>
      <c r="O60" s="3"/>
      <c r="P60" s="60"/>
      <c r="R60" s="3"/>
      <c r="S60" s="60"/>
      <c r="U60" s="3"/>
      <c r="V60" s="60"/>
      <c r="X60" s="3"/>
      <c r="Y60" s="60"/>
      <c r="AA60" s="3"/>
      <c r="AB60" s="60"/>
      <c r="AD60" s="3"/>
      <c r="AE60" s="60"/>
      <c r="AG60" s="3"/>
      <c r="AH60" s="60"/>
      <c r="AJ60" s="3"/>
      <c r="AK60" s="60"/>
      <c r="AM60" s="3"/>
      <c r="AN60" s="3"/>
    </row>
    <row r="61" spans="2:40" ht="20.100000000000001" customHeight="1" x14ac:dyDescent="0.25">
      <c r="F61" s="3"/>
      <c r="G61" s="60"/>
      <c r="I61" s="3"/>
      <c r="J61" s="60"/>
      <c r="L61" s="3"/>
      <c r="M61" s="60"/>
      <c r="O61" s="3"/>
      <c r="P61" s="60"/>
      <c r="R61" s="3"/>
      <c r="S61" s="60"/>
      <c r="U61" s="3"/>
      <c r="V61" s="60"/>
      <c r="X61" s="3"/>
      <c r="Y61" s="60"/>
      <c r="AA61" s="3"/>
      <c r="AB61" s="60"/>
      <c r="AD61" s="3"/>
      <c r="AE61" s="60"/>
      <c r="AG61" s="3"/>
      <c r="AH61" s="60"/>
      <c r="AJ61" s="3"/>
      <c r="AK61" s="60"/>
      <c r="AM61" s="3"/>
      <c r="AN61" s="3"/>
    </row>
    <row r="62" spans="2:40" ht="20.100000000000001" customHeight="1" x14ac:dyDescent="0.25">
      <c r="F62" s="3"/>
      <c r="G62" s="60"/>
      <c r="I62" s="3"/>
      <c r="J62" s="60"/>
      <c r="L62" s="3"/>
      <c r="M62" s="60"/>
      <c r="O62" s="3"/>
      <c r="P62" s="60"/>
      <c r="R62" s="3"/>
      <c r="S62" s="60"/>
      <c r="U62" s="3"/>
      <c r="V62" s="60"/>
      <c r="X62" s="3"/>
      <c r="Y62" s="60"/>
      <c r="AA62" s="3"/>
      <c r="AB62" s="60"/>
      <c r="AD62" s="3"/>
      <c r="AE62" s="60"/>
      <c r="AG62" s="3"/>
      <c r="AH62" s="60"/>
      <c r="AJ62" s="3"/>
      <c r="AK62" s="60"/>
      <c r="AM62" s="3"/>
      <c r="AN62" s="3"/>
    </row>
    <row r="63" spans="2:40" ht="20.100000000000001" customHeight="1" x14ac:dyDescent="0.25">
      <c r="F63" s="3"/>
      <c r="G63" s="60"/>
      <c r="I63" s="3"/>
      <c r="J63" s="60"/>
      <c r="L63" s="3"/>
      <c r="M63" s="60"/>
      <c r="O63" s="3"/>
      <c r="P63" s="60"/>
      <c r="R63" s="3"/>
      <c r="S63" s="60"/>
      <c r="U63" s="3"/>
      <c r="V63" s="60"/>
      <c r="X63" s="3"/>
      <c r="Y63" s="60"/>
      <c r="AA63" s="3"/>
      <c r="AB63" s="60"/>
      <c r="AD63" s="3"/>
      <c r="AE63" s="60"/>
      <c r="AG63" s="3"/>
      <c r="AH63" s="60"/>
      <c r="AJ63" s="3"/>
      <c r="AK63" s="60"/>
      <c r="AM63" s="3"/>
      <c r="AN63" s="3"/>
    </row>
    <row r="64" spans="2:40" ht="20.100000000000001" customHeight="1" x14ac:dyDescent="0.25">
      <c r="F64" s="3"/>
      <c r="G64" s="60"/>
      <c r="I64" s="3"/>
      <c r="J64" s="60"/>
      <c r="L64" s="3"/>
      <c r="M64" s="60"/>
      <c r="O64" s="3"/>
      <c r="P64" s="60"/>
      <c r="R64" s="3"/>
      <c r="S64" s="60"/>
      <c r="U64" s="3"/>
      <c r="V64" s="60"/>
      <c r="X64" s="3"/>
      <c r="Y64" s="60"/>
      <c r="AA64" s="3"/>
      <c r="AB64" s="60"/>
      <c r="AD64" s="3"/>
      <c r="AE64" s="60"/>
      <c r="AG64" s="3"/>
      <c r="AH64" s="60"/>
      <c r="AJ64" s="3"/>
      <c r="AK64" s="60"/>
      <c r="AM64" s="3"/>
      <c r="AN64" s="3"/>
    </row>
    <row r="65" spans="2:40" ht="20.100000000000001" customHeight="1" x14ac:dyDescent="0.25">
      <c r="F65" s="3"/>
      <c r="G65" s="60"/>
      <c r="I65" s="3"/>
      <c r="J65" s="60"/>
      <c r="L65" s="3"/>
      <c r="M65" s="60"/>
      <c r="O65" s="3"/>
      <c r="P65" s="60"/>
      <c r="R65" s="3"/>
      <c r="S65" s="60"/>
      <c r="U65" s="3"/>
      <c r="V65" s="60"/>
      <c r="X65" s="3"/>
      <c r="Y65" s="60"/>
      <c r="AA65" s="3"/>
      <c r="AB65" s="60"/>
      <c r="AD65" s="3"/>
      <c r="AE65" s="60"/>
      <c r="AG65" s="3"/>
      <c r="AH65" s="60"/>
      <c r="AJ65" s="3"/>
      <c r="AK65" s="60"/>
      <c r="AM65" s="3"/>
      <c r="AN65" s="3"/>
    </row>
    <row r="66" spans="2:40" ht="20.100000000000001" customHeight="1" x14ac:dyDescent="0.25">
      <c r="F66" s="3"/>
      <c r="G66" s="60"/>
      <c r="I66" s="3"/>
      <c r="J66" s="60"/>
      <c r="L66" s="3"/>
      <c r="M66" s="60"/>
      <c r="O66" s="3"/>
      <c r="P66" s="60"/>
      <c r="R66" s="3"/>
      <c r="S66" s="60"/>
      <c r="U66" s="3"/>
      <c r="V66" s="60"/>
      <c r="X66" s="3"/>
      <c r="Y66" s="60"/>
      <c r="AA66" s="3"/>
      <c r="AB66" s="60"/>
      <c r="AD66" s="3"/>
      <c r="AE66" s="60"/>
      <c r="AG66" s="3"/>
      <c r="AH66" s="60"/>
      <c r="AJ66" s="3"/>
      <c r="AK66" s="60"/>
      <c r="AM66" s="3"/>
      <c r="AN66" s="3"/>
    </row>
    <row r="67" spans="2:40" ht="20.100000000000001" customHeight="1" x14ac:dyDescent="0.25">
      <c r="F67" s="3"/>
      <c r="G67" s="60"/>
      <c r="I67" s="3"/>
      <c r="J67" s="60"/>
      <c r="L67" s="3"/>
      <c r="M67" s="60"/>
      <c r="O67" s="3"/>
      <c r="P67" s="60"/>
      <c r="R67" s="3"/>
      <c r="S67" s="60"/>
      <c r="U67" s="3"/>
      <c r="V67" s="60"/>
      <c r="X67" s="3"/>
      <c r="Y67" s="60"/>
      <c r="AA67" s="3"/>
      <c r="AB67" s="60"/>
      <c r="AD67" s="3"/>
      <c r="AE67" s="60"/>
      <c r="AG67" s="3"/>
      <c r="AH67" s="60"/>
      <c r="AJ67" s="3"/>
      <c r="AK67" s="60"/>
      <c r="AM67" s="3"/>
      <c r="AN67" s="3"/>
    </row>
    <row r="68" spans="2:40" ht="20.100000000000001" customHeight="1" x14ac:dyDescent="0.25">
      <c r="F68" s="3"/>
      <c r="G68" s="60"/>
      <c r="I68" s="3"/>
      <c r="J68" s="60"/>
      <c r="L68" s="3"/>
      <c r="M68" s="60"/>
      <c r="O68" s="3"/>
      <c r="P68" s="60"/>
      <c r="R68" s="3"/>
      <c r="S68" s="60"/>
      <c r="U68" s="3"/>
      <c r="V68" s="60"/>
      <c r="X68" s="3"/>
      <c r="Y68" s="60"/>
      <c r="AA68" s="3"/>
      <c r="AB68" s="60"/>
      <c r="AD68" s="3"/>
      <c r="AE68" s="60"/>
      <c r="AG68" s="3"/>
      <c r="AH68" s="60"/>
      <c r="AJ68" s="3"/>
      <c r="AK68" s="60"/>
      <c r="AM68" s="3"/>
      <c r="AN68" s="3"/>
    </row>
    <row r="69" spans="2:40" ht="20.100000000000001" customHeight="1" x14ac:dyDescent="0.25">
      <c r="F69" s="3"/>
      <c r="G69" s="60"/>
      <c r="I69" s="3"/>
      <c r="J69" s="60"/>
      <c r="L69" s="3"/>
      <c r="M69" s="60"/>
      <c r="O69" s="3"/>
      <c r="P69" s="60"/>
      <c r="R69" s="3"/>
      <c r="S69" s="60"/>
      <c r="U69" s="3"/>
      <c r="V69" s="60"/>
      <c r="X69" s="3"/>
      <c r="Y69" s="60"/>
      <c r="AA69" s="3"/>
      <c r="AB69" s="60"/>
      <c r="AD69" s="3"/>
      <c r="AE69" s="60"/>
      <c r="AG69" s="3"/>
      <c r="AH69" s="60"/>
      <c r="AJ69" s="3"/>
      <c r="AK69" s="60"/>
      <c r="AM69" s="3"/>
      <c r="AN69" s="3"/>
    </row>
    <row r="70" spans="2:40" ht="20.100000000000001" customHeight="1" x14ac:dyDescent="0.25">
      <c r="F70" s="3"/>
      <c r="G70" s="60"/>
      <c r="I70" s="3"/>
      <c r="J70" s="60"/>
      <c r="L70" s="3"/>
      <c r="M70" s="60"/>
      <c r="O70" s="3"/>
      <c r="P70" s="60"/>
      <c r="R70" s="3"/>
      <c r="S70" s="60"/>
      <c r="U70" s="3"/>
      <c r="V70" s="60"/>
      <c r="X70" s="3"/>
      <c r="Y70" s="60"/>
      <c r="AA70" s="3"/>
      <c r="AB70" s="60"/>
      <c r="AD70" s="3"/>
      <c r="AE70" s="60"/>
      <c r="AG70" s="3"/>
      <c r="AH70" s="60"/>
      <c r="AJ70" s="3"/>
      <c r="AK70" s="60"/>
      <c r="AM70" s="3"/>
      <c r="AN70" s="3"/>
    </row>
    <row r="71" spans="2:40" ht="20.100000000000001" customHeight="1" x14ac:dyDescent="0.25">
      <c r="F71" s="3"/>
      <c r="G71" s="60"/>
      <c r="I71" s="3"/>
      <c r="J71" s="60"/>
      <c r="L71" s="3"/>
      <c r="M71" s="60"/>
      <c r="O71" s="3"/>
      <c r="P71" s="60"/>
      <c r="R71" s="3"/>
      <c r="S71" s="60"/>
      <c r="U71" s="3"/>
      <c r="V71" s="60"/>
      <c r="X71" s="3"/>
      <c r="Y71" s="60"/>
      <c r="AA71" s="3"/>
      <c r="AB71" s="60"/>
      <c r="AD71" s="3"/>
      <c r="AE71" s="60"/>
      <c r="AG71" s="3"/>
      <c r="AH71" s="60"/>
      <c r="AJ71" s="3"/>
      <c r="AK71" s="60"/>
      <c r="AM71" s="3"/>
      <c r="AN71" s="3"/>
    </row>
    <row r="72" spans="2:40" ht="20.100000000000001" customHeight="1" x14ac:dyDescent="0.25">
      <c r="F72" s="3"/>
      <c r="G72" s="60"/>
      <c r="I72" s="3"/>
      <c r="J72" s="60"/>
      <c r="L72" s="3"/>
      <c r="M72" s="60"/>
      <c r="O72" s="3"/>
      <c r="P72" s="60"/>
      <c r="R72" s="3"/>
      <c r="S72" s="60"/>
      <c r="U72" s="3"/>
      <c r="V72" s="60"/>
      <c r="X72" s="3"/>
      <c r="Y72" s="60"/>
      <c r="AA72" s="3"/>
      <c r="AB72" s="60"/>
      <c r="AD72" s="3"/>
      <c r="AE72" s="60"/>
      <c r="AG72" s="3"/>
      <c r="AH72" s="60"/>
      <c r="AJ72" s="3"/>
      <c r="AK72" s="60"/>
      <c r="AM72" s="3"/>
      <c r="AN72" s="3"/>
    </row>
    <row r="73" spans="2:40" ht="19.5" customHeight="1" x14ac:dyDescent="0.25">
      <c r="B73" s="10" t="s">
        <v>118</v>
      </c>
      <c r="C73" s="10"/>
      <c r="D73" s="61"/>
      <c r="E73" s="25"/>
      <c r="F73" s="3"/>
      <c r="G73" s="60"/>
      <c r="I73" s="3"/>
      <c r="J73" s="60"/>
      <c r="L73" s="3"/>
      <c r="M73" s="60"/>
      <c r="O73" s="3"/>
      <c r="P73" s="60"/>
      <c r="R73" s="3"/>
      <c r="S73" s="60"/>
      <c r="U73" s="3"/>
      <c r="V73" s="60"/>
      <c r="X73" s="3"/>
      <c r="Y73" s="60"/>
      <c r="AA73" s="3"/>
      <c r="AB73" s="60"/>
      <c r="AD73" s="3"/>
      <c r="AE73" s="60"/>
      <c r="AG73" s="3"/>
      <c r="AH73" s="60"/>
      <c r="AJ73" s="3"/>
      <c r="AK73" s="60"/>
      <c r="AM73" s="3"/>
      <c r="AN73" s="3"/>
    </row>
    <row r="74" spans="2:40" ht="6" customHeight="1" x14ac:dyDescent="0.25">
      <c r="B74" s="11"/>
      <c r="C74" s="11"/>
      <c r="D74" s="62"/>
      <c r="E74" s="63"/>
      <c r="F74" s="11"/>
      <c r="G74" s="62"/>
      <c r="H74" s="63"/>
      <c r="I74" s="11"/>
      <c r="J74" s="62"/>
      <c r="K74" s="63"/>
      <c r="L74" s="11"/>
      <c r="M74" s="62"/>
      <c r="N74" s="63"/>
      <c r="O74" s="11"/>
      <c r="P74" s="62"/>
      <c r="R74" s="3"/>
      <c r="S74" s="60"/>
      <c r="U74" s="3"/>
      <c r="V74" s="60"/>
      <c r="X74" s="3"/>
      <c r="Y74" s="60"/>
      <c r="AA74" s="3"/>
      <c r="AB74" s="60"/>
      <c r="AD74" s="3"/>
      <c r="AE74" s="60"/>
      <c r="AG74" s="3"/>
      <c r="AH74" s="60"/>
      <c r="AJ74" s="3"/>
      <c r="AK74" s="60"/>
      <c r="AM74" s="3"/>
      <c r="AN74" s="3"/>
    </row>
    <row r="75" spans="2:40" ht="20.100000000000001" customHeight="1" x14ac:dyDescent="0.25">
      <c r="B75" s="22"/>
      <c r="C75" s="22"/>
      <c r="F75" s="22"/>
      <c r="G75" s="60"/>
      <c r="I75" s="22"/>
      <c r="J75" s="60"/>
      <c r="L75" s="3"/>
      <c r="M75" s="60"/>
      <c r="O75" s="3"/>
      <c r="P75" s="60"/>
      <c r="R75" s="3"/>
      <c r="S75" s="60"/>
      <c r="U75" s="3"/>
      <c r="V75" s="60"/>
      <c r="X75" s="3"/>
      <c r="Y75" s="60"/>
      <c r="AA75" s="3"/>
      <c r="AB75" s="60"/>
      <c r="AD75" s="3"/>
      <c r="AE75" s="60"/>
      <c r="AG75" s="3"/>
      <c r="AH75" s="60"/>
      <c r="AJ75" s="3"/>
      <c r="AK75" s="60"/>
      <c r="AM75" s="3"/>
      <c r="AN75" s="3"/>
    </row>
    <row r="76" spans="2:40" ht="20.100000000000001" customHeight="1" x14ac:dyDescent="0.25">
      <c r="B76" s="22"/>
      <c r="C76" s="22"/>
      <c r="F76" s="22"/>
      <c r="G76" s="60"/>
      <c r="I76" s="22"/>
      <c r="J76" s="60"/>
      <c r="L76" s="3"/>
      <c r="M76" s="60"/>
      <c r="O76" s="3"/>
      <c r="P76" s="60"/>
      <c r="R76" s="3"/>
      <c r="S76" s="60"/>
      <c r="U76" s="3"/>
      <c r="V76" s="60"/>
      <c r="X76" s="3"/>
      <c r="Y76" s="60"/>
      <c r="AA76" s="3"/>
      <c r="AB76" s="60"/>
      <c r="AD76" s="3"/>
      <c r="AE76" s="60"/>
      <c r="AG76" s="3"/>
      <c r="AH76" s="60"/>
      <c r="AJ76" s="3"/>
      <c r="AK76" s="60"/>
      <c r="AM76" s="3"/>
      <c r="AN76" s="3"/>
    </row>
    <row r="77" spans="2:40" ht="20.100000000000001" customHeight="1" x14ac:dyDescent="0.25">
      <c r="B77" s="22"/>
      <c r="C77" s="22"/>
      <c r="F77" s="3"/>
      <c r="G77" s="60"/>
      <c r="I77" s="3"/>
      <c r="J77" s="60"/>
      <c r="L77" s="3"/>
      <c r="M77" s="60"/>
      <c r="O77" s="3"/>
      <c r="P77" s="60"/>
      <c r="R77" s="3"/>
      <c r="S77" s="60"/>
      <c r="U77" s="3"/>
      <c r="V77" s="60"/>
      <c r="X77" s="3"/>
      <c r="Y77" s="60"/>
      <c r="AA77" s="3"/>
      <c r="AB77" s="60"/>
      <c r="AD77" s="3"/>
      <c r="AE77" s="60"/>
      <c r="AG77" s="3"/>
      <c r="AH77" s="60"/>
      <c r="AJ77" s="3"/>
      <c r="AK77" s="60"/>
      <c r="AM77" s="3"/>
      <c r="AN77" s="3"/>
    </row>
    <row r="78" spans="2:40" ht="20.100000000000001" customHeight="1" x14ac:dyDescent="0.25">
      <c r="F78" s="3"/>
      <c r="G78" s="60"/>
      <c r="I78" s="3"/>
      <c r="J78" s="60"/>
      <c r="L78" s="3"/>
      <c r="M78" s="60"/>
      <c r="O78" s="3"/>
      <c r="P78" s="60"/>
      <c r="R78" s="3"/>
      <c r="S78" s="60"/>
      <c r="U78" s="3"/>
      <c r="V78" s="60"/>
      <c r="X78" s="3"/>
      <c r="Y78" s="60"/>
      <c r="AA78" s="3"/>
      <c r="AB78" s="60"/>
      <c r="AD78" s="3"/>
      <c r="AE78" s="60"/>
      <c r="AG78" s="3"/>
      <c r="AH78" s="60"/>
      <c r="AJ78" s="3"/>
      <c r="AK78" s="60"/>
      <c r="AM78" s="3"/>
      <c r="AN78" s="3"/>
    </row>
    <row r="79" spans="2:40" ht="20.100000000000001" customHeight="1" x14ac:dyDescent="0.25">
      <c r="F79" s="3"/>
      <c r="G79" s="60"/>
      <c r="I79" s="3"/>
      <c r="J79" s="60"/>
      <c r="L79" s="3"/>
      <c r="M79" s="60"/>
      <c r="O79" s="3"/>
      <c r="P79" s="60"/>
      <c r="R79" s="3"/>
      <c r="S79" s="60"/>
      <c r="U79" s="3"/>
      <c r="V79" s="60"/>
      <c r="X79" s="3"/>
      <c r="Y79" s="60"/>
      <c r="AA79" s="3"/>
      <c r="AB79" s="60"/>
      <c r="AD79" s="3"/>
      <c r="AE79" s="60"/>
      <c r="AG79" s="3"/>
      <c r="AH79" s="60"/>
      <c r="AJ79" s="3"/>
      <c r="AK79" s="60"/>
      <c r="AM79" s="3"/>
      <c r="AN79" s="3"/>
    </row>
    <row r="80" spans="2:40" ht="20.100000000000001" customHeight="1" x14ac:dyDescent="0.25">
      <c r="F80" s="3"/>
      <c r="G80" s="60"/>
      <c r="I80" s="3"/>
      <c r="J80" s="60"/>
      <c r="L80" s="3"/>
      <c r="M80" s="60"/>
      <c r="O80" s="3"/>
      <c r="P80" s="60"/>
      <c r="R80" s="3"/>
      <c r="S80" s="60"/>
      <c r="U80" s="3"/>
      <c r="V80" s="60"/>
      <c r="X80" s="3"/>
      <c r="Y80" s="60"/>
      <c r="AA80" s="3"/>
      <c r="AB80" s="60"/>
      <c r="AD80" s="3"/>
      <c r="AE80" s="60"/>
      <c r="AG80" s="3"/>
      <c r="AH80" s="60"/>
      <c r="AJ80" s="3"/>
      <c r="AK80" s="60"/>
      <c r="AM80" s="3"/>
      <c r="AN80" s="3"/>
    </row>
    <row r="81" spans="2:40" ht="20.100000000000001" customHeight="1" x14ac:dyDescent="0.25">
      <c r="F81" s="3"/>
      <c r="G81" s="60"/>
      <c r="I81" s="3"/>
      <c r="J81" s="60"/>
      <c r="L81" s="3"/>
      <c r="M81" s="60"/>
      <c r="O81" s="3"/>
      <c r="P81" s="60"/>
      <c r="R81" s="3"/>
      <c r="S81" s="60"/>
      <c r="U81" s="3"/>
      <c r="V81" s="60"/>
      <c r="X81" s="3"/>
      <c r="Y81" s="60"/>
      <c r="AA81" s="3"/>
      <c r="AB81" s="60"/>
      <c r="AD81" s="3"/>
      <c r="AE81" s="60"/>
      <c r="AG81" s="3"/>
      <c r="AH81" s="60"/>
      <c r="AJ81" s="3"/>
      <c r="AK81" s="60"/>
      <c r="AM81" s="3"/>
      <c r="AN81" s="3"/>
    </row>
    <row r="82" spans="2:40" ht="20.100000000000001" customHeight="1" x14ac:dyDescent="0.25">
      <c r="F82" s="3"/>
      <c r="G82" s="60"/>
      <c r="I82" s="3"/>
      <c r="J82" s="60"/>
      <c r="L82" s="3"/>
      <c r="M82" s="60"/>
      <c r="O82" s="3"/>
      <c r="P82" s="60"/>
      <c r="R82" s="3"/>
      <c r="S82" s="60"/>
      <c r="U82" s="3"/>
      <c r="V82" s="60"/>
      <c r="X82" s="3"/>
      <c r="Y82" s="60"/>
      <c r="AA82" s="3"/>
      <c r="AB82" s="60"/>
      <c r="AD82" s="3"/>
      <c r="AE82" s="60"/>
      <c r="AG82" s="3"/>
      <c r="AH82" s="60"/>
      <c r="AJ82" s="3"/>
      <c r="AK82" s="60"/>
      <c r="AM82" s="3"/>
      <c r="AN82" s="3"/>
    </row>
    <row r="83" spans="2:40" ht="20.100000000000001" customHeight="1" x14ac:dyDescent="0.25">
      <c r="F83" s="3"/>
      <c r="G83" s="60"/>
      <c r="I83" s="3"/>
      <c r="J83" s="60"/>
      <c r="L83" s="3"/>
      <c r="M83" s="60"/>
      <c r="O83" s="3"/>
      <c r="P83" s="60"/>
      <c r="R83" s="3"/>
      <c r="S83" s="60"/>
      <c r="U83" s="3"/>
      <c r="V83" s="60"/>
      <c r="X83" s="3"/>
      <c r="Y83" s="60"/>
      <c r="AA83" s="3"/>
      <c r="AB83" s="60"/>
      <c r="AD83" s="3"/>
      <c r="AE83" s="60"/>
      <c r="AG83" s="3"/>
      <c r="AH83" s="60"/>
      <c r="AJ83" s="3"/>
      <c r="AK83" s="60"/>
      <c r="AM83" s="3"/>
      <c r="AN83" s="3"/>
    </row>
    <row r="84" spans="2:40" ht="20.100000000000001" customHeight="1" x14ac:dyDescent="0.25">
      <c r="F84" s="3"/>
      <c r="G84" s="60"/>
      <c r="I84" s="3"/>
      <c r="J84" s="60"/>
      <c r="L84" s="3"/>
      <c r="M84" s="60"/>
      <c r="O84" s="3"/>
      <c r="P84" s="60"/>
      <c r="R84" s="3"/>
      <c r="S84" s="60"/>
      <c r="U84" s="3"/>
      <c r="V84" s="60"/>
      <c r="X84" s="3"/>
      <c r="Y84" s="60"/>
      <c r="AA84" s="3"/>
      <c r="AB84" s="60"/>
      <c r="AD84" s="3"/>
      <c r="AE84" s="60"/>
      <c r="AG84" s="3"/>
      <c r="AH84" s="60"/>
      <c r="AJ84" s="3"/>
      <c r="AK84" s="60"/>
      <c r="AM84" s="3"/>
      <c r="AN84" s="3"/>
    </row>
    <row r="85" spans="2:40" ht="20.100000000000001" customHeight="1" x14ac:dyDescent="0.25">
      <c r="F85" s="3"/>
      <c r="G85" s="60"/>
      <c r="I85" s="3"/>
      <c r="J85" s="60"/>
      <c r="L85" s="3"/>
      <c r="M85" s="60"/>
      <c r="O85" s="3"/>
      <c r="P85" s="60"/>
      <c r="R85" s="3"/>
      <c r="S85" s="60"/>
      <c r="U85" s="3"/>
      <c r="V85" s="60"/>
      <c r="X85" s="3"/>
      <c r="Y85" s="60"/>
      <c r="AA85" s="3"/>
      <c r="AB85" s="60"/>
      <c r="AD85" s="3"/>
      <c r="AE85" s="60"/>
      <c r="AG85" s="3"/>
      <c r="AH85" s="60"/>
      <c r="AJ85" s="3"/>
      <c r="AK85" s="60"/>
      <c r="AM85" s="3"/>
      <c r="AN85" s="3"/>
    </row>
    <row r="86" spans="2:40" ht="20.100000000000001" customHeight="1" x14ac:dyDescent="0.25">
      <c r="F86" s="3"/>
      <c r="G86" s="60"/>
      <c r="I86" s="3"/>
      <c r="J86" s="60"/>
      <c r="L86" s="3"/>
      <c r="M86" s="60"/>
      <c r="O86" s="3"/>
      <c r="P86" s="60"/>
      <c r="R86" s="3"/>
      <c r="S86" s="60"/>
      <c r="U86" s="3"/>
      <c r="V86" s="60"/>
      <c r="X86" s="3"/>
      <c r="Y86" s="60"/>
      <c r="AA86" s="3"/>
      <c r="AB86" s="60"/>
      <c r="AD86" s="3"/>
      <c r="AE86" s="60"/>
      <c r="AG86" s="3"/>
      <c r="AH86" s="60"/>
      <c r="AJ86" s="3"/>
      <c r="AK86" s="60"/>
      <c r="AM86" s="3"/>
      <c r="AN86" s="3"/>
    </row>
    <row r="87" spans="2:40" ht="20.100000000000001" customHeight="1" x14ac:dyDescent="0.25">
      <c r="F87" s="3"/>
      <c r="G87" s="60"/>
      <c r="I87" s="3"/>
      <c r="J87" s="60"/>
      <c r="L87" s="3"/>
      <c r="M87" s="60"/>
      <c r="O87" s="3"/>
      <c r="P87" s="60"/>
      <c r="R87" s="3"/>
      <c r="S87" s="60"/>
      <c r="U87" s="3"/>
      <c r="V87" s="60"/>
      <c r="X87" s="3"/>
      <c r="Y87" s="60"/>
      <c r="AA87" s="3"/>
      <c r="AB87" s="60"/>
      <c r="AD87" s="3"/>
      <c r="AE87" s="60"/>
      <c r="AG87" s="3"/>
      <c r="AH87" s="60"/>
      <c r="AJ87" s="3"/>
      <c r="AK87" s="60"/>
      <c r="AM87" s="3"/>
      <c r="AN87" s="3"/>
    </row>
    <row r="88" spans="2:40" ht="20.100000000000001" customHeight="1" x14ac:dyDescent="0.25">
      <c r="F88" s="3"/>
      <c r="G88" s="60"/>
      <c r="I88" s="3"/>
      <c r="J88" s="60"/>
      <c r="L88" s="3"/>
      <c r="M88" s="60"/>
      <c r="O88" s="3"/>
      <c r="P88" s="60"/>
      <c r="R88" s="3"/>
      <c r="S88" s="60"/>
      <c r="U88" s="3"/>
      <c r="V88" s="60"/>
      <c r="X88" s="3"/>
      <c r="Y88" s="60"/>
      <c r="AA88" s="3"/>
      <c r="AB88" s="60"/>
      <c r="AD88" s="3"/>
      <c r="AE88" s="60"/>
      <c r="AG88" s="3"/>
      <c r="AH88" s="60"/>
      <c r="AJ88" s="3"/>
      <c r="AK88" s="60"/>
      <c r="AM88" s="3"/>
      <c r="AN88" s="3"/>
    </row>
    <row r="89" spans="2:40" ht="20.100000000000001" customHeight="1" x14ac:dyDescent="0.25">
      <c r="F89" s="3"/>
      <c r="G89" s="60"/>
      <c r="I89" s="3"/>
      <c r="J89" s="60"/>
      <c r="L89" s="3"/>
      <c r="M89" s="60"/>
      <c r="O89" s="3"/>
      <c r="P89" s="60"/>
      <c r="R89" s="3"/>
      <c r="S89" s="60"/>
      <c r="U89" s="3"/>
      <c r="V89" s="60"/>
      <c r="X89" s="3"/>
      <c r="Y89" s="60"/>
      <c r="AA89" s="3"/>
      <c r="AB89" s="60"/>
      <c r="AD89" s="3"/>
      <c r="AE89" s="60"/>
      <c r="AG89" s="3"/>
      <c r="AH89" s="60"/>
      <c r="AJ89" s="3"/>
      <c r="AK89" s="60"/>
      <c r="AM89" s="3"/>
      <c r="AN89" s="3"/>
    </row>
    <row r="90" spans="2:40" ht="20.100000000000001" customHeight="1" x14ac:dyDescent="0.25">
      <c r="F90" s="3"/>
      <c r="G90" s="60"/>
      <c r="I90" s="3"/>
      <c r="J90" s="60"/>
      <c r="L90" s="3"/>
      <c r="M90" s="60"/>
      <c r="O90" s="3"/>
      <c r="P90" s="60"/>
      <c r="R90" s="3"/>
      <c r="S90" s="60"/>
      <c r="U90" s="3"/>
      <c r="V90" s="60"/>
      <c r="X90" s="3"/>
      <c r="Y90" s="60"/>
      <c r="AA90" s="3"/>
      <c r="AB90" s="60"/>
      <c r="AD90" s="3"/>
      <c r="AE90" s="60"/>
      <c r="AG90" s="3"/>
      <c r="AH90" s="60"/>
      <c r="AJ90" s="3"/>
      <c r="AK90" s="60"/>
      <c r="AM90" s="3"/>
      <c r="AN90" s="3"/>
    </row>
    <row r="91" spans="2:40" ht="20.100000000000001" customHeight="1" x14ac:dyDescent="0.25">
      <c r="F91" s="3"/>
      <c r="G91" s="60"/>
      <c r="I91" s="3"/>
      <c r="J91" s="60"/>
      <c r="L91" s="3"/>
      <c r="M91" s="60"/>
      <c r="O91" s="3"/>
      <c r="P91" s="60"/>
      <c r="R91" s="3"/>
      <c r="S91" s="60"/>
      <c r="U91" s="3"/>
      <c r="V91" s="60"/>
      <c r="X91" s="3"/>
      <c r="Y91" s="60"/>
      <c r="AA91" s="3"/>
      <c r="AB91" s="60"/>
      <c r="AD91" s="3"/>
      <c r="AE91" s="60"/>
      <c r="AG91" s="3"/>
      <c r="AH91" s="60"/>
      <c r="AJ91" s="3"/>
      <c r="AK91" s="60"/>
      <c r="AM91" s="3"/>
      <c r="AN91" s="3"/>
    </row>
    <row r="92" spans="2:40" ht="20.100000000000001" customHeight="1" x14ac:dyDescent="0.25">
      <c r="F92" s="3"/>
      <c r="G92" s="60"/>
      <c r="I92" s="3"/>
      <c r="J92" s="60"/>
      <c r="L92" s="3"/>
      <c r="M92" s="60"/>
      <c r="O92" s="3"/>
      <c r="P92" s="60"/>
      <c r="R92" s="3"/>
      <c r="S92" s="60"/>
      <c r="U92" s="3"/>
      <c r="V92" s="60"/>
      <c r="X92" s="3"/>
      <c r="Y92" s="60"/>
      <c r="AA92" s="3"/>
      <c r="AB92" s="60"/>
      <c r="AD92" s="3"/>
      <c r="AE92" s="60"/>
      <c r="AG92" s="3"/>
      <c r="AH92" s="60"/>
      <c r="AJ92" s="3"/>
      <c r="AK92" s="60"/>
      <c r="AM92" s="3"/>
      <c r="AN92" s="3"/>
    </row>
    <row r="93" spans="2:40" ht="20.100000000000001" customHeight="1" x14ac:dyDescent="0.25">
      <c r="F93" s="3"/>
      <c r="G93" s="60"/>
      <c r="I93" s="3"/>
      <c r="J93" s="60"/>
      <c r="L93" s="3"/>
      <c r="M93" s="60"/>
      <c r="O93" s="3"/>
      <c r="P93" s="60"/>
      <c r="R93" s="3"/>
      <c r="S93" s="3"/>
      <c r="T93" s="3"/>
      <c r="U93" s="3"/>
      <c r="V93" s="60"/>
      <c r="X93" s="3"/>
      <c r="Y93" s="60"/>
      <c r="AA93" s="3"/>
      <c r="AB93" s="60"/>
      <c r="AD93" s="3"/>
      <c r="AE93" s="60"/>
      <c r="AG93" s="3"/>
      <c r="AH93" s="60"/>
      <c r="AJ93" s="3"/>
      <c r="AK93" s="60"/>
      <c r="AM93" s="3"/>
      <c r="AN93" s="3"/>
    </row>
    <row r="94" spans="2:40" ht="20.100000000000001" customHeight="1" x14ac:dyDescent="0.25">
      <c r="B94" s="10" t="s">
        <v>135</v>
      </c>
      <c r="C94" s="65"/>
      <c r="D94" s="71"/>
      <c r="F94" s="3"/>
      <c r="G94" s="60"/>
      <c r="I94" s="3"/>
      <c r="J94" s="60"/>
      <c r="L94" s="3"/>
      <c r="M94" s="60"/>
      <c r="O94" s="3"/>
      <c r="P94" s="60"/>
      <c r="Q94" s="60"/>
      <c r="R94" s="60"/>
      <c r="S94" s="60"/>
      <c r="T94" s="60"/>
      <c r="U94" s="60"/>
      <c r="V94" s="60"/>
      <c r="X94" s="3"/>
      <c r="Y94" s="60"/>
      <c r="AA94" s="3"/>
      <c r="AB94" s="60"/>
      <c r="AD94" s="3"/>
      <c r="AE94" s="60"/>
      <c r="AG94" s="3"/>
      <c r="AH94" s="60"/>
      <c r="AJ94" s="3"/>
      <c r="AK94" s="60"/>
      <c r="AM94" s="3"/>
      <c r="AN94" s="3"/>
    </row>
    <row r="95" spans="2:40" ht="5.25" customHeight="1" x14ac:dyDescent="0.25">
      <c r="B95" s="11"/>
      <c r="C95" s="11"/>
      <c r="D95" s="62"/>
      <c r="E95" s="63"/>
      <c r="F95" s="11"/>
      <c r="G95" s="62"/>
      <c r="H95" s="63"/>
      <c r="I95" s="11"/>
      <c r="J95" s="62"/>
      <c r="K95" s="63"/>
      <c r="L95" s="11"/>
      <c r="M95" s="62"/>
      <c r="N95" s="63"/>
      <c r="O95" s="11"/>
      <c r="P95" s="11"/>
      <c r="Q95" s="11"/>
      <c r="R95" s="60"/>
      <c r="S95" s="60"/>
      <c r="T95" s="60"/>
      <c r="U95" s="60"/>
      <c r="V95" s="60"/>
      <c r="X95" s="3"/>
      <c r="Y95" s="60"/>
      <c r="AA95" s="3"/>
      <c r="AB95" s="60"/>
      <c r="AD95" s="3"/>
      <c r="AE95" s="60"/>
      <c r="AG95" s="3"/>
      <c r="AH95" s="60"/>
      <c r="AJ95" s="3"/>
      <c r="AK95" s="60"/>
      <c r="AM95" s="3"/>
      <c r="AN95" s="3"/>
    </row>
    <row r="96" spans="2:40" ht="20.100000000000001" customHeight="1" x14ac:dyDescent="0.25">
      <c r="B96" s="72"/>
      <c r="C96" s="72"/>
      <c r="D96" s="73"/>
      <c r="E96" s="74"/>
      <c r="F96" s="72"/>
      <c r="G96" s="73"/>
      <c r="H96" s="74"/>
      <c r="I96" s="72"/>
      <c r="J96" s="73"/>
      <c r="K96" s="74"/>
      <c r="L96" s="72"/>
      <c r="M96" s="73"/>
      <c r="N96" s="74"/>
      <c r="O96" s="72"/>
      <c r="P96" s="60"/>
      <c r="Q96" s="60"/>
      <c r="R96" s="60"/>
      <c r="S96" s="60"/>
      <c r="T96" s="60"/>
      <c r="U96" s="60"/>
      <c r="V96" s="60"/>
      <c r="X96" s="3"/>
      <c r="Y96" s="60"/>
      <c r="AA96" s="3"/>
      <c r="AB96" s="60"/>
      <c r="AD96" s="3"/>
      <c r="AE96" s="60"/>
      <c r="AG96" s="3"/>
      <c r="AH96" s="60"/>
      <c r="AJ96" s="3"/>
      <c r="AK96" s="60"/>
      <c r="AM96" s="3"/>
      <c r="AN96" s="3"/>
    </row>
    <row r="97" spans="2:40" ht="20.100000000000001" customHeight="1" x14ac:dyDescent="0.25">
      <c r="B97" s="75" t="s">
        <v>21</v>
      </c>
      <c r="C97" s="76" t="s">
        <v>1</v>
      </c>
      <c r="D97" s="115">
        <v>2024</v>
      </c>
      <c r="E97" s="116"/>
      <c r="F97" s="115">
        <v>2023</v>
      </c>
      <c r="G97" s="116"/>
      <c r="H97" s="115">
        <v>2022</v>
      </c>
      <c r="I97" s="116"/>
      <c r="J97" s="115">
        <v>2021</v>
      </c>
      <c r="K97" s="116"/>
      <c r="L97" s="115">
        <v>2020</v>
      </c>
      <c r="M97" s="116"/>
      <c r="N97" s="115">
        <v>2019</v>
      </c>
      <c r="O97" s="116"/>
      <c r="P97" s="115">
        <v>2018</v>
      </c>
      <c r="Q97" s="116"/>
      <c r="R97" s="60"/>
      <c r="S97" s="60"/>
      <c r="T97" s="60"/>
      <c r="U97" s="60"/>
      <c r="V97" s="60"/>
      <c r="W97" s="3"/>
      <c r="X97" s="60"/>
      <c r="Y97" s="22"/>
      <c r="Z97" s="3"/>
      <c r="AA97" s="60"/>
      <c r="AB97" s="22"/>
      <c r="AC97" s="3"/>
      <c r="AD97" s="60"/>
      <c r="AE97" s="22"/>
      <c r="AF97" s="3"/>
      <c r="AG97" s="60"/>
      <c r="AH97" s="22"/>
      <c r="AI97" s="3"/>
      <c r="AJ97" s="60"/>
      <c r="AK97" s="22"/>
      <c r="AL97" s="3"/>
      <c r="AM97" s="60"/>
      <c r="AN97" s="22"/>
    </row>
    <row r="98" spans="2:40" ht="20.100000000000001" customHeight="1" x14ac:dyDescent="0.25">
      <c r="B98" s="75"/>
      <c r="C98" s="77"/>
      <c r="D98" s="68" t="s">
        <v>22</v>
      </c>
      <c r="E98" s="15" t="s">
        <v>23</v>
      </c>
      <c r="F98" s="68" t="s">
        <v>22</v>
      </c>
      <c r="G98" s="15" t="s">
        <v>23</v>
      </c>
      <c r="H98" s="68" t="s">
        <v>22</v>
      </c>
      <c r="I98" s="15" t="s">
        <v>23</v>
      </c>
      <c r="J98" s="68" t="s">
        <v>22</v>
      </c>
      <c r="K98" s="15" t="s">
        <v>23</v>
      </c>
      <c r="L98" s="68" t="s">
        <v>22</v>
      </c>
      <c r="M98" s="15" t="s">
        <v>23</v>
      </c>
      <c r="N98" s="68" t="s">
        <v>22</v>
      </c>
      <c r="O98" s="15" t="s">
        <v>23</v>
      </c>
      <c r="P98" s="68" t="s">
        <v>22</v>
      </c>
      <c r="Q98" s="15" t="s">
        <v>23</v>
      </c>
      <c r="R98" s="60"/>
      <c r="S98" s="60"/>
      <c r="T98" s="60"/>
      <c r="U98" s="60"/>
      <c r="V98" s="60"/>
      <c r="W98" s="3"/>
      <c r="X98" s="60"/>
      <c r="Y98" s="22"/>
      <c r="Z98" s="3"/>
      <c r="AA98" s="60"/>
      <c r="AB98" s="22"/>
      <c r="AC98" s="3"/>
      <c r="AD98" s="60"/>
      <c r="AE98" s="22"/>
      <c r="AF98" s="3"/>
      <c r="AG98" s="60"/>
      <c r="AH98" s="22"/>
      <c r="AI98" s="3"/>
      <c r="AJ98" s="60"/>
      <c r="AK98" s="22"/>
      <c r="AL98" s="3"/>
      <c r="AM98" s="60"/>
      <c r="AN98" s="22"/>
    </row>
    <row r="99" spans="2:40" ht="20.100000000000001" customHeight="1" x14ac:dyDescent="0.25">
      <c r="B99" s="78" t="s">
        <v>32</v>
      </c>
      <c r="C99" s="94" t="s">
        <v>28</v>
      </c>
      <c r="D99" s="79">
        <v>1098099.6000000001</v>
      </c>
      <c r="E99" s="80">
        <v>22574481.550000004</v>
      </c>
      <c r="F99" s="79">
        <v>1244226.7000000002</v>
      </c>
      <c r="G99" s="80">
        <v>23108877.920000002</v>
      </c>
      <c r="H99" s="79">
        <v>1305499.2</v>
      </c>
      <c r="I99" s="80">
        <v>26390236.289999977</v>
      </c>
      <c r="J99" s="79">
        <v>1528070.7</v>
      </c>
      <c r="K99" s="80">
        <v>28288950.985000003</v>
      </c>
      <c r="L99" s="79">
        <v>1313543</v>
      </c>
      <c r="M99" s="80">
        <v>20715161.345000006</v>
      </c>
      <c r="N99" s="79">
        <v>1509274.8000000003</v>
      </c>
      <c r="O99" s="80">
        <v>22908466.400000002</v>
      </c>
      <c r="P99" s="79">
        <v>1830005.6500000001</v>
      </c>
      <c r="Q99" s="80">
        <v>26392555.87999998</v>
      </c>
      <c r="R99" s="60"/>
      <c r="S99" s="60"/>
      <c r="T99" s="60"/>
      <c r="U99" s="60"/>
      <c r="V99" s="60"/>
      <c r="W99" s="3"/>
      <c r="X99" s="60"/>
      <c r="Y99" s="22"/>
      <c r="Z99" s="3"/>
      <c r="AA99" s="60"/>
      <c r="AB99" s="22"/>
      <c r="AC99" s="3"/>
      <c r="AD99" s="60"/>
      <c r="AE99" s="22"/>
      <c r="AF99" s="3"/>
      <c r="AG99" s="60"/>
      <c r="AH99" s="22"/>
      <c r="AI99" s="3"/>
      <c r="AJ99" s="60"/>
      <c r="AK99" s="22"/>
      <c r="AL99" s="3"/>
      <c r="AM99" s="60"/>
      <c r="AN99" s="22"/>
    </row>
    <row r="100" spans="2:40" ht="20.100000000000001" customHeight="1" x14ac:dyDescent="0.25">
      <c r="B100" s="81" t="s">
        <v>98</v>
      </c>
      <c r="C100" s="95" t="s">
        <v>2</v>
      </c>
      <c r="D100" s="79">
        <v>1596544.1</v>
      </c>
      <c r="E100" s="80">
        <v>10877995.805000002</v>
      </c>
      <c r="F100" s="79">
        <v>793905.29999999993</v>
      </c>
      <c r="G100" s="80">
        <v>5149846.1900000051</v>
      </c>
      <c r="H100" s="79">
        <v>1531441.2</v>
      </c>
      <c r="I100" s="80">
        <v>10670004.129999992</v>
      </c>
      <c r="J100" s="79">
        <v>1073881.8999999999</v>
      </c>
      <c r="K100" s="80">
        <v>10497309.964999994</v>
      </c>
      <c r="L100" s="79">
        <v>1335947.5999999999</v>
      </c>
      <c r="M100" s="80">
        <v>10691868.774999985</v>
      </c>
      <c r="N100" s="79">
        <v>2017730.5999999999</v>
      </c>
      <c r="O100" s="80">
        <v>13312282.840000013</v>
      </c>
      <c r="P100" s="79">
        <v>1587804.9999999988</v>
      </c>
      <c r="Q100" s="80">
        <v>9051099.7200000025</v>
      </c>
      <c r="R100" s="60"/>
      <c r="S100" s="60"/>
      <c r="T100" s="60"/>
      <c r="U100" s="60"/>
      <c r="V100" s="60"/>
      <c r="W100" s="3"/>
      <c r="X100" s="60"/>
      <c r="Y100" s="22"/>
      <c r="Z100" s="3"/>
      <c r="AA100" s="60"/>
      <c r="AB100" s="22"/>
      <c r="AC100" s="3"/>
      <c r="AD100" s="60"/>
      <c r="AE100" s="22"/>
      <c r="AF100" s="3"/>
      <c r="AG100" s="60"/>
      <c r="AH100" s="22"/>
      <c r="AI100" s="3"/>
      <c r="AJ100" s="60"/>
      <c r="AK100" s="22"/>
      <c r="AL100" s="3"/>
      <c r="AM100" s="60"/>
      <c r="AN100" s="22"/>
    </row>
    <row r="101" spans="2:40" ht="20.100000000000001" customHeight="1" x14ac:dyDescent="0.25">
      <c r="B101" s="81" t="s">
        <v>35</v>
      </c>
      <c r="C101" s="95" t="s">
        <v>38</v>
      </c>
      <c r="D101" s="19">
        <v>61740</v>
      </c>
      <c r="E101" s="20">
        <v>434748.3</v>
      </c>
      <c r="F101" s="19">
        <v>225182.5</v>
      </c>
      <c r="G101" s="20">
        <v>1401952.4</v>
      </c>
      <c r="H101" s="19">
        <v>151212.20000000001</v>
      </c>
      <c r="I101" s="20">
        <v>1232306.2100000007</v>
      </c>
      <c r="J101" s="19">
        <v>159165.5</v>
      </c>
      <c r="K101" s="20">
        <v>1514854.95</v>
      </c>
      <c r="L101" s="79">
        <v>204179</v>
      </c>
      <c r="M101" s="80">
        <v>1660998.1750000005</v>
      </c>
      <c r="N101" s="79">
        <v>228441.30000000002</v>
      </c>
      <c r="O101" s="80">
        <v>2083800.2200000011</v>
      </c>
      <c r="P101" s="79">
        <v>253059.83000000005</v>
      </c>
      <c r="Q101" s="80">
        <v>2320733.33</v>
      </c>
      <c r="R101" s="60"/>
      <c r="S101" s="60"/>
      <c r="T101" s="60"/>
      <c r="U101" s="60"/>
      <c r="V101" s="60"/>
      <c r="W101" s="3"/>
      <c r="X101" s="60"/>
      <c r="Y101" s="22"/>
      <c r="Z101" s="3"/>
      <c r="AA101" s="60"/>
      <c r="AB101" s="22"/>
      <c r="AC101" s="3"/>
      <c r="AD101" s="60"/>
      <c r="AE101" s="22"/>
      <c r="AF101" s="3"/>
      <c r="AG101" s="60"/>
      <c r="AH101" s="22"/>
      <c r="AI101" s="3"/>
      <c r="AJ101" s="60"/>
      <c r="AK101" s="22"/>
      <c r="AL101" s="3"/>
      <c r="AM101" s="60"/>
      <c r="AN101" s="22"/>
    </row>
    <row r="102" spans="2:40" ht="20.100000000000001" customHeight="1" x14ac:dyDescent="0.25">
      <c r="B102" s="81" t="s">
        <v>33</v>
      </c>
      <c r="C102" s="95" t="s">
        <v>27</v>
      </c>
      <c r="D102" s="79">
        <v>20001</v>
      </c>
      <c r="E102" s="80">
        <v>145218.68</v>
      </c>
      <c r="F102" s="79">
        <v>572</v>
      </c>
      <c r="G102" s="80">
        <v>3097.2</v>
      </c>
      <c r="H102" s="79">
        <v>274</v>
      </c>
      <c r="I102" s="80">
        <v>1972.8</v>
      </c>
      <c r="J102" s="79">
        <v>20713</v>
      </c>
      <c r="K102" s="80">
        <v>111522.4</v>
      </c>
      <c r="L102" s="79">
        <v>166324.5</v>
      </c>
      <c r="M102" s="80">
        <v>887477.09999999963</v>
      </c>
      <c r="N102" s="79">
        <v>160032.4</v>
      </c>
      <c r="O102" s="80">
        <v>1024269.4899999998</v>
      </c>
      <c r="P102" s="79">
        <v>75154.400000000023</v>
      </c>
      <c r="Q102" s="80">
        <v>583560.78999999969</v>
      </c>
      <c r="R102" s="60"/>
      <c r="S102" s="60"/>
      <c r="T102" s="60"/>
      <c r="U102" s="60"/>
      <c r="V102" s="60"/>
      <c r="W102" s="3"/>
      <c r="X102" s="60"/>
      <c r="Y102" s="22"/>
      <c r="Z102" s="3"/>
      <c r="AA102" s="60"/>
      <c r="AB102" s="22"/>
      <c r="AC102" s="3"/>
      <c r="AD102" s="60"/>
      <c r="AE102" s="22"/>
      <c r="AF102" s="3"/>
      <c r="AG102" s="60"/>
      <c r="AH102" s="22"/>
      <c r="AI102" s="3"/>
      <c r="AJ102" s="60"/>
      <c r="AK102" s="22"/>
      <c r="AL102" s="3"/>
      <c r="AM102" s="60"/>
      <c r="AN102" s="22"/>
    </row>
    <row r="103" spans="2:40" ht="20.100000000000001" customHeight="1" x14ac:dyDescent="0.25">
      <c r="B103" s="81" t="s">
        <v>75</v>
      </c>
      <c r="C103" s="95" t="s">
        <v>76</v>
      </c>
      <c r="D103" s="79">
        <v>16429</v>
      </c>
      <c r="E103" s="80">
        <v>108720.2</v>
      </c>
      <c r="F103" s="79">
        <v>14492</v>
      </c>
      <c r="G103" s="80">
        <v>90636</v>
      </c>
      <c r="H103" s="79">
        <v>37962</v>
      </c>
      <c r="I103" s="80">
        <v>265843.90000000002</v>
      </c>
      <c r="J103" s="79">
        <v>70514.399999999994</v>
      </c>
      <c r="K103" s="80">
        <v>752515.71000000008</v>
      </c>
      <c r="L103" s="79">
        <v>56740.7</v>
      </c>
      <c r="M103" s="80">
        <v>242217.91000000003</v>
      </c>
      <c r="N103" s="79">
        <v>137803.6</v>
      </c>
      <c r="O103" s="80">
        <v>593874.17000000027</v>
      </c>
      <c r="P103" s="79">
        <v>303754.80000000005</v>
      </c>
      <c r="Q103" s="80">
        <v>1615185.9700000007</v>
      </c>
      <c r="R103" s="60"/>
      <c r="S103" s="60"/>
      <c r="T103" s="60"/>
      <c r="U103" s="60"/>
      <c r="V103" s="60"/>
      <c r="W103" s="3"/>
      <c r="X103" s="60"/>
      <c r="Y103" s="22"/>
      <c r="Z103" s="3"/>
      <c r="AA103" s="60"/>
      <c r="AB103" s="22"/>
      <c r="AC103" s="3"/>
      <c r="AD103" s="60"/>
      <c r="AE103" s="22"/>
      <c r="AF103" s="3"/>
      <c r="AG103" s="60"/>
      <c r="AH103" s="22"/>
      <c r="AI103" s="3"/>
      <c r="AJ103" s="60"/>
      <c r="AK103" s="22"/>
      <c r="AL103" s="3"/>
      <c r="AM103" s="60"/>
      <c r="AN103" s="22"/>
    </row>
    <row r="104" spans="2:40" ht="20.100000000000001" customHeight="1" x14ac:dyDescent="0.25">
      <c r="B104" s="81" t="s">
        <v>36</v>
      </c>
      <c r="C104" s="95" t="s">
        <v>39</v>
      </c>
      <c r="D104" s="79">
        <v>2508260.7999999998</v>
      </c>
      <c r="E104" s="80">
        <v>15647416.279999997</v>
      </c>
      <c r="F104" s="79">
        <v>2425359.6</v>
      </c>
      <c r="G104" s="80">
        <v>14607631.97000001</v>
      </c>
      <c r="H104" s="79">
        <v>1631692.0000000005</v>
      </c>
      <c r="I104" s="80">
        <v>11211767.710000003</v>
      </c>
      <c r="J104" s="79">
        <v>787435.39999999991</v>
      </c>
      <c r="K104" s="80">
        <v>5531612.9249999989</v>
      </c>
      <c r="L104" s="79">
        <v>569590.80000000016</v>
      </c>
      <c r="M104" s="80">
        <v>3402886.600000001</v>
      </c>
      <c r="N104" s="79">
        <v>169836.5</v>
      </c>
      <c r="O104" s="80">
        <v>1631853.7300000021</v>
      </c>
      <c r="P104" s="79">
        <v>276610.49999999977</v>
      </c>
      <c r="Q104" s="80">
        <v>2890737.9600000032</v>
      </c>
      <c r="R104" s="60"/>
      <c r="S104" s="60"/>
      <c r="T104" s="60"/>
      <c r="U104" s="60"/>
      <c r="V104" s="60"/>
      <c r="W104" s="3"/>
      <c r="X104" s="60"/>
      <c r="Y104" s="22"/>
      <c r="Z104" s="3"/>
      <c r="AA104" s="60"/>
      <c r="AB104" s="22"/>
      <c r="AC104" s="3"/>
      <c r="AD104" s="60"/>
      <c r="AE104" s="22"/>
      <c r="AF104" s="3"/>
      <c r="AG104" s="60"/>
      <c r="AH104" s="22"/>
      <c r="AI104" s="3"/>
      <c r="AJ104" s="60"/>
      <c r="AK104" s="22"/>
      <c r="AL104" s="3"/>
      <c r="AM104" s="60"/>
      <c r="AN104" s="22"/>
    </row>
    <row r="105" spans="2:40" ht="20.100000000000001" customHeight="1" x14ac:dyDescent="0.25">
      <c r="B105" s="81" t="s">
        <v>79</v>
      </c>
      <c r="C105" s="95" t="s">
        <v>80</v>
      </c>
      <c r="D105" s="79">
        <v>139561.5</v>
      </c>
      <c r="E105" s="80">
        <v>5667114.5</v>
      </c>
      <c r="F105" s="79">
        <v>207694.4</v>
      </c>
      <c r="G105" s="80">
        <v>5852686.5599999996</v>
      </c>
      <c r="H105" s="79">
        <v>66095.899999999994</v>
      </c>
      <c r="I105" s="80">
        <v>2705489.8</v>
      </c>
      <c r="J105" s="79">
        <v>117449</v>
      </c>
      <c r="K105" s="80">
        <v>4931521.58</v>
      </c>
      <c r="L105" s="79">
        <v>116671.7</v>
      </c>
      <c r="M105" s="80">
        <v>2609632.4800000004</v>
      </c>
      <c r="N105" s="79">
        <v>101979</v>
      </c>
      <c r="O105" s="80">
        <v>2393821.3099999996</v>
      </c>
      <c r="P105" s="79">
        <v>44085.16</v>
      </c>
      <c r="Q105" s="80">
        <v>1075704.8599999999</v>
      </c>
      <c r="R105" s="60"/>
      <c r="S105" s="60"/>
      <c r="T105" s="60"/>
      <c r="U105" s="60"/>
      <c r="V105" s="60"/>
      <c r="W105" s="3"/>
      <c r="X105" s="60"/>
      <c r="Y105" s="22"/>
      <c r="Z105" s="3"/>
      <c r="AA105" s="60"/>
      <c r="AB105" s="22"/>
      <c r="AC105" s="3"/>
      <c r="AD105" s="60"/>
      <c r="AE105" s="22"/>
      <c r="AF105" s="3"/>
      <c r="AG105" s="60"/>
      <c r="AH105" s="22"/>
      <c r="AI105" s="3"/>
      <c r="AJ105" s="60"/>
      <c r="AK105" s="22"/>
      <c r="AL105" s="3"/>
      <c r="AM105" s="60"/>
      <c r="AN105" s="22"/>
    </row>
    <row r="106" spans="2:40" ht="20.100000000000001" customHeight="1" x14ac:dyDescent="0.25">
      <c r="B106" s="81" t="s">
        <v>84</v>
      </c>
      <c r="C106" s="95" t="s">
        <v>85</v>
      </c>
      <c r="D106" s="79">
        <v>41050.300000000003</v>
      </c>
      <c r="E106" s="80">
        <v>1036422.99</v>
      </c>
      <c r="F106" s="79">
        <v>59842.9</v>
      </c>
      <c r="G106" s="80">
        <v>1461730.21</v>
      </c>
      <c r="H106" s="79">
        <v>10743.5</v>
      </c>
      <c r="I106" s="80">
        <v>301054.62</v>
      </c>
      <c r="J106" s="79">
        <v>24917</v>
      </c>
      <c r="K106" s="80">
        <v>491007.10000000003</v>
      </c>
      <c r="L106" s="79">
        <v>11706</v>
      </c>
      <c r="M106" s="80">
        <v>249108.15000000005</v>
      </c>
      <c r="N106" s="79">
        <v>2005.2000000000003</v>
      </c>
      <c r="O106" s="80">
        <v>30379.1</v>
      </c>
      <c r="P106" s="79">
        <v>2364.4</v>
      </c>
      <c r="Q106" s="80">
        <v>53855.3</v>
      </c>
      <c r="R106" s="60"/>
      <c r="S106" s="60"/>
      <c r="T106" s="60"/>
      <c r="U106" s="60"/>
      <c r="V106" s="60"/>
      <c r="W106" s="3"/>
      <c r="X106" s="60"/>
      <c r="Y106" s="22"/>
      <c r="Z106" s="3"/>
      <c r="AA106" s="60"/>
      <c r="AB106" s="22"/>
      <c r="AC106" s="3"/>
      <c r="AD106" s="60"/>
      <c r="AE106" s="22"/>
      <c r="AF106" s="3"/>
      <c r="AG106" s="60"/>
      <c r="AH106" s="22"/>
      <c r="AI106" s="3"/>
      <c r="AJ106" s="60"/>
      <c r="AK106" s="22"/>
      <c r="AL106" s="3"/>
      <c r="AM106" s="60"/>
      <c r="AN106" s="22"/>
    </row>
    <row r="107" spans="2:40" s="93" customFormat="1" ht="15.75" x14ac:dyDescent="0.25">
      <c r="B107" s="107" t="s">
        <v>90</v>
      </c>
      <c r="C107" s="108"/>
      <c r="D107" s="92">
        <f>+SUM(D99:D106)/D108</f>
        <v>0.89941207308731652</v>
      </c>
      <c r="E107" s="92">
        <f>+SUM(E99:E106)/E108</f>
        <v>0.90671527516972883</v>
      </c>
      <c r="F107" s="92">
        <f>+SUM(F99:F106)/F108</f>
        <v>0.86079650933553542</v>
      </c>
      <c r="G107" s="92">
        <f>+SUM(G99:G106)/G108</f>
        <v>0.88453389053635723</v>
      </c>
      <c r="H107" s="92">
        <v>0.88850494739665342</v>
      </c>
      <c r="I107" s="92">
        <v>0.91240899718301605</v>
      </c>
      <c r="J107" s="92">
        <v>0.95153819479596002</v>
      </c>
      <c r="K107" s="92">
        <v>0.95354552520060354</v>
      </c>
      <c r="L107" s="92">
        <v>0.99180266152032648</v>
      </c>
      <c r="M107" s="92">
        <v>0.99271491233458697</v>
      </c>
      <c r="N107" s="92">
        <v>0.99768721103656144</v>
      </c>
      <c r="O107" s="92">
        <v>0.99842800159191936</v>
      </c>
      <c r="P107" s="92">
        <v>0.99747323849241021</v>
      </c>
      <c r="Q107" s="92">
        <v>0.99514702401950372</v>
      </c>
      <c r="R107" s="60"/>
      <c r="S107" s="60"/>
      <c r="T107" s="60"/>
      <c r="U107" s="60"/>
      <c r="V107" s="60"/>
    </row>
    <row r="108" spans="2:40" s="72" customFormat="1" ht="15.75" x14ac:dyDescent="0.25">
      <c r="B108" s="109" t="s">
        <v>29</v>
      </c>
      <c r="C108" s="110"/>
      <c r="D108" s="56">
        <v>6094743.959999999</v>
      </c>
      <c r="E108" s="57">
        <v>62304143.155000001</v>
      </c>
      <c r="F108" s="56">
        <v>5775203.949000001</v>
      </c>
      <c r="G108" s="57">
        <v>58422248.150000021</v>
      </c>
      <c r="H108" s="56">
        <v>5380648.790000001</v>
      </c>
      <c r="I108" s="57">
        <v>58551833.159999959</v>
      </c>
      <c r="J108" s="56">
        <v>4256753.8999999994</v>
      </c>
      <c r="K108" s="57">
        <v>57122733.090000011</v>
      </c>
      <c r="L108" s="56">
        <v>3966948.8000000003</v>
      </c>
      <c r="M108" s="57">
        <v>42430434.064999983</v>
      </c>
      <c r="N108" s="56">
        <v>4362867.3</v>
      </c>
      <c r="O108" s="57">
        <v>44301487.480000027</v>
      </c>
      <c r="P108" s="56">
        <v>4382976.6399999997</v>
      </c>
      <c r="Q108" s="57">
        <v>44052684.559999973</v>
      </c>
      <c r="R108" s="60"/>
      <c r="S108" s="60"/>
      <c r="T108" s="60"/>
      <c r="U108" s="60"/>
      <c r="V108" s="60"/>
      <c r="X108" s="73"/>
      <c r="Y108" s="74"/>
      <c r="AA108" s="73"/>
      <c r="AB108" s="74"/>
      <c r="AD108" s="73"/>
      <c r="AE108" s="74"/>
      <c r="AG108" s="73"/>
      <c r="AH108" s="74"/>
      <c r="AJ108" s="73"/>
      <c r="AK108" s="74"/>
      <c r="AM108" s="73"/>
      <c r="AN108" s="74"/>
    </row>
    <row r="109" spans="2:40" ht="20.100000000000001" customHeight="1" x14ac:dyDescent="0.25">
      <c r="F109" s="3"/>
      <c r="G109" s="60"/>
      <c r="I109" s="3"/>
      <c r="J109" s="60"/>
      <c r="L109" s="3"/>
      <c r="M109" s="60"/>
      <c r="O109" s="22"/>
      <c r="P109" s="60"/>
      <c r="Q109" s="60"/>
      <c r="R109" s="60"/>
      <c r="S109" s="60"/>
      <c r="T109" s="60"/>
      <c r="U109" s="60"/>
      <c r="V109" s="60"/>
      <c r="X109" s="3"/>
      <c r="Y109" s="60"/>
      <c r="AA109" s="3"/>
      <c r="AB109" s="60"/>
      <c r="AD109" s="3"/>
      <c r="AE109" s="60"/>
      <c r="AG109" s="3"/>
      <c r="AH109" s="60"/>
      <c r="AJ109" s="3"/>
      <c r="AK109" s="60"/>
      <c r="AM109" s="3"/>
      <c r="AN109" s="3"/>
    </row>
    <row r="110" spans="2:40" ht="20.100000000000001" customHeight="1" x14ac:dyDescent="0.25">
      <c r="F110" s="3"/>
      <c r="G110" s="60"/>
      <c r="I110" s="3"/>
      <c r="J110" s="60"/>
      <c r="L110" s="3"/>
      <c r="M110" s="60"/>
      <c r="O110" s="22"/>
      <c r="P110" s="60"/>
      <c r="Q110" s="60"/>
      <c r="R110" s="60"/>
      <c r="S110" s="60"/>
      <c r="T110" s="60"/>
      <c r="U110" s="60"/>
      <c r="V110" s="60"/>
      <c r="X110" s="3"/>
      <c r="Y110" s="60"/>
      <c r="AA110" s="3"/>
      <c r="AB110" s="60"/>
      <c r="AD110" s="3"/>
      <c r="AE110" s="60"/>
      <c r="AG110" s="3"/>
      <c r="AH110" s="60"/>
      <c r="AJ110" s="3"/>
      <c r="AK110" s="60"/>
      <c r="AM110" s="3"/>
      <c r="AN110" s="3"/>
    </row>
    <row r="111" spans="2:40" ht="20.100000000000001" customHeight="1" x14ac:dyDescent="0.25">
      <c r="B111" s="10" t="s">
        <v>100</v>
      </c>
      <c r="C111" s="65"/>
      <c r="D111" s="71"/>
      <c r="F111" s="3"/>
      <c r="G111" s="60"/>
      <c r="I111" s="3"/>
      <c r="J111" s="60"/>
      <c r="L111" s="3"/>
      <c r="M111" s="60"/>
      <c r="O111" s="22"/>
      <c r="P111" s="60"/>
      <c r="Q111" s="60"/>
      <c r="R111" s="60"/>
      <c r="S111" s="60"/>
      <c r="T111" s="60"/>
      <c r="U111" s="60"/>
      <c r="V111" s="60"/>
      <c r="X111" s="3"/>
      <c r="Y111" s="60"/>
      <c r="AA111" s="3"/>
      <c r="AB111" s="60"/>
      <c r="AD111" s="3"/>
      <c r="AE111" s="60"/>
      <c r="AG111" s="3"/>
      <c r="AH111" s="60"/>
      <c r="AJ111" s="3"/>
      <c r="AK111" s="60"/>
      <c r="AM111" s="3"/>
      <c r="AN111" s="3"/>
    </row>
    <row r="112" spans="2:40" ht="6.75" customHeight="1" x14ac:dyDescent="0.25">
      <c r="B112" s="11"/>
      <c r="C112" s="11"/>
      <c r="D112" s="62"/>
      <c r="E112" s="63"/>
      <c r="F112" s="11"/>
      <c r="G112" s="62"/>
      <c r="H112" s="63"/>
      <c r="I112" s="11"/>
      <c r="J112" s="62"/>
      <c r="K112" s="63"/>
      <c r="L112" s="11"/>
      <c r="M112" s="62"/>
      <c r="N112" s="63"/>
      <c r="O112" s="11"/>
      <c r="P112" s="11"/>
      <c r="Q112" s="11"/>
      <c r="R112" s="60"/>
      <c r="S112" s="60"/>
      <c r="T112" s="60"/>
      <c r="U112" s="60"/>
      <c r="V112" s="60"/>
      <c r="X112" s="3"/>
      <c r="Y112" s="60"/>
      <c r="AA112" s="3"/>
      <c r="AB112" s="60"/>
      <c r="AD112" s="3"/>
      <c r="AE112" s="60"/>
      <c r="AG112" s="3"/>
      <c r="AH112" s="60"/>
      <c r="AJ112" s="3"/>
      <c r="AK112" s="60"/>
      <c r="AM112" s="3"/>
      <c r="AN112" s="3"/>
    </row>
    <row r="113" spans="2:40" ht="20.100000000000001" customHeight="1" x14ac:dyDescent="0.25">
      <c r="B113" s="72"/>
      <c r="C113" s="72"/>
      <c r="D113" s="73"/>
      <c r="E113" s="74"/>
      <c r="F113" s="72"/>
      <c r="G113" s="73"/>
      <c r="H113" s="74"/>
      <c r="I113" s="72"/>
      <c r="J113" s="73"/>
      <c r="K113" s="74"/>
      <c r="L113" s="72"/>
      <c r="M113" s="73"/>
      <c r="N113" s="60"/>
      <c r="O113" s="60"/>
      <c r="P113" s="60"/>
      <c r="Q113" s="60"/>
      <c r="R113" s="60"/>
      <c r="S113" s="60"/>
      <c r="T113" s="60"/>
      <c r="U113" s="60"/>
      <c r="V113" s="60"/>
      <c r="X113" s="3"/>
      <c r="Y113" s="60"/>
      <c r="AA113" s="3"/>
      <c r="AB113" s="60"/>
      <c r="AD113" s="3"/>
      <c r="AE113" s="60"/>
      <c r="AG113" s="3"/>
      <c r="AH113" s="60"/>
      <c r="AJ113" s="3"/>
      <c r="AK113" s="60"/>
      <c r="AM113" s="3"/>
      <c r="AN113" s="3"/>
    </row>
    <row r="114" spans="2:40" ht="20.100000000000001" customHeight="1" x14ac:dyDescent="0.25">
      <c r="B114" s="14" t="s">
        <v>30</v>
      </c>
      <c r="C114" s="14" t="s">
        <v>0</v>
      </c>
      <c r="F114" s="3"/>
      <c r="G114" s="60"/>
      <c r="I114" s="3"/>
      <c r="J114" s="60"/>
      <c r="L114" s="3"/>
      <c r="M114" s="60"/>
      <c r="N114" s="60"/>
      <c r="O114" s="60"/>
      <c r="P114" s="60"/>
      <c r="Q114" s="60"/>
      <c r="R114" s="60"/>
      <c r="S114" s="60"/>
      <c r="T114" s="60"/>
      <c r="U114" s="60"/>
      <c r="V114" s="60"/>
      <c r="X114" s="3"/>
      <c r="Y114" s="60"/>
      <c r="AA114" s="3"/>
      <c r="AB114" s="60"/>
      <c r="AD114" s="3"/>
      <c r="AE114" s="60"/>
      <c r="AG114" s="3"/>
      <c r="AH114" s="60"/>
      <c r="AJ114" s="3"/>
      <c r="AK114" s="60"/>
      <c r="AM114" s="3"/>
      <c r="AN114" s="3"/>
    </row>
    <row r="115" spans="2:40" ht="20.100000000000001" customHeight="1" x14ac:dyDescent="0.25">
      <c r="B115" s="82">
        <v>2017</v>
      </c>
      <c r="C115" s="21">
        <v>88.422590438769376</v>
      </c>
      <c r="F115" s="3"/>
      <c r="G115" s="60"/>
      <c r="I115" s="3"/>
      <c r="J115" s="60"/>
      <c r="L115" s="3"/>
      <c r="M115" s="60"/>
      <c r="N115" s="60"/>
      <c r="O115" s="60"/>
      <c r="P115" s="60"/>
      <c r="Q115" s="60"/>
      <c r="R115" s="3"/>
      <c r="S115" s="60"/>
      <c r="U115" s="3"/>
      <c r="V115" s="60"/>
      <c r="X115" s="3"/>
      <c r="Y115" s="60"/>
      <c r="AA115" s="3"/>
      <c r="AB115" s="60"/>
      <c r="AD115" s="3"/>
      <c r="AE115" s="60"/>
      <c r="AG115" s="3"/>
      <c r="AH115" s="60"/>
      <c r="AJ115" s="3"/>
      <c r="AK115" s="60"/>
      <c r="AM115" s="3"/>
      <c r="AN115" s="3"/>
    </row>
    <row r="116" spans="2:40" ht="20.100000000000001" customHeight="1" x14ac:dyDescent="0.25">
      <c r="B116" s="82">
        <v>2018</v>
      </c>
      <c r="C116" s="21">
        <v>80.234248532413389</v>
      </c>
      <c r="F116" s="3"/>
      <c r="G116" s="60"/>
      <c r="I116" s="3"/>
      <c r="J116" s="60"/>
      <c r="L116" s="3"/>
      <c r="M116" s="60"/>
      <c r="N116" s="60"/>
      <c r="O116" s="60"/>
      <c r="P116" s="60"/>
      <c r="Q116" s="60"/>
      <c r="R116" s="3"/>
      <c r="S116" s="60"/>
      <c r="U116" s="3"/>
      <c r="V116" s="60"/>
      <c r="X116" s="3"/>
      <c r="Y116" s="60"/>
      <c r="AA116" s="3"/>
      <c r="AB116" s="60"/>
      <c r="AD116" s="3"/>
      <c r="AE116" s="60"/>
      <c r="AG116" s="3"/>
      <c r="AH116" s="60"/>
      <c r="AJ116" s="3"/>
      <c r="AK116" s="60"/>
      <c r="AM116" s="3"/>
      <c r="AN116" s="3"/>
    </row>
    <row r="117" spans="2:40" ht="20.100000000000001" customHeight="1" x14ac:dyDescent="0.25">
      <c r="B117" s="82">
        <v>2019</v>
      </c>
      <c r="C117" s="21">
        <v>82.249056373209825</v>
      </c>
      <c r="F117" s="3"/>
      <c r="G117" s="60"/>
      <c r="I117" s="3"/>
      <c r="J117" s="60"/>
      <c r="L117" s="3"/>
      <c r="M117" s="60"/>
      <c r="N117" s="60"/>
      <c r="O117" s="60"/>
      <c r="P117" s="60"/>
      <c r="Q117" s="60"/>
      <c r="R117" s="3"/>
      <c r="S117" s="60"/>
      <c r="U117" s="3"/>
      <c r="V117" s="60"/>
      <c r="X117" s="3"/>
      <c r="Y117" s="60"/>
      <c r="AA117" s="3"/>
      <c r="AB117" s="60"/>
      <c r="AD117" s="3"/>
      <c r="AE117" s="60"/>
      <c r="AG117" s="3"/>
      <c r="AH117" s="60"/>
      <c r="AJ117" s="3"/>
      <c r="AK117" s="60"/>
      <c r="AM117" s="3"/>
      <c r="AN117" s="3"/>
    </row>
    <row r="118" spans="2:40" ht="20.100000000000001" customHeight="1" x14ac:dyDescent="0.25">
      <c r="B118" s="82">
        <v>2020</v>
      </c>
      <c r="C118" s="21">
        <v>81.084788732178012</v>
      </c>
      <c r="F118" s="3"/>
      <c r="G118" s="60"/>
      <c r="I118" s="3"/>
      <c r="J118" s="60"/>
      <c r="L118" s="3"/>
      <c r="M118" s="60"/>
      <c r="N118" s="60"/>
      <c r="O118" s="60"/>
      <c r="P118" s="60"/>
      <c r="Q118" s="60"/>
      <c r="R118" s="3"/>
      <c r="S118" s="60"/>
      <c r="U118" s="3"/>
      <c r="V118" s="60"/>
      <c r="X118" s="3"/>
      <c r="Y118" s="60"/>
      <c r="AA118" s="3"/>
      <c r="AB118" s="60"/>
      <c r="AD118" s="3"/>
      <c r="AE118" s="60"/>
      <c r="AG118" s="3"/>
      <c r="AH118" s="60"/>
      <c r="AJ118" s="3"/>
      <c r="AK118" s="60"/>
      <c r="AM118" s="3"/>
      <c r="AN118" s="3"/>
    </row>
    <row r="119" spans="2:40" ht="20.100000000000001" customHeight="1" x14ac:dyDescent="0.25">
      <c r="B119" s="82">
        <v>2021</v>
      </c>
      <c r="C119" s="21">
        <v>99.999999999999986</v>
      </c>
      <c r="F119" s="3"/>
      <c r="G119" s="60"/>
      <c r="I119" s="3"/>
      <c r="J119" s="60"/>
      <c r="L119" s="3"/>
      <c r="M119" s="60"/>
      <c r="N119" s="60"/>
      <c r="O119" s="60"/>
      <c r="P119" s="60"/>
      <c r="Q119" s="60"/>
      <c r="R119" s="3"/>
      <c r="S119" s="60"/>
      <c r="U119" s="3"/>
      <c r="V119" s="60"/>
      <c r="X119" s="3"/>
      <c r="Y119" s="60"/>
      <c r="AA119" s="3"/>
      <c r="AB119" s="60"/>
      <c r="AD119" s="3"/>
      <c r="AE119" s="60"/>
      <c r="AG119" s="3"/>
      <c r="AH119" s="60"/>
      <c r="AJ119" s="3"/>
      <c r="AK119" s="60"/>
      <c r="AM119" s="3"/>
      <c r="AN119" s="3"/>
    </row>
    <row r="120" spans="2:40" ht="20.100000000000001" customHeight="1" x14ac:dyDescent="0.25">
      <c r="B120" s="82">
        <v>2022</v>
      </c>
      <c r="C120" s="21">
        <v>98.289829976030063</v>
      </c>
      <c r="F120" s="3"/>
      <c r="G120" s="60"/>
      <c r="I120" s="3"/>
      <c r="J120" s="60"/>
      <c r="L120" s="3"/>
      <c r="M120" s="60"/>
      <c r="N120" s="60"/>
      <c r="O120" s="60"/>
      <c r="P120" s="60"/>
      <c r="Q120" s="60"/>
      <c r="R120" s="3"/>
      <c r="S120" s="60"/>
      <c r="U120" s="3"/>
      <c r="V120" s="60"/>
      <c r="X120" s="3"/>
      <c r="Y120" s="60"/>
      <c r="AA120" s="3"/>
      <c r="AB120" s="60"/>
      <c r="AD120" s="3"/>
      <c r="AE120" s="60"/>
      <c r="AG120" s="3"/>
      <c r="AH120" s="60"/>
      <c r="AJ120" s="3"/>
      <c r="AK120" s="60"/>
      <c r="AM120" s="3"/>
      <c r="AN120" s="3"/>
    </row>
    <row r="121" spans="2:40" ht="20.100000000000001" customHeight="1" x14ac:dyDescent="0.25">
      <c r="B121" s="82">
        <v>2023</v>
      </c>
      <c r="C121" s="21">
        <v>87.398812677685484</v>
      </c>
      <c r="F121" s="3"/>
      <c r="G121" s="60"/>
      <c r="I121" s="3"/>
      <c r="J121" s="60"/>
      <c r="L121" s="3"/>
      <c r="M121" s="60"/>
      <c r="N121" s="60"/>
      <c r="O121" s="60"/>
      <c r="P121" s="60"/>
      <c r="Q121" s="60"/>
      <c r="R121" s="3"/>
      <c r="S121" s="60"/>
      <c r="U121" s="3"/>
      <c r="V121" s="60"/>
      <c r="X121" s="3"/>
      <c r="Y121" s="60"/>
      <c r="AA121" s="3"/>
      <c r="AB121" s="60"/>
      <c r="AD121" s="3"/>
      <c r="AE121" s="60"/>
      <c r="AG121" s="3"/>
      <c r="AH121" s="60"/>
      <c r="AJ121" s="3"/>
      <c r="AK121" s="60"/>
      <c r="AM121" s="3"/>
      <c r="AN121" s="3"/>
    </row>
    <row r="122" spans="2:40" ht="20.100000000000001" customHeight="1" x14ac:dyDescent="0.25">
      <c r="B122" s="82">
        <v>2024</v>
      </c>
      <c r="C122" s="21">
        <v>97.43</v>
      </c>
      <c r="F122" s="3"/>
      <c r="G122" s="60"/>
      <c r="I122" s="3"/>
      <c r="J122" s="60"/>
      <c r="L122" s="3"/>
      <c r="M122" s="60"/>
      <c r="N122" s="60"/>
      <c r="O122" s="60"/>
      <c r="P122" s="60"/>
      <c r="Q122" s="60"/>
      <c r="R122" s="3"/>
      <c r="S122" s="60"/>
      <c r="U122" s="3"/>
      <c r="V122" s="60"/>
      <c r="X122" s="3"/>
      <c r="Y122" s="60"/>
      <c r="AA122" s="3"/>
      <c r="AB122" s="60"/>
      <c r="AD122" s="3"/>
      <c r="AE122" s="60"/>
      <c r="AG122" s="3"/>
      <c r="AH122" s="60"/>
      <c r="AJ122" s="3"/>
      <c r="AK122" s="60"/>
      <c r="AM122" s="3"/>
      <c r="AN122" s="3"/>
    </row>
    <row r="123" spans="2:40" ht="20.100000000000001" customHeight="1" x14ac:dyDescent="0.25">
      <c r="B123" s="27" t="s">
        <v>112</v>
      </c>
      <c r="C123" s="28">
        <f>+(C122-C121)/C121</f>
        <v>0.11477486953178791</v>
      </c>
      <c r="F123" s="3"/>
      <c r="G123" s="60"/>
      <c r="I123" s="3"/>
      <c r="J123" s="60"/>
      <c r="L123" s="3"/>
      <c r="M123" s="60"/>
      <c r="N123" s="60"/>
      <c r="O123" s="60"/>
      <c r="P123" s="60"/>
      <c r="Q123" s="60"/>
      <c r="R123" s="3"/>
      <c r="S123" s="60"/>
      <c r="U123" s="3"/>
      <c r="V123" s="60"/>
      <c r="X123" s="3"/>
      <c r="Y123" s="60"/>
      <c r="AA123" s="3"/>
      <c r="AB123" s="60"/>
      <c r="AD123" s="3"/>
      <c r="AE123" s="60"/>
      <c r="AG123" s="3"/>
      <c r="AH123" s="60"/>
      <c r="AJ123" s="3"/>
      <c r="AK123" s="60"/>
      <c r="AM123" s="3"/>
      <c r="AN123" s="3"/>
    </row>
    <row r="124" spans="2:40" ht="20.100000000000001" customHeight="1" x14ac:dyDescent="0.25">
      <c r="B124" s="22"/>
      <c r="C124" s="22"/>
      <c r="D124" s="22"/>
      <c r="F124" s="3"/>
      <c r="G124" s="60"/>
      <c r="I124" s="3"/>
      <c r="J124" s="60"/>
      <c r="L124" s="3"/>
      <c r="M124" s="60"/>
      <c r="N124" s="60"/>
      <c r="O124" s="60"/>
      <c r="P124" s="60"/>
      <c r="Q124" s="60"/>
      <c r="R124" s="3"/>
      <c r="S124" s="60"/>
      <c r="U124" s="3"/>
      <c r="V124" s="60"/>
      <c r="X124" s="3"/>
      <c r="Y124" s="60"/>
      <c r="AA124" s="3"/>
      <c r="AB124" s="60"/>
      <c r="AD124" s="3"/>
      <c r="AE124" s="60"/>
      <c r="AG124" s="3"/>
      <c r="AH124" s="60"/>
      <c r="AJ124" s="3"/>
      <c r="AK124" s="60"/>
      <c r="AM124" s="3"/>
      <c r="AN124" s="3"/>
    </row>
    <row r="125" spans="2:40" ht="20.100000000000001" customHeight="1" x14ac:dyDescent="0.25">
      <c r="B125" s="83" t="s">
        <v>31</v>
      </c>
      <c r="F125" s="3"/>
      <c r="G125" s="60"/>
      <c r="I125" s="3"/>
      <c r="J125" s="60"/>
      <c r="L125" s="3"/>
      <c r="M125" s="60"/>
      <c r="N125" s="60"/>
      <c r="O125" s="60"/>
      <c r="P125" s="60"/>
      <c r="Q125" s="60"/>
      <c r="R125" s="3"/>
      <c r="S125" s="60"/>
      <c r="U125" s="3"/>
      <c r="V125" s="60"/>
      <c r="X125" s="3"/>
      <c r="Y125" s="60"/>
      <c r="AA125" s="3"/>
      <c r="AB125" s="60"/>
      <c r="AD125" s="3"/>
      <c r="AE125" s="60"/>
      <c r="AG125" s="3"/>
      <c r="AH125" s="60"/>
      <c r="AJ125" s="3"/>
      <c r="AK125" s="60"/>
      <c r="AM125" s="3"/>
      <c r="AN125" s="3"/>
    </row>
    <row r="126" spans="2:40" ht="20.100000000000001" customHeight="1" x14ac:dyDescent="0.25">
      <c r="B126" s="83"/>
      <c r="F126" s="3"/>
      <c r="G126" s="60"/>
      <c r="I126" s="3"/>
      <c r="J126" s="60"/>
      <c r="L126" s="3"/>
      <c r="M126" s="60"/>
      <c r="N126" s="60"/>
      <c r="O126" s="60"/>
      <c r="P126" s="60"/>
      <c r="Q126" s="60"/>
      <c r="R126" s="3"/>
      <c r="S126" s="60"/>
      <c r="U126" s="3"/>
      <c r="V126" s="60"/>
      <c r="X126" s="3"/>
      <c r="Y126" s="60"/>
      <c r="AA126" s="3"/>
      <c r="AB126" s="60"/>
      <c r="AD126" s="3"/>
      <c r="AE126" s="60"/>
      <c r="AG126" s="3"/>
      <c r="AH126" s="60"/>
      <c r="AJ126" s="3"/>
      <c r="AK126" s="60"/>
      <c r="AM126" s="3"/>
      <c r="AN126" s="3"/>
    </row>
    <row r="127" spans="2:40" ht="9.9499999999999993" customHeight="1" x14ac:dyDescent="0.25">
      <c r="B127" s="84" t="s">
        <v>32</v>
      </c>
      <c r="C127" s="84" t="s">
        <v>28</v>
      </c>
      <c r="D127" s="85"/>
      <c r="E127" s="86"/>
      <c r="F127" s="3"/>
      <c r="G127" s="60"/>
      <c r="I127" s="3"/>
      <c r="J127" s="60"/>
      <c r="L127" s="3"/>
      <c r="M127" s="60"/>
      <c r="N127" s="60"/>
      <c r="O127" s="60"/>
      <c r="P127" s="60"/>
      <c r="Q127" s="60"/>
      <c r="R127" s="3"/>
      <c r="S127" s="60"/>
      <c r="U127" s="3"/>
      <c r="V127" s="60"/>
      <c r="X127" s="3"/>
      <c r="Y127" s="60"/>
      <c r="AA127" s="3"/>
      <c r="AB127" s="60"/>
      <c r="AD127" s="3"/>
      <c r="AE127" s="60"/>
      <c r="AG127" s="3"/>
      <c r="AH127" s="60"/>
      <c r="AJ127" s="3"/>
      <c r="AK127" s="60"/>
      <c r="AM127" s="3"/>
      <c r="AN127" s="3"/>
    </row>
    <row r="128" spans="2:40" ht="9.9499999999999993" customHeight="1" x14ac:dyDescent="0.25">
      <c r="B128" s="84" t="s">
        <v>98</v>
      </c>
      <c r="C128" s="84" t="s">
        <v>2</v>
      </c>
      <c r="D128" s="85"/>
      <c r="E128" s="86"/>
      <c r="F128" s="3"/>
      <c r="G128" s="60"/>
      <c r="I128" s="3"/>
      <c r="J128" s="60"/>
      <c r="L128" s="3"/>
      <c r="M128" s="60"/>
      <c r="N128" s="60"/>
      <c r="O128" s="60"/>
      <c r="P128" s="60"/>
      <c r="Q128" s="60"/>
      <c r="R128" s="3"/>
      <c r="S128" s="60"/>
      <c r="U128" s="3"/>
      <c r="V128" s="60"/>
      <c r="X128" s="3"/>
      <c r="Y128" s="60"/>
      <c r="AA128" s="3"/>
      <c r="AB128" s="60"/>
      <c r="AD128" s="3"/>
      <c r="AE128" s="60"/>
      <c r="AG128" s="3"/>
      <c r="AH128" s="60"/>
      <c r="AJ128" s="3"/>
      <c r="AK128" s="60"/>
      <c r="AM128" s="3"/>
      <c r="AN128" s="3"/>
    </row>
    <row r="129" spans="2:40" ht="9.9499999999999993" customHeight="1" x14ac:dyDescent="0.25">
      <c r="B129" s="84" t="s">
        <v>35</v>
      </c>
      <c r="C129" s="84" t="s">
        <v>38</v>
      </c>
      <c r="D129" s="85"/>
      <c r="E129" s="86"/>
      <c r="F129" s="3"/>
      <c r="G129" s="60"/>
      <c r="I129" s="3"/>
      <c r="J129" s="60"/>
      <c r="L129" s="3"/>
      <c r="M129" s="60"/>
      <c r="N129" s="60"/>
      <c r="O129" s="60"/>
      <c r="P129" s="60"/>
      <c r="Q129" s="60"/>
      <c r="R129" s="3"/>
      <c r="S129" s="60"/>
      <c r="U129" s="3"/>
      <c r="V129" s="60"/>
      <c r="X129" s="3"/>
      <c r="Y129" s="60"/>
      <c r="AA129" s="3"/>
      <c r="AB129" s="60"/>
      <c r="AD129" s="3"/>
      <c r="AE129" s="60"/>
      <c r="AG129" s="3"/>
      <c r="AH129" s="60"/>
      <c r="AJ129" s="3"/>
      <c r="AK129" s="60"/>
      <c r="AM129" s="3"/>
      <c r="AN129" s="3"/>
    </row>
    <row r="130" spans="2:40" ht="9.9499999999999993" customHeight="1" x14ac:dyDescent="0.25">
      <c r="B130" s="84" t="s">
        <v>33</v>
      </c>
      <c r="C130" s="84" t="s">
        <v>27</v>
      </c>
      <c r="D130" s="85"/>
      <c r="E130" s="86"/>
      <c r="F130" s="3"/>
      <c r="G130" s="60"/>
      <c r="I130" s="3"/>
      <c r="J130" s="60"/>
      <c r="L130" s="3"/>
      <c r="M130" s="60"/>
      <c r="N130" s="60"/>
      <c r="O130" s="60"/>
      <c r="P130" s="60"/>
      <c r="Q130" s="60"/>
      <c r="R130" s="3"/>
      <c r="S130" s="60"/>
      <c r="U130" s="3"/>
      <c r="V130" s="60"/>
      <c r="X130" s="3"/>
      <c r="Y130" s="60"/>
      <c r="AA130" s="3"/>
      <c r="AB130" s="60"/>
      <c r="AD130" s="3"/>
      <c r="AE130" s="60"/>
      <c r="AG130" s="3"/>
      <c r="AH130" s="60"/>
      <c r="AJ130" s="3"/>
      <c r="AK130" s="60"/>
      <c r="AM130" s="3"/>
      <c r="AN130" s="3"/>
    </row>
    <row r="131" spans="2:40" ht="9.9499999999999993" customHeight="1" x14ac:dyDescent="0.25">
      <c r="B131" s="84" t="s">
        <v>75</v>
      </c>
      <c r="C131" s="84" t="s">
        <v>76</v>
      </c>
      <c r="D131" s="85"/>
      <c r="E131" s="86"/>
      <c r="F131" s="3"/>
      <c r="G131" s="60"/>
      <c r="I131" s="3"/>
      <c r="J131" s="60"/>
      <c r="L131" s="3"/>
      <c r="M131" s="60"/>
      <c r="N131" s="60"/>
      <c r="O131" s="60"/>
      <c r="P131" s="60"/>
      <c r="Q131" s="60"/>
      <c r="R131" s="3"/>
      <c r="S131" s="60"/>
      <c r="U131" s="3"/>
      <c r="V131" s="60"/>
      <c r="X131" s="3"/>
      <c r="Y131" s="60"/>
      <c r="AA131" s="3"/>
      <c r="AB131" s="60"/>
      <c r="AD131" s="3"/>
      <c r="AE131" s="60"/>
      <c r="AG131" s="3"/>
      <c r="AH131" s="60"/>
      <c r="AJ131" s="3"/>
      <c r="AK131" s="60"/>
      <c r="AM131" s="3"/>
      <c r="AN131" s="3"/>
    </row>
    <row r="132" spans="2:40" ht="9.9499999999999993" customHeight="1" x14ac:dyDescent="0.25">
      <c r="B132" s="84" t="s">
        <v>36</v>
      </c>
      <c r="C132" s="84" t="s">
        <v>39</v>
      </c>
      <c r="D132" s="85"/>
      <c r="E132" s="86"/>
      <c r="F132" s="3"/>
      <c r="G132" s="60"/>
      <c r="I132" s="3"/>
      <c r="J132" s="60"/>
      <c r="L132" s="3"/>
      <c r="M132" s="60"/>
      <c r="N132" s="60"/>
      <c r="O132" s="60"/>
      <c r="P132" s="60"/>
      <c r="Q132" s="60"/>
      <c r="R132" s="3"/>
      <c r="S132" s="60"/>
      <c r="U132" s="3"/>
      <c r="V132" s="60"/>
      <c r="X132" s="3"/>
      <c r="Y132" s="60"/>
      <c r="AA132" s="3"/>
      <c r="AB132" s="60"/>
      <c r="AD132" s="3"/>
      <c r="AE132" s="60"/>
      <c r="AG132" s="3"/>
      <c r="AH132" s="60"/>
      <c r="AJ132" s="3"/>
      <c r="AK132" s="60"/>
      <c r="AM132" s="3"/>
      <c r="AN132" s="3"/>
    </row>
    <row r="133" spans="2:40" ht="9.9499999999999993" customHeight="1" x14ac:dyDescent="0.25">
      <c r="B133" s="84" t="s">
        <v>79</v>
      </c>
      <c r="C133" s="84" t="s">
        <v>80</v>
      </c>
      <c r="D133" s="85"/>
      <c r="E133" s="86"/>
      <c r="F133" s="3"/>
      <c r="G133" s="60"/>
      <c r="I133" s="3"/>
      <c r="J133" s="60"/>
      <c r="L133" s="3"/>
      <c r="M133" s="60"/>
      <c r="N133" s="60"/>
      <c r="O133" s="60"/>
      <c r="P133" s="60"/>
      <c r="Q133" s="60"/>
      <c r="R133" s="3"/>
      <c r="S133" s="60"/>
      <c r="U133" s="3"/>
      <c r="V133" s="60"/>
      <c r="X133" s="3"/>
      <c r="Y133" s="60"/>
      <c r="AA133" s="3"/>
      <c r="AB133" s="60"/>
      <c r="AD133" s="3"/>
      <c r="AE133" s="60"/>
      <c r="AG133" s="3"/>
      <c r="AH133" s="60"/>
      <c r="AJ133" s="3"/>
      <c r="AK133" s="60"/>
      <c r="AM133" s="3"/>
      <c r="AN133" s="3"/>
    </row>
    <row r="134" spans="2:40" ht="9.9499999999999993" customHeight="1" x14ac:dyDescent="0.25">
      <c r="B134" s="84" t="s">
        <v>84</v>
      </c>
      <c r="C134" s="84" t="s">
        <v>85</v>
      </c>
      <c r="D134" s="85"/>
      <c r="E134" s="86"/>
      <c r="F134" s="3"/>
      <c r="G134" s="60"/>
      <c r="I134" s="3"/>
      <c r="J134" s="60"/>
      <c r="L134" s="3"/>
      <c r="M134" s="60"/>
      <c r="N134" s="60"/>
      <c r="O134" s="60"/>
      <c r="P134" s="60"/>
      <c r="Q134" s="60"/>
      <c r="R134" s="3"/>
      <c r="S134" s="60"/>
      <c r="U134" s="3"/>
      <c r="V134" s="60"/>
      <c r="X134" s="3"/>
      <c r="Y134" s="60"/>
      <c r="AA134" s="3"/>
      <c r="AB134" s="60"/>
      <c r="AD134" s="3"/>
      <c r="AE134" s="60"/>
      <c r="AG134" s="3"/>
      <c r="AH134" s="60"/>
      <c r="AJ134" s="3"/>
      <c r="AK134" s="60"/>
      <c r="AM134" s="3"/>
      <c r="AN134" s="3"/>
    </row>
    <row r="135" spans="2:40" ht="20.100000000000001" customHeight="1" x14ac:dyDescent="0.25">
      <c r="C135" s="84"/>
      <c r="D135" s="85"/>
      <c r="E135" s="86"/>
      <c r="F135" s="84"/>
      <c r="G135" s="60"/>
      <c r="I135" s="3"/>
      <c r="J135" s="60"/>
      <c r="L135" s="3"/>
      <c r="M135" s="60"/>
      <c r="N135" s="60"/>
      <c r="O135" s="60"/>
      <c r="P135" s="60"/>
      <c r="Q135" s="60"/>
      <c r="R135" s="3"/>
      <c r="S135" s="60"/>
      <c r="U135" s="3"/>
      <c r="V135" s="60"/>
      <c r="X135" s="3"/>
      <c r="Y135" s="60"/>
      <c r="AA135" s="3"/>
      <c r="AB135" s="60"/>
      <c r="AD135" s="3"/>
      <c r="AE135" s="60"/>
      <c r="AG135" s="3"/>
      <c r="AH135" s="60"/>
      <c r="AJ135" s="3"/>
      <c r="AK135" s="60"/>
      <c r="AM135" s="3"/>
      <c r="AN135" s="3"/>
    </row>
    <row r="136" spans="2:40" ht="20.100000000000001" customHeight="1" x14ac:dyDescent="0.25">
      <c r="B136" s="10" t="s">
        <v>117</v>
      </c>
      <c r="C136" s="65"/>
      <c r="D136" s="71"/>
      <c r="F136" s="3"/>
      <c r="G136" s="60"/>
      <c r="I136" s="3"/>
      <c r="J136" s="60"/>
      <c r="L136" s="3"/>
      <c r="M136" s="60"/>
      <c r="O136" s="3"/>
      <c r="P136" s="60"/>
      <c r="R136" s="3"/>
      <c r="S136" s="60"/>
      <c r="U136" s="3"/>
      <c r="V136" s="60"/>
      <c r="X136" s="3"/>
      <c r="Y136" s="60"/>
      <c r="AA136" s="3"/>
      <c r="AB136" s="60"/>
      <c r="AD136" s="3"/>
      <c r="AE136" s="60"/>
      <c r="AG136" s="3"/>
      <c r="AH136" s="60"/>
      <c r="AJ136" s="3"/>
      <c r="AK136" s="60"/>
      <c r="AM136" s="3"/>
      <c r="AN136" s="3"/>
    </row>
    <row r="137" spans="2:40" ht="6.75" customHeight="1" x14ac:dyDescent="0.25">
      <c r="B137" s="11"/>
      <c r="C137" s="11"/>
      <c r="D137" s="62"/>
      <c r="E137" s="63"/>
      <c r="F137" s="11"/>
      <c r="G137" s="62"/>
      <c r="H137" s="63"/>
      <c r="I137" s="11"/>
      <c r="J137" s="62"/>
      <c r="K137" s="63"/>
      <c r="L137" s="11"/>
      <c r="M137" s="62"/>
      <c r="N137" s="63"/>
      <c r="O137" s="11"/>
      <c r="P137" s="62"/>
      <c r="R137" s="3"/>
      <c r="S137" s="60"/>
      <c r="U137" s="3"/>
      <c r="V137" s="60"/>
      <c r="X137" s="3"/>
      <c r="Y137" s="60"/>
      <c r="AA137" s="3"/>
      <c r="AB137" s="60"/>
      <c r="AD137" s="3"/>
      <c r="AE137" s="60"/>
      <c r="AG137" s="3"/>
      <c r="AH137" s="60"/>
      <c r="AJ137" s="3"/>
      <c r="AK137" s="60"/>
      <c r="AM137" s="3"/>
      <c r="AN137" s="3"/>
    </row>
    <row r="138" spans="2:40" ht="20.100000000000001" customHeight="1" x14ac:dyDescent="0.25">
      <c r="F138" s="3"/>
      <c r="G138" s="60"/>
      <c r="I138" s="3"/>
      <c r="J138" s="60"/>
      <c r="L138" s="3"/>
      <c r="M138" s="60"/>
      <c r="O138" s="3"/>
      <c r="P138" s="60"/>
      <c r="R138" s="3"/>
      <c r="S138" s="60"/>
      <c r="U138" s="3"/>
      <c r="V138" s="60"/>
      <c r="X138" s="3"/>
      <c r="Y138" s="60"/>
      <c r="AA138" s="3"/>
      <c r="AB138" s="60"/>
      <c r="AD138" s="3"/>
      <c r="AE138" s="60"/>
      <c r="AG138" s="3"/>
      <c r="AH138" s="60"/>
      <c r="AJ138" s="3"/>
      <c r="AK138" s="60"/>
      <c r="AM138" s="3"/>
      <c r="AN138" s="3"/>
    </row>
    <row r="139" spans="2:40" ht="36" customHeight="1" x14ac:dyDescent="0.25">
      <c r="B139" s="87" t="s">
        <v>40</v>
      </c>
      <c r="C139" s="87" t="s">
        <v>41</v>
      </c>
      <c r="D139" s="87" t="s">
        <v>42</v>
      </c>
      <c r="E139" s="87" t="s">
        <v>23</v>
      </c>
      <c r="F139" s="87" t="s">
        <v>42</v>
      </c>
      <c r="G139" s="87" t="s">
        <v>110</v>
      </c>
      <c r="H139" s="87" t="s">
        <v>43</v>
      </c>
      <c r="I139" s="3"/>
      <c r="J139" s="60"/>
      <c r="L139" s="3"/>
      <c r="M139" s="60"/>
      <c r="O139" s="3"/>
      <c r="P139" s="60"/>
      <c r="R139" s="3"/>
      <c r="S139" s="60"/>
      <c r="U139" s="3"/>
      <c r="V139" s="60"/>
      <c r="X139" s="3"/>
      <c r="Y139" s="60"/>
      <c r="AA139" s="3"/>
      <c r="AB139" s="60"/>
      <c r="AD139" s="3"/>
      <c r="AE139" s="60"/>
      <c r="AG139" s="3"/>
      <c r="AH139" s="60"/>
      <c r="AJ139" s="3"/>
      <c r="AK139" s="60"/>
      <c r="AM139" s="3"/>
      <c r="AN139" s="3"/>
    </row>
    <row r="140" spans="2:40" ht="20.100000000000001" customHeight="1" x14ac:dyDescent="0.25">
      <c r="B140" s="88" t="s">
        <v>91</v>
      </c>
      <c r="C140" s="19">
        <v>1</v>
      </c>
      <c r="D140" s="89">
        <f>+C140/$C$149</f>
        <v>6.1728395061728392E-3</v>
      </c>
      <c r="E140" s="20">
        <v>30828280.065000001</v>
      </c>
      <c r="F140" s="89">
        <f>+E140/$E$149</f>
        <v>0.49480305006852493</v>
      </c>
      <c r="G140" s="89">
        <f>+F140</f>
        <v>0.49480305006852493</v>
      </c>
      <c r="H140" s="20">
        <f>+E140/C140</f>
        <v>30828280.065000001</v>
      </c>
      <c r="I140" s="3"/>
      <c r="J140" s="60"/>
      <c r="L140" s="3"/>
      <c r="M140" s="60"/>
      <c r="O140" s="3"/>
      <c r="P140" s="60"/>
      <c r="R140" s="3"/>
      <c r="S140" s="60"/>
      <c r="U140" s="3"/>
      <c r="V140" s="60"/>
      <c r="X140" s="3"/>
      <c r="Y140" s="60"/>
      <c r="AA140" s="3"/>
      <c r="AB140" s="60"/>
      <c r="AD140" s="3"/>
      <c r="AE140" s="60"/>
      <c r="AG140" s="3"/>
      <c r="AH140" s="60"/>
      <c r="AJ140" s="3"/>
      <c r="AK140" s="60"/>
      <c r="AM140" s="3"/>
      <c r="AN140" s="3"/>
    </row>
    <row r="141" spans="2:40" ht="20.100000000000001" customHeight="1" x14ac:dyDescent="0.25">
      <c r="B141" s="88" t="s">
        <v>92</v>
      </c>
      <c r="C141" s="19">
        <v>9</v>
      </c>
      <c r="D141" s="89">
        <f t="shared" ref="D141:D149" si="0">+C141/$C$149</f>
        <v>5.5555555555555552E-2</v>
      </c>
      <c r="E141" s="20">
        <v>16077275.810000001</v>
      </c>
      <c r="F141" s="89">
        <f t="shared" ref="F141:F149" si="1">+E141/$E$149</f>
        <v>0.25804505119351406</v>
      </c>
      <c r="G141" s="89">
        <f>+F141+G140</f>
        <v>0.75284810126203894</v>
      </c>
      <c r="H141" s="20">
        <f t="shared" ref="H141:H148" si="2">+E141/C141</f>
        <v>1786363.9788888888</v>
      </c>
      <c r="I141" s="3"/>
      <c r="J141" s="60"/>
      <c r="L141" s="3"/>
      <c r="M141" s="60"/>
      <c r="O141" s="3"/>
      <c r="P141" s="60"/>
      <c r="R141" s="3"/>
      <c r="S141" s="60"/>
      <c r="U141" s="3"/>
      <c r="V141" s="60"/>
      <c r="X141" s="3"/>
      <c r="Y141" s="60"/>
      <c r="AA141" s="3"/>
      <c r="AB141" s="60"/>
      <c r="AD141" s="3"/>
      <c r="AE141" s="60"/>
      <c r="AG141" s="3"/>
      <c r="AH141" s="60"/>
      <c r="AJ141" s="3"/>
      <c r="AK141" s="60"/>
      <c r="AM141" s="3"/>
      <c r="AN141" s="3"/>
    </row>
    <row r="142" spans="2:40" ht="20.100000000000001" customHeight="1" x14ac:dyDescent="0.25">
      <c r="B142" s="88" t="s">
        <v>44</v>
      </c>
      <c r="C142" s="19">
        <v>6</v>
      </c>
      <c r="D142" s="89">
        <f t="shared" si="0"/>
        <v>3.7037037037037035E-2</v>
      </c>
      <c r="E142" s="20">
        <v>5375091.0099999998</v>
      </c>
      <c r="F142" s="89">
        <f t="shared" si="1"/>
        <v>8.627180694272403E-2</v>
      </c>
      <c r="G142" s="89">
        <f t="shared" ref="G142:G148" si="3">+F142+G141</f>
        <v>0.83911990820476301</v>
      </c>
      <c r="H142" s="20">
        <f t="shared" si="2"/>
        <v>895848.50166666659</v>
      </c>
      <c r="I142" s="3"/>
      <c r="J142" s="60"/>
      <c r="L142" s="3"/>
      <c r="M142" s="60"/>
      <c r="O142" s="3"/>
      <c r="P142" s="60"/>
      <c r="R142" s="3"/>
      <c r="S142" s="60"/>
      <c r="U142" s="3"/>
      <c r="V142" s="60"/>
      <c r="X142" s="3"/>
      <c r="Y142" s="60"/>
      <c r="AA142" s="3"/>
      <c r="AB142" s="60"/>
      <c r="AD142" s="3"/>
      <c r="AE142" s="60"/>
      <c r="AG142" s="3"/>
      <c r="AH142" s="60"/>
      <c r="AJ142" s="3"/>
      <c r="AK142" s="60"/>
      <c r="AM142" s="3"/>
      <c r="AN142" s="3"/>
    </row>
    <row r="143" spans="2:40" ht="20.100000000000001" customHeight="1" x14ac:dyDescent="0.25">
      <c r="B143" s="88" t="s">
        <v>45</v>
      </c>
      <c r="C143" s="19">
        <v>8</v>
      </c>
      <c r="D143" s="89">
        <f t="shared" si="0"/>
        <v>4.9382716049382713E-2</v>
      </c>
      <c r="E143" s="20">
        <v>3344153.8299999996</v>
      </c>
      <c r="F143" s="89">
        <f t="shared" si="1"/>
        <v>5.3674662079541448E-2</v>
      </c>
      <c r="G143" s="89">
        <f t="shared" si="3"/>
        <v>0.89279457028430442</v>
      </c>
      <c r="H143" s="20">
        <f t="shared" si="2"/>
        <v>418019.22874999995</v>
      </c>
      <c r="I143" s="3"/>
      <c r="J143" s="60"/>
      <c r="L143" s="3"/>
      <c r="M143" s="60"/>
      <c r="O143" s="3"/>
      <c r="P143" s="60"/>
      <c r="R143" s="3"/>
      <c r="S143" s="60"/>
      <c r="U143" s="3"/>
      <c r="V143" s="60"/>
      <c r="X143" s="3"/>
      <c r="Y143" s="60"/>
      <c r="AA143" s="3"/>
      <c r="AB143" s="60"/>
      <c r="AD143" s="3"/>
      <c r="AE143" s="60"/>
      <c r="AG143" s="3"/>
      <c r="AH143" s="60"/>
      <c r="AJ143" s="3"/>
      <c r="AK143" s="60"/>
      <c r="AM143" s="3"/>
      <c r="AN143" s="3"/>
    </row>
    <row r="144" spans="2:40" ht="20.100000000000001" customHeight="1" x14ac:dyDescent="0.25">
      <c r="B144" s="88" t="s">
        <v>46</v>
      </c>
      <c r="C144" s="19">
        <v>18</v>
      </c>
      <c r="D144" s="89">
        <f t="shared" si="0"/>
        <v>0.1111111111111111</v>
      </c>
      <c r="E144" s="20">
        <v>3716756.2999999993</v>
      </c>
      <c r="F144" s="89">
        <f t="shared" si="1"/>
        <v>5.9655042374204048E-2</v>
      </c>
      <c r="G144" s="89">
        <f t="shared" si="3"/>
        <v>0.95244961265850847</v>
      </c>
      <c r="H144" s="20">
        <f t="shared" si="2"/>
        <v>206486.46111111107</v>
      </c>
      <c r="I144" s="3"/>
      <c r="J144" s="60"/>
      <c r="L144" s="3"/>
      <c r="M144" s="60"/>
      <c r="O144" s="3"/>
      <c r="P144" s="60"/>
      <c r="R144" s="3"/>
      <c r="S144" s="60"/>
      <c r="U144" s="3"/>
      <c r="V144" s="60"/>
      <c r="X144" s="3"/>
      <c r="Y144" s="60"/>
      <c r="AA144" s="3"/>
      <c r="AB144" s="60"/>
      <c r="AD144" s="3"/>
      <c r="AE144" s="60"/>
      <c r="AG144" s="3"/>
      <c r="AH144" s="60"/>
      <c r="AJ144" s="3"/>
      <c r="AK144" s="60"/>
      <c r="AM144" s="3"/>
      <c r="AN144" s="3"/>
    </row>
    <row r="145" spans="2:40" ht="20.100000000000001" customHeight="1" x14ac:dyDescent="0.25">
      <c r="B145" s="88" t="s">
        <v>47</v>
      </c>
      <c r="C145" s="19">
        <v>15</v>
      </c>
      <c r="D145" s="89">
        <f t="shared" si="0"/>
        <v>9.2592592592592587E-2</v>
      </c>
      <c r="E145" s="20">
        <v>1560405.39</v>
      </c>
      <c r="F145" s="89">
        <f t="shared" si="1"/>
        <v>2.5044969900605646E-2</v>
      </c>
      <c r="G145" s="89">
        <f t="shared" si="3"/>
        <v>0.97749458255911414</v>
      </c>
      <c r="H145" s="20">
        <f t="shared" si="2"/>
        <v>104027.026</v>
      </c>
      <c r="I145" s="3"/>
      <c r="J145" s="60"/>
      <c r="L145" s="3"/>
      <c r="M145" s="60"/>
      <c r="O145" s="3"/>
      <c r="P145" s="60"/>
      <c r="R145" s="3"/>
      <c r="S145" s="60"/>
      <c r="U145" s="3"/>
      <c r="V145" s="60"/>
      <c r="X145" s="3"/>
      <c r="Y145" s="60"/>
      <c r="AA145" s="3"/>
      <c r="AB145" s="60"/>
      <c r="AD145" s="3"/>
      <c r="AE145" s="60"/>
      <c r="AG145" s="3"/>
      <c r="AH145" s="60"/>
      <c r="AJ145" s="3"/>
      <c r="AK145" s="60"/>
      <c r="AM145" s="3"/>
      <c r="AN145" s="3"/>
    </row>
    <row r="146" spans="2:40" ht="20.100000000000001" customHeight="1" x14ac:dyDescent="0.25">
      <c r="B146" s="88" t="s">
        <v>48</v>
      </c>
      <c r="C146" s="19">
        <v>16</v>
      </c>
      <c r="D146" s="89">
        <f t="shared" si="0"/>
        <v>9.8765432098765427E-2</v>
      </c>
      <c r="E146" s="20">
        <v>667340.1</v>
      </c>
      <c r="F146" s="89">
        <f t="shared" si="1"/>
        <v>1.0711006783927581E-2</v>
      </c>
      <c r="G146" s="89">
        <f t="shared" si="3"/>
        <v>0.9882055893430417</v>
      </c>
      <c r="H146" s="20">
        <f t="shared" si="2"/>
        <v>41708.756249999999</v>
      </c>
      <c r="I146" s="3"/>
      <c r="J146" s="60"/>
      <c r="L146" s="3"/>
      <c r="M146" s="60"/>
      <c r="O146" s="3"/>
      <c r="P146" s="60"/>
      <c r="R146" s="3"/>
      <c r="S146" s="60"/>
      <c r="U146" s="3"/>
      <c r="V146" s="60"/>
      <c r="X146" s="3"/>
      <c r="Y146" s="60"/>
      <c r="AA146" s="3"/>
      <c r="AB146" s="60"/>
      <c r="AD146" s="3"/>
      <c r="AE146" s="60"/>
      <c r="AG146" s="3"/>
      <c r="AH146" s="60"/>
      <c r="AJ146" s="3"/>
      <c r="AK146" s="60"/>
      <c r="AM146" s="3"/>
      <c r="AN146" s="3"/>
    </row>
    <row r="147" spans="2:40" ht="20.100000000000001" customHeight="1" x14ac:dyDescent="0.25">
      <c r="B147" s="88" t="s">
        <v>49</v>
      </c>
      <c r="C147" s="19">
        <v>39</v>
      </c>
      <c r="D147" s="89">
        <f t="shared" si="0"/>
        <v>0.24074074074074073</v>
      </c>
      <c r="E147" s="20">
        <v>624406.01000000024</v>
      </c>
      <c r="F147" s="89">
        <f t="shared" si="1"/>
        <v>1.0021901889359197E-2</v>
      </c>
      <c r="G147" s="89">
        <f t="shared" si="3"/>
        <v>0.99822749123240095</v>
      </c>
      <c r="H147" s="20">
        <f t="shared" si="2"/>
        <v>16010.410512820519</v>
      </c>
      <c r="I147" s="3"/>
      <c r="J147" s="60"/>
      <c r="L147" s="3"/>
      <c r="M147" s="60"/>
      <c r="O147" s="3"/>
      <c r="P147" s="60"/>
      <c r="R147" s="3"/>
      <c r="S147" s="60"/>
      <c r="U147" s="3"/>
      <c r="V147" s="60"/>
      <c r="X147" s="3"/>
      <c r="Y147" s="60"/>
      <c r="AA147" s="3"/>
      <c r="AB147" s="60"/>
      <c r="AD147" s="3"/>
      <c r="AE147" s="60"/>
      <c r="AG147" s="3"/>
      <c r="AH147" s="60"/>
      <c r="AJ147" s="3"/>
      <c r="AK147" s="60"/>
      <c r="AM147" s="3"/>
      <c r="AN147" s="3"/>
    </row>
    <row r="148" spans="2:40" ht="20.100000000000001" customHeight="1" x14ac:dyDescent="0.25">
      <c r="B148" s="88" t="s">
        <v>50</v>
      </c>
      <c r="C148" s="19">
        <v>50</v>
      </c>
      <c r="D148" s="89">
        <f t="shared" si="0"/>
        <v>0.30864197530864196</v>
      </c>
      <c r="E148" s="20">
        <v>110434.64000000001</v>
      </c>
      <c r="F148" s="89">
        <f t="shared" si="1"/>
        <v>1.77250876759931E-3</v>
      </c>
      <c r="G148" s="89">
        <f t="shared" si="3"/>
        <v>1.0000000000000002</v>
      </c>
      <c r="H148" s="20">
        <f t="shared" si="2"/>
        <v>2208.6928000000003</v>
      </c>
      <c r="I148" s="3"/>
      <c r="J148" s="60"/>
      <c r="L148" s="3"/>
      <c r="M148" s="60"/>
      <c r="O148" s="3"/>
      <c r="P148" s="60"/>
      <c r="R148" s="3"/>
      <c r="S148" s="60"/>
      <c r="U148" s="3"/>
      <c r="V148" s="60"/>
      <c r="X148" s="3"/>
      <c r="Y148" s="60"/>
      <c r="AA148" s="3"/>
      <c r="AB148" s="60"/>
      <c r="AD148" s="3"/>
      <c r="AE148" s="60"/>
      <c r="AG148" s="3"/>
      <c r="AH148" s="60"/>
      <c r="AJ148" s="3"/>
      <c r="AK148" s="60"/>
      <c r="AM148" s="3"/>
      <c r="AN148" s="3"/>
    </row>
    <row r="149" spans="2:40" ht="20.100000000000001" customHeight="1" x14ac:dyDescent="0.25">
      <c r="B149" s="27" t="s">
        <v>51</v>
      </c>
      <c r="C149" s="48">
        <v>162</v>
      </c>
      <c r="D149" s="90">
        <f t="shared" si="0"/>
        <v>1</v>
      </c>
      <c r="E149" s="49">
        <v>62304143.154999986</v>
      </c>
      <c r="F149" s="90">
        <f t="shared" si="1"/>
        <v>1</v>
      </c>
      <c r="G149" s="90"/>
      <c r="H149" s="49">
        <f>+E149/C149</f>
        <v>384593.47626543202</v>
      </c>
      <c r="I149" s="3"/>
      <c r="J149" s="60"/>
      <c r="L149" s="3"/>
      <c r="M149" s="60"/>
      <c r="O149" s="3"/>
      <c r="P149" s="60"/>
      <c r="R149" s="3"/>
      <c r="S149" s="60"/>
      <c r="U149" s="3"/>
      <c r="V149" s="60"/>
      <c r="X149" s="3"/>
      <c r="Y149" s="60"/>
      <c r="AA149" s="3"/>
      <c r="AB149" s="60"/>
      <c r="AD149" s="3"/>
      <c r="AE149" s="60"/>
      <c r="AG149" s="3"/>
      <c r="AH149" s="60"/>
      <c r="AJ149" s="3"/>
      <c r="AK149" s="60"/>
      <c r="AM149" s="3"/>
      <c r="AN149" s="3"/>
    </row>
    <row r="150" spans="2:40" ht="20.100000000000001" customHeight="1" x14ac:dyDescent="0.25">
      <c r="E150" s="60"/>
      <c r="F150" s="3"/>
      <c r="G150" s="60"/>
      <c r="I150" s="3"/>
      <c r="J150" s="60"/>
      <c r="L150" s="3"/>
      <c r="M150" s="60"/>
      <c r="O150" s="3"/>
      <c r="P150" s="60"/>
      <c r="R150" s="3"/>
      <c r="S150" s="60"/>
      <c r="U150" s="3"/>
      <c r="V150" s="60"/>
      <c r="X150" s="3"/>
      <c r="Y150" s="60"/>
      <c r="AA150" s="3"/>
      <c r="AB150" s="60"/>
      <c r="AD150" s="3"/>
      <c r="AE150" s="60"/>
      <c r="AG150" s="3"/>
      <c r="AH150" s="60"/>
      <c r="AJ150" s="3"/>
      <c r="AK150" s="60"/>
      <c r="AM150" s="3"/>
      <c r="AN150" s="3"/>
    </row>
    <row r="151" spans="2:40" ht="20.100000000000001" customHeight="1" x14ac:dyDescent="0.25">
      <c r="B151" s="10" t="s">
        <v>116</v>
      </c>
      <c r="C151" s="65"/>
      <c r="D151" s="71"/>
      <c r="F151" s="3"/>
      <c r="G151" s="60"/>
      <c r="I151" s="3"/>
      <c r="J151" s="60"/>
      <c r="L151" s="3"/>
      <c r="M151" s="60"/>
      <c r="O151" s="3"/>
      <c r="P151" s="60"/>
      <c r="R151" s="3"/>
      <c r="S151" s="60"/>
      <c r="U151" s="3"/>
      <c r="V151" s="60"/>
      <c r="X151" s="3"/>
      <c r="Y151" s="60"/>
      <c r="AA151" s="3"/>
      <c r="AB151" s="60"/>
      <c r="AD151" s="3"/>
      <c r="AE151" s="60"/>
      <c r="AG151" s="3"/>
      <c r="AH151" s="60"/>
      <c r="AJ151" s="3"/>
      <c r="AK151" s="60"/>
      <c r="AM151" s="3"/>
      <c r="AN151" s="3"/>
    </row>
    <row r="152" spans="2:40" ht="6.75" customHeight="1" x14ac:dyDescent="0.25">
      <c r="B152" s="11"/>
      <c r="C152" s="11"/>
      <c r="D152" s="62"/>
      <c r="E152" s="63"/>
      <c r="F152" s="11"/>
      <c r="G152" s="62"/>
      <c r="H152" s="63"/>
      <c r="I152" s="11"/>
      <c r="J152" s="62"/>
      <c r="K152" s="63"/>
      <c r="L152" s="11"/>
      <c r="M152" s="62"/>
      <c r="N152" s="63"/>
      <c r="O152" s="11"/>
      <c r="P152" s="62"/>
      <c r="R152" s="3"/>
      <c r="S152" s="60"/>
      <c r="U152" s="3"/>
      <c r="V152" s="60"/>
      <c r="X152" s="3"/>
      <c r="Y152" s="60"/>
      <c r="AA152" s="3"/>
      <c r="AB152" s="60"/>
      <c r="AD152" s="3"/>
      <c r="AE152" s="60"/>
      <c r="AG152" s="3"/>
      <c r="AH152" s="60"/>
      <c r="AJ152" s="3"/>
      <c r="AK152" s="60"/>
      <c r="AM152" s="3"/>
      <c r="AN152" s="3"/>
    </row>
    <row r="153" spans="2:40" ht="20.100000000000001" customHeight="1" x14ac:dyDescent="0.25">
      <c r="F153" s="3"/>
      <c r="G153" s="60"/>
      <c r="I153" s="3"/>
      <c r="J153" s="60"/>
      <c r="L153" s="3"/>
      <c r="M153" s="60"/>
      <c r="O153" s="3"/>
      <c r="P153" s="60"/>
      <c r="R153" s="3"/>
      <c r="S153" s="60"/>
      <c r="U153" s="3"/>
      <c r="V153" s="60"/>
      <c r="X153" s="3"/>
      <c r="Y153" s="60"/>
      <c r="AA153" s="3"/>
      <c r="AB153" s="60"/>
      <c r="AD153" s="3"/>
      <c r="AE153" s="60"/>
      <c r="AG153" s="3"/>
      <c r="AH153" s="60"/>
      <c r="AJ153" s="3"/>
      <c r="AK153" s="60"/>
      <c r="AM153" s="3"/>
      <c r="AN153" s="3"/>
    </row>
    <row r="154" spans="2:40" ht="20.100000000000001" customHeight="1" x14ac:dyDescent="0.25">
      <c r="B154" s="14" t="s">
        <v>40</v>
      </c>
      <c r="C154" s="14" t="s">
        <v>52</v>
      </c>
      <c r="D154" s="14" t="s">
        <v>53</v>
      </c>
      <c r="E154" s="14" t="s">
        <v>54</v>
      </c>
      <c r="F154" s="3"/>
      <c r="G154" s="60"/>
      <c r="I154" s="3"/>
      <c r="J154" s="60"/>
      <c r="L154" s="3"/>
      <c r="M154" s="60"/>
      <c r="O154" s="3"/>
      <c r="P154" s="60"/>
      <c r="R154" s="3"/>
      <c r="S154" s="60"/>
      <c r="U154" s="3"/>
      <c r="V154" s="60"/>
      <c r="X154" s="3"/>
      <c r="Y154" s="60"/>
      <c r="AA154" s="3"/>
      <c r="AB154" s="60"/>
      <c r="AD154" s="3"/>
      <c r="AE154" s="60"/>
      <c r="AG154" s="3"/>
      <c r="AH154" s="60"/>
      <c r="AJ154" s="3"/>
      <c r="AK154" s="60"/>
      <c r="AM154" s="3"/>
      <c r="AN154" s="3"/>
    </row>
    <row r="155" spans="2:40" ht="20.100000000000001" customHeight="1" x14ac:dyDescent="0.25">
      <c r="B155" s="88" t="s">
        <v>91</v>
      </c>
      <c r="C155" s="19">
        <v>1</v>
      </c>
      <c r="D155" s="19">
        <v>0</v>
      </c>
      <c r="E155" s="19">
        <v>0</v>
      </c>
      <c r="F155" s="3"/>
      <c r="G155" s="60"/>
      <c r="I155" s="3"/>
      <c r="J155" s="60"/>
      <c r="L155" s="3"/>
      <c r="M155" s="60"/>
      <c r="O155" s="3"/>
      <c r="P155" s="60"/>
      <c r="R155" s="3"/>
      <c r="S155" s="60"/>
      <c r="U155" s="3"/>
      <c r="V155" s="60"/>
      <c r="X155" s="3"/>
      <c r="Y155" s="60"/>
      <c r="AA155" s="3"/>
      <c r="AB155" s="60"/>
      <c r="AD155" s="3"/>
      <c r="AE155" s="60"/>
      <c r="AG155" s="3"/>
      <c r="AH155" s="60"/>
      <c r="AJ155" s="3"/>
      <c r="AK155" s="60"/>
      <c r="AM155" s="3"/>
      <c r="AN155" s="3"/>
    </row>
    <row r="156" spans="2:40" ht="20.100000000000001" customHeight="1" x14ac:dyDescent="0.25">
      <c r="B156" s="88" t="s">
        <v>92</v>
      </c>
      <c r="C156" s="19">
        <v>9</v>
      </c>
      <c r="D156" s="19">
        <v>0</v>
      </c>
      <c r="E156" s="19">
        <v>0</v>
      </c>
      <c r="F156" s="3"/>
      <c r="G156" s="60"/>
      <c r="I156" s="3"/>
      <c r="J156" s="60"/>
      <c r="L156" s="3"/>
      <c r="M156" s="60"/>
      <c r="O156" s="3"/>
      <c r="P156" s="60"/>
      <c r="R156" s="3"/>
      <c r="S156" s="60"/>
      <c r="U156" s="3"/>
      <c r="V156" s="60"/>
      <c r="X156" s="3"/>
      <c r="Y156" s="60"/>
      <c r="AA156" s="3"/>
      <c r="AB156" s="60"/>
      <c r="AD156" s="3"/>
      <c r="AE156" s="60"/>
      <c r="AG156" s="3"/>
      <c r="AH156" s="60"/>
      <c r="AJ156" s="3"/>
      <c r="AK156" s="60"/>
      <c r="AM156" s="3"/>
      <c r="AN156" s="3"/>
    </row>
    <row r="157" spans="2:40" ht="20.100000000000001" customHeight="1" x14ac:dyDescent="0.25">
      <c r="B157" s="88" t="s">
        <v>44</v>
      </c>
      <c r="C157" s="19">
        <v>6</v>
      </c>
      <c r="D157" s="19">
        <v>0</v>
      </c>
      <c r="E157" s="19">
        <v>0</v>
      </c>
      <c r="F157" s="3"/>
      <c r="G157" s="60"/>
      <c r="I157" s="3"/>
      <c r="J157" s="60"/>
      <c r="L157" s="3"/>
      <c r="M157" s="60"/>
      <c r="O157" s="3"/>
      <c r="P157" s="60"/>
      <c r="R157" s="3"/>
      <c r="S157" s="60"/>
      <c r="U157" s="3"/>
      <c r="V157" s="60"/>
      <c r="X157" s="3"/>
      <c r="Y157" s="60"/>
      <c r="AA157" s="3"/>
      <c r="AB157" s="60"/>
      <c r="AD157" s="3"/>
      <c r="AE157" s="60"/>
      <c r="AG157" s="3"/>
      <c r="AH157" s="60"/>
      <c r="AJ157" s="3"/>
      <c r="AK157" s="60"/>
      <c r="AM157" s="3"/>
      <c r="AN157" s="3"/>
    </row>
    <row r="158" spans="2:40" ht="20.100000000000001" customHeight="1" x14ac:dyDescent="0.25">
      <c r="B158" s="88" t="s">
        <v>45</v>
      </c>
      <c r="C158" s="19">
        <v>6</v>
      </c>
      <c r="D158" s="19">
        <v>2</v>
      </c>
      <c r="E158" s="19">
        <v>0</v>
      </c>
      <c r="F158" s="3"/>
      <c r="G158" s="60"/>
      <c r="I158" s="3"/>
      <c r="J158" s="60"/>
      <c r="L158" s="3"/>
      <c r="M158" s="60"/>
      <c r="O158" s="3"/>
      <c r="P158" s="60"/>
      <c r="R158" s="3"/>
      <c r="S158" s="60"/>
      <c r="U158" s="3"/>
      <c r="V158" s="60"/>
      <c r="X158" s="3"/>
      <c r="Y158" s="60"/>
      <c r="AA158" s="3"/>
      <c r="AB158" s="60"/>
      <c r="AD158" s="3"/>
      <c r="AE158" s="60"/>
      <c r="AG158" s="3"/>
      <c r="AH158" s="60"/>
      <c r="AJ158" s="3"/>
      <c r="AK158" s="60"/>
      <c r="AM158" s="3"/>
      <c r="AN158" s="3"/>
    </row>
    <row r="159" spans="2:40" ht="20.100000000000001" customHeight="1" x14ac:dyDescent="0.25">
      <c r="B159" s="88" t="s">
        <v>46</v>
      </c>
      <c r="C159" s="19">
        <v>8</v>
      </c>
      <c r="D159" s="19">
        <v>9</v>
      </c>
      <c r="E159" s="19">
        <v>1</v>
      </c>
      <c r="F159" s="3"/>
      <c r="G159" s="60"/>
      <c r="I159" s="3"/>
      <c r="J159" s="60"/>
      <c r="L159" s="3"/>
      <c r="M159" s="60"/>
      <c r="O159" s="3"/>
      <c r="P159" s="60"/>
      <c r="R159" s="3"/>
      <c r="S159" s="60"/>
      <c r="U159" s="3"/>
      <c r="V159" s="60"/>
      <c r="X159" s="3"/>
      <c r="Y159" s="60"/>
      <c r="AA159" s="3"/>
      <c r="AB159" s="60"/>
      <c r="AD159" s="3"/>
      <c r="AE159" s="60"/>
      <c r="AG159" s="3"/>
      <c r="AH159" s="60"/>
      <c r="AJ159" s="3"/>
      <c r="AK159" s="60"/>
      <c r="AM159" s="3"/>
      <c r="AN159" s="3"/>
    </row>
    <row r="160" spans="2:40" ht="20.100000000000001" customHeight="1" x14ac:dyDescent="0.25">
      <c r="B160" s="88" t="s">
        <v>47</v>
      </c>
      <c r="C160" s="19">
        <v>3</v>
      </c>
      <c r="D160" s="19">
        <v>9</v>
      </c>
      <c r="E160" s="19">
        <v>3</v>
      </c>
      <c r="F160" s="3"/>
      <c r="G160" s="60"/>
      <c r="I160" s="3"/>
      <c r="J160" s="60"/>
      <c r="L160" s="3"/>
      <c r="M160" s="60"/>
      <c r="O160" s="3"/>
      <c r="P160" s="60"/>
      <c r="R160" s="3"/>
      <c r="S160" s="60"/>
      <c r="U160" s="3"/>
      <c r="V160" s="60"/>
      <c r="X160" s="3"/>
      <c r="Y160" s="60"/>
      <c r="AA160" s="3"/>
      <c r="AB160" s="60"/>
      <c r="AD160" s="3"/>
      <c r="AE160" s="60"/>
      <c r="AG160" s="3"/>
      <c r="AH160" s="60"/>
      <c r="AJ160" s="3"/>
      <c r="AK160" s="60"/>
      <c r="AM160" s="3"/>
      <c r="AN160" s="3"/>
    </row>
    <row r="161" spans="2:40" ht="20.100000000000001" customHeight="1" x14ac:dyDescent="0.25">
      <c r="B161" s="88" t="s">
        <v>48</v>
      </c>
      <c r="C161" s="19">
        <v>2</v>
      </c>
      <c r="D161" s="19">
        <v>6</v>
      </c>
      <c r="E161" s="19">
        <v>8</v>
      </c>
      <c r="F161" s="3"/>
      <c r="G161" s="60"/>
      <c r="I161" s="3"/>
      <c r="J161" s="60"/>
      <c r="L161" s="3"/>
      <c r="M161" s="60"/>
      <c r="O161" s="3"/>
      <c r="P161" s="60"/>
      <c r="R161" s="3"/>
      <c r="S161" s="60"/>
      <c r="U161" s="3"/>
      <c r="V161" s="60"/>
      <c r="X161" s="3"/>
      <c r="Y161" s="60"/>
      <c r="AA161" s="3"/>
      <c r="AB161" s="60"/>
      <c r="AD161" s="3"/>
      <c r="AE161" s="60"/>
      <c r="AG161" s="3"/>
      <c r="AH161" s="60"/>
      <c r="AJ161" s="3"/>
      <c r="AK161" s="60"/>
      <c r="AM161" s="3"/>
      <c r="AN161" s="3"/>
    </row>
    <row r="162" spans="2:40" ht="20.100000000000001" customHeight="1" x14ac:dyDescent="0.25">
      <c r="B162" s="88" t="s">
        <v>49</v>
      </c>
      <c r="C162" s="19">
        <v>2</v>
      </c>
      <c r="D162" s="19">
        <v>15</v>
      </c>
      <c r="E162" s="19">
        <v>22</v>
      </c>
      <c r="F162" s="3"/>
      <c r="G162" s="60"/>
      <c r="I162" s="3"/>
      <c r="J162" s="60"/>
      <c r="L162" s="3"/>
      <c r="M162" s="60"/>
      <c r="O162" s="3"/>
      <c r="P162" s="60"/>
      <c r="R162" s="3"/>
      <c r="S162" s="60"/>
      <c r="U162" s="3"/>
      <c r="V162" s="60"/>
      <c r="X162" s="3"/>
      <c r="Y162" s="60"/>
      <c r="AA162" s="3"/>
      <c r="AB162" s="60"/>
      <c r="AD162" s="3"/>
      <c r="AE162" s="60"/>
      <c r="AG162" s="3"/>
      <c r="AH162" s="60"/>
      <c r="AJ162" s="3"/>
      <c r="AK162" s="60"/>
      <c r="AM162" s="3"/>
      <c r="AN162" s="3"/>
    </row>
    <row r="163" spans="2:40" ht="20.100000000000001" customHeight="1" x14ac:dyDescent="0.25">
      <c r="B163" s="88" t="s">
        <v>50</v>
      </c>
      <c r="C163" s="19">
        <v>0</v>
      </c>
      <c r="D163" s="19">
        <v>2</v>
      </c>
      <c r="E163" s="19">
        <v>48</v>
      </c>
      <c r="F163" s="3"/>
      <c r="G163" s="60"/>
      <c r="I163" s="3"/>
      <c r="J163" s="60"/>
      <c r="L163" s="3"/>
      <c r="M163" s="60"/>
      <c r="O163" s="3"/>
      <c r="P163" s="60"/>
      <c r="R163" s="3"/>
      <c r="S163" s="60"/>
      <c r="U163" s="3"/>
      <c r="V163" s="60"/>
      <c r="X163" s="3"/>
      <c r="Y163" s="60"/>
      <c r="AA163" s="3"/>
      <c r="AB163" s="60"/>
      <c r="AD163" s="3"/>
      <c r="AE163" s="60"/>
      <c r="AG163" s="3"/>
      <c r="AH163" s="60"/>
      <c r="AJ163" s="3"/>
      <c r="AK163" s="60"/>
      <c r="AM163" s="3"/>
      <c r="AN163" s="3"/>
    </row>
    <row r="164" spans="2:40" ht="20.100000000000001" customHeight="1" x14ac:dyDescent="0.25">
      <c r="B164" s="27" t="s">
        <v>0</v>
      </c>
      <c r="C164" s="48">
        <v>37</v>
      </c>
      <c r="D164" s="48">
        <v>43</v>
      </c>
      <c r="E164" s="48">
        <v>82</v>
      </c>
      <c r="F164" s="3"/>
      <c r="G164" s="60"/>
      <c r="I164" s="3"/>
      <c r="J164" s="60"/>
      <c r="L164" s="3"/>
      <c r="M164" s="60"/>
      <c r="N164" s="60"/>
      <c r="O164" s="60"/>
      <c r="P164" s="60"/>
      <c r="Q164" s="60"/>
      <c r="R164" s="3"/>
      <c r="S164" s="60"/>
      <c r="U164" s="3"/>
      <c r="V164" s="60"/>
      <c r="X164" s="3"/>
      <c r="Y164" s="60"/>
      <c r="AA164" s="3"/>
      <c r="AB164" s="60"/>
      <c r="AD164" s="3"/>
      <c r="AE164" s="60"/>
      <c r="AG164" s="3"/>
      <c r="AH164" s="60"/>
      <c r="AJ164" s="3"/>
      <c r="AK164" s="60"/>
      <c r="AM164" s="3"/>
      <c r="AN164" s="3"/>
    </row>
    <row r="165" spans="2:40" ht="20.100000000000001" customHeight="1" x14ac:dyDescent="0.25">
      <c r="B165" s="91" t="s">
        <v>55</v>
      </c>
      <c r="C165" s="51"/>
      <c r="D165" s="51"/>
      <c r="E165" s="51"/>
      <c r="F165" s="3"/>
      <c r="G165" s="60"/>
      <c r="I165" s="3"/>
      <c r="J165" s="60"/>
      <c r="L165" s="3"/>
      <c r="M165" s="60"/>
      <c r="N165" s="60"/>
      <c r="O165" s="60"/>
      <c r="P165" s="60"/>
      <c r="Q165" s="60"/>
      <c r="R165" s="3"/>
      <c r="S165" s="60"/>
      <c r="U165" s="3"/>
      <c r="V165" s="60"/>
      <c r="X165" s="3"/>
      <c r="Y165" s="60"/>
      <c r="AA165" s="3"/>
      <c r="AB165" s="60"/>
      <c r="AD165" s="3"/>
      <c r="AE165" s="60"/>
      <c r="AG165" s="3"/>
      <c r="AH165" s="60"/>
      <c r="AJ165" s="3"/>
      <c r="AK165" s="60"/>
      <c r="AM165" s="3"/>
      <c r="AN165" s="3"/>
    </row>
    <row r="166" spans="2:40" ht="20.100000000000001" customHeight="1" x14ac:dyDescent="0.25">
      <c r="F166" s="3"/>
      <c r="G166" s="60"/>
      <c r="I166" s="3"/>
      <c r="J166" s="60"/>
      <c r="L166" s="3"/>
      <c r="M166" s="60"/>
      <c r="N166" s="60"/>
      <c r="O166" s="60"/>
      <c r="P166" s="60"/>
      <c r="Q166" s="60"/>
      <c r="R166" s="3"/>
      <c r="S166" s="60"/>
      <c r="U166" s="3"/>
      <c r="V166" s="60"/>
      <c r="X166" s="3"/>
      <c r="Y166" s="60"/>
      <c r="AA166" s="3"/>
      <c r="AB166" s="60"/>
      <c r="AD166" s="3"/>
      <c r="AE166" s="60"/>
      <c r="AG166" s="3"/>
      <c r="AH166" s="60"/>
      <c r="AJ166" s="3"/>
      <c r="AK166" s="60"/>
      <c r="AM166" s="3"/>
      <c r="AN166" s="3"/>
    </row>
    <row r="167" spans="2:40" ht="20.100000000000001" customHeight="1" x14ac:dyDescent="0.25">
      <c r="B167" s="96" t="s">
        <v>99</v>
      </c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</row>
    <row r="168" spans="2:40" ht="20.100000000000001" customHeight="1" x14ac:dyDescent="0.25">
      <c r="F168" s="3"/>
      <c r="G168" s="60"/>
      <c r="I168" s="3"/>
      <c r="J168" s="60"/>
      <c r="L168" s="3"/>
      <c r="M168" s="60"/>
      <c r="N168" s="60"/>
      <c r="O168" s="60"/>
      <c r="P168" s="60"/>
      <c r="Q168" s="60"/>
      <c r="R168" s="3"/>
      <c r="S168" s="60"/>
      <c r="U168" s="3"/>
      <c r="V168" s="60"/>
      <c r="X168" s="3"/>
      <c r="Y168" s="60"/>
      <c r="AA168" s="3"/>
      <c r="AB168" s="60"/>
      <c r="AD168" s="3"/>
      <c r="AE168" s="60"/>
      <c r="AG168" s="3"/>
      <c r="AH168" s="60"/>
      <c r="AJ168" s="3"/>
      <c r="AK168" s="60"/>
      <c r="AM168" s="3"/>
      <c r="AN168" s="3"/>
    </row>
    <row r="169" spans="2:40" ht="20.100000000000001" customHeight="1" x14ac:dyDescent="0.25">
      <c r="F169" s="3"/>
      <c r="G169" s="60"/>
      <c r="I169" s="3"/>
      <c r="J169" s="60"/>
      <c r="L169" s="3"/>
      <c r="M169" s="60"/>
      <c r="N169" s="60"/>
      <c r="O169" s="60"/>
      <c r="P169" s="60"/>
      <c r="Q169" s="60"/>
      <c r="R169" s="3"/>
      <c r="S169" s="60"/>
      <c r="U169" s="3"/>
      <c r="V169" s="60"/>
      <c r="X169" s="3"/>
      <c r="Y169" s="60"/>
      <c r="AA169" s="3"/>
      <c r="AB169" s="60"/>
      <c r="AD169" s="3"/>
      <c r="AE169" s="60"/>
      <c r="AG169" s="3"/>
      <c r="AH169" s="60"/>
      <c r="AJ169" s="3"/>
      <c r="AK169" s="60"/>
      <c r="AM169" s="3"/>
      <c r="AN169" s="3"/>
    </row>
    <row r="170" spans="2:40" ht="20.100000000000001" customHeight="1" x14ac:dyDescent="0.25">
      <c r="F170" s="3"/>
      <c r="G170" s="60"/>
      <c r="I170" s="3"/>
      <c r="J170" s="60"/>
      <c r="L170" s="3"/>
      <c r="M170" s="60"/>
      <c r="N170" s="60"/>
      <c r="O170" s="60"/>
      <c r="P170" s="60"/>
      <c r="Q170" s="60"/>
      <c r="R170" s="3"/>
      <c r="S170" s="60"/>
      <c r="U170" s="3"/>
      <c r="V170" s="60"/>
      <c r="X170" s="3"/>
      <c r="Y170" s="60"/>
      <c r="AA170" s="3"/>
      <c r="AB170" s="60"/>
      <c r="AD170" s="3"/>
      <c r="AE170" s="60"/>
      <c r="AG170" s="3"/>
      <c r="AH170" s="60"/>
      <c r="AJ170" s="3"/>
      <c r="AK170" s="60"/>
      <c r="AM170" s="3"/>
      <c r="AN170" s="3"/>
    </row>
    <row r="171" spans="2:40" ht="20.100000000000001" customHeight="1" x14ac:dyDescent="0.25">
      <c r="F171" s="3"/>
      <c r="G171" s="60"/>
      <c r="I171" s="3"/>
      <c r="J171" s="60"/>
      <c r="L171" s="3"/>
      <c r="M171" s="60"/>
      <c r="N171" s="60"/>
      <c r="O171" s="60"/>
      <c r="P171" s="60"/>
      <c r="Q171" s="60"/>
      <c r="R171" s="3"/>
      <c r="S171" s="60"/>
      <c r="U171" s="3"/>
      <c r="V171" s="60"/>
      <c r="X171" s="3"/>
      <c r="Y171" s="60"/>
      <c r="AA171" s="3"/>
      <c r="AB171" s="60"/>
      <c r="AD171" s="3"/>
      <c r="AE171" s="60"/>
      <c r="AG171" s="3"/>
      <c r="AH171" s="60"/>
      <c r="AJ171" s="3"/>
      <c r="AK171" s="60"/>
      <c r="AM171" s="3"/>
      <c r="AN171" s="3"/>
    </row>
    <row r="172" spans="2:40" ht="20.100000000000001" customHeight="1" x14ac:dyDescent="0.25">
      <c r="F172" s="3"/>
      <c r="G172" s="60"/>
      <c r="I172" s="3"/>
      <c r="J172" s="60"/>
      <c r="L172" s="3"/>
      <c r="M172" s="60"/>
      <c r="O172" s="3"/>
      <c r="P172" s="60"/>
      <c r="R172" s="3"/>
      <c r="S172" s="60"/>
      <c r="U172" s="3"/>
      <c r="V172" s="60"/>
      <c r="X172" s="3"/>
      <c r="Y172" s="60"/>
      <c r="AA172" s="3"/>
      <c r="AB172" s="60"/>
      <c r="AD172" s="3"/>
      <c r="AE172" s="60"/>
      <c r="AG172" s="3"/>
      <c r="AH172" s="60"/>
      <c r="AJ172" s="3"/>
      <c r="AK172" s="60"/>
      <c r="AM172" s="3"/>
      <c r="AN172" s="3"/>
    </row>
    <row r="173" spans="2:40" ht="20.100000000000001" customHeight="1" x14ac:dyDescent="0.25">
      <c r="F173" s="3"/>
      <c r="G173" s="60"/>
      <c r="I173" s="3"/>
      <c r="J173" s="60"/>
      <c r="L173" s="3"/>
      <c r="M173" s="60"/>
      <c r="O173" s="3"/>
      <c r="P173" s="60"/>
      <c r="R173" s="3"/>
      <c r="S173" s="60"/>
      <c r="U173" s="3"/>
      <c r="V173" s="60"/>
      <c r="X173" s="3"/>
      <c r="Y173" s="60"/>
      <c r="AA173" s="3"/>
      <c r="AB173" s="60"/>
      <c r="AD173" s="3"/>
      <c r="AE173" s="60"/>
      <c r="AG173" s="3"/>
      <c r="AH173" s="60"/>
      <c r="AJ173" s="3"/>
      <c r="AK173" s="60"/>
      <c r="AM173" s="3"/>
      <c r="AN173" s="3"/>
    </row>
    <row r="174" spans="2:40" ht="20.100000000000001" customHeight="1" x14ac:dyDescent="0.25">
      <c r="F174" s="3"/>
      <c r="G174" s="60"/>
      <c r="I174" s="3"/>
      <c r="J174" s="60"/>
      <c r="L174" s="3"/>
      <c r="M174" s="60"/>
      <c r="O174" s="3"/>
      <c r="P174" s="60"/>
      <c r="R174" s="3"/>
      <c r="S174" s="60"/>
      <c r="U174" s="3"/>
      <c r="V174" s="60"/>
      <c r="X174" s="3"/>
      <c r="Y174" s="60"/>
      <c r="AA174" s="3"/>
      <c r="AB174" s="60"/>
      <c r="AD174" s="3"/>
      <c r="AE174" s="60"/>
      <c r="AG174" s="3"/>
      <c r="AH174" s="60"/>
      <c r="AJ174" s="3"/>
      <c r="AK174" s="60"/>
      <c r="AM174" s="3"/>
      <c r="AN174" s="3"/>
    </row>
    <row r="175" spans="2:40" ht="20.100000000000001" customHeight="1" x14ac:dyDescent="0.25">
      <c r="F175" s="3"/>
      <c r="G175" s="60"/>
      <c r="I175" s="3"/>
      <c r="J175" s="60"/>
      <c r="L175" s="3"/>
      <c r="M175" s="60"/>
      <c r="O175" s="3"/>
      <c r="P175" s="60"/>
      <c r="R175" s="3"/>
      <c r="S175" s="60"/>
      <c r="U175" s="3"/>
      <c r="V175" s="60"/>
      <c r="X175" s="3"/>
      <c r="Y175" s="60"/>
      <c r="AA175" s="3"/>
      <c r="AB175" s="60"/>
      <c r="AD175" s="3"/>
      <c r="AE175" s="60"/>
      <c r="AG175" s="3"/>
      <c r="AH175" s="60"/>
      <c r="AJ175" s="3"/>
      <c r="AK175" s="60"/>
      <c r="AM175" s="3"/>
      <c r="AN175" s="3"/>
    </row>
    <row r="176" spans="2:40" ht="20.100000000000001" customHeight="1" x14ac:dyDescent="0.25">
      <c r="F176" s="3"/>
      <c r="G176" s="60"/>
      <c r="I176" s="3"/>
      <c r="J176" s="60"/>
      <c r="L176" s="3"/>
      <c r="M176" s="60"/>
      <c r="O176" s="3"/>
      <c r="P176" s="60"/>
      <c r="R176" s="3"/>
      <c r="S176" s="60"/>
      <c r="U176" s="3"/>
      <c r="V176" s="60"/>
      <c r="X176" s="3"/>
      <c r="Y176" s="60"/>
      <c r="AA176" s="3"/>
      <c r="AB176" s="60"/>
      <c r="AD176" s="3"/>
      <c r="AE176" s="60"/>
      <c r="AG176" s="3"/>
      <c r="AH176" s="60"/>
      <c r="AJ176" s="3"/>
      <c r="AK176" s="60"/>
      <c r="AM176" s="3"/>
      <c r="AN176" s="3"/>
    </row>
    <row r="177" spans="6:40" ht="20.100000000000001" customHeight="1" x14ac:dyDescent="0.25">
      <c r="F177" s="3"/>
      <c r="G177" s="60"/>
      <c r="I177" s="3"/>
      <c r="J177" s="60"/>
      <c r="L177" s="3"/>
      <c r="M177" s="60"/>
      <c r="O177" s="3"/>
      <c r="P177" s="60"/>
      <c r="R177" s="3"/>
      <c r="S177" s="60"/>
      <c r="U177" s="3"/>
      <c r="V177" s="60"/>
      <c r="X177" s="3"/>
      <c r="Y177" s="60"/>
      <c r="AA177" s="3"/>
      <c r="AB177" s="60"/>
      <c r="AD177" s="3"/>
      <c r="AE177" s="60"/>
      <c r="AG177" s="3"/>
      <c r="AH177" s="60"/>
      <c r="AJ177" s="3"/>
      <c r="AK177" s="60"/>
      <c r="AM177" s="3"/>
      <c r="AN177" s="3"/>
    </row>
    <row r="178" spans="6:40" ht="20.100000000000001" customHeight="1" x14ac:dyDescent="0.25">
      <c r="F178" s="3"/>
      <c r="G178" s="60"/>
      <c r="I178" s="3"/>
      <c r="J178" s="60"/>
      <c r="L178" s="3"/>
      <c r="M178" s="60"/>
      <c r="O178" s="3"/>
      <c r="P178" s="60"/>
      <c r="R178" s="3"/>
      <c r="S178" s="60"/>
      <c r="U178" s="3"/>
      <c r="V178" s="60"/>
      <c r="X178" s="3"/>
      <c r="Y178" s="60"/>
      <c r="AA178" s="3"/>
      <c r="AB178" s="60"/>
      <c r="AD178" s="3"/>
      <c r="AE178" s="60"/>
      <c r="AG178" s="3"/>
      <c r="AH178" s="60"/>
      <c r="AJ178" s="3"/>
      <c r="AK178" s="60"/>
      <c r="AM178" s="3"/>
      <c r="AN178" s="3"/>
    </row>
    <row r="179" spans="6:40" ht="20.100000000000001" customHeight="1" x14ac:dyDescent="0.25">
      <c r="F179" s="3"/>
      <c r="G179" s="60"/>
      <c r="I179" s="3"/>
      <c r="J179" s="60"/>
      <c r="L179" s="3"/>
      <c r="M179" s="60"/>
      <c r="O179" s="3"/>
      <c r="P179" s="60"/>
      <c r="R179" s="3"/>
      <c r="S179" s="60"/>
      <c r="U179" s="3"/>
      <c r="V179" s="60"/>
      <c r="X179" s="3"/>
      <c r="Y179" s="60"/>
      <c r="AA179" s="3"/>
      <c r="AB179" s="60"/>
      <c r="AD179" s="3"/>
      <c r="AE179" s="60"/>
      <c r="AG179" s="3"/>
      <c r="AH179" s="60"/>
      <c r="AJ179" s="3"/>
      <c r="AK179" s="60"/>
      <c r="AM179" s="3"/>
      <c r="AN179" s="3"/>
    </row>
    <row r="180" spans="6:40" ht="20.100000000000001" customHeight="1" x14ac:dyDescent="0.25">
      <c r="F180" s="3"/>
      <c r="G180" s="60"/>
      <c r="I180" s="3"/>
      <c r="J180" s="60"/>
      <c r="L180" s="3"/>
      <c r="M180" s="60"/>
      <c r="O180" s="3"/>
      <c r="P180" s="60"/>
      <c r="R180" s="3"/>
      <c r="S180" s="60"/>
      <c r="U180" s="3"/>
      <c r="V180" s="60"/>
      <c r="X180" s="3"/>
      <c r="Y180" s="60"/>
      <c r="AA180" s="3"/>
      <c r="AB180" s="60"/>
      <c r="AD180" s="3"/>
      <c r="AE180" s="60"/>
      <c r="AG180" s="3"/>
      <c r="AH180" s="60"/>
      <c r="AJ180" s="3"/>
      <c r="AK180" s="60"/>
      <c r="AM180" s="3"/>
      <c r="AN180" s="3"/>
    </row>
    <row r="181" spans="6:40" ht="20.100000000000001" customHeight="1" x14ac:dyDescent="0.25">
      <c r="F181" s="3"/>
      <c r="G181" s="60"/>
      <c r="I181" s="3"/>
      <c r="J181" s="60"/>
      <c r="L181" s="3"/>
      <c r="M181" s="60"/>
      <c r="O181" s="3"/>
      <c r="P181" s="60"/>
      <c r="R181" s="3"/>
      <c r="S181" s="60"/>
      <c r="U181" s="3"/>
      <c r="V181" s="60"/>
      <c r="X181" s="3"/>
      <c r="Y181" s="60"/>
      <c r="AA181" s="3"/>
      <c r="AB181" s="60"/>
      <c r="AD181" s="3"/>
      <c r="AE181" s="60"/>
      <c r="AG181" s="3"/>
      <c r="AH181" s="60"/>
      <c r="AJ181" s="3"/>
      <c r="AK181" s="60"/>
      <c r="AM181" s="3"/>
      <c r="AN181" s="3"/>
    </row>
    <row r="182" spans="6:40" ht="20.100000000000001" customHeight="1" x14ac:dyDescent="0.25">
      <c r="F182" s="3"/>
      <c r="G182" s="60"/>
      <c r="I182" s="3"/>
      <c r="J182" s="60"/>
      <c r="L182" s="3"/>
      <c r="M182" s="60"/>
      <c r="O182" s="3"/>
      <c r="P182" s="60"/>
      <c r="R182" s="3"/>
      <c r="S182" s="60"/>
      <c r="U182" s="3"/>
      <c r="V182" s="60"/>
      <c r="X182" s="3"/>
      <c r="Y182" s="60"/>
      <c r="AA182" s="3"/>
      <c r="AB182" s="60"/>
      <c r="AD182" s="3"/>
      <c r="AE182" s="60"/>
      <c r="AG182" s="3"/>
      <c r="AH182" s="60"/>
      <c r="AJ182" s="3"/>
      <c r="AK182" s="60"/>
      <c r="AM182" s="3"/>
      <c r="AN182" s="3"/>
    </row>
    <row r="183" spans="6:40" ht="20.100000000000001" customHeight="1" x14ac:dyDescent="0.25">
      <c r="F183" s="3"/>
      <c r="G183" s="60"/>
      <c r="I183" s="3"/>
      <c r="J183" s="60"/>
      <c r="L183" s="3"/>
      <c r="M183" s="60"/>
      <c r="O183" s="3"/>
      <c r="P183" s="60"/>
      <c r="R183" s="3"/>
      <c r="S183" s="60"/>
      <c r="U183" s="3"/>
      <c r="V183" s="60"/>
      <c r="X183" s="3"/>
      <c r="Y183" s="60"/>
      <c r="AA183" s="3"/>
      <c r="AB183" s="60"/>
      <c r="AD183" s="3"/>
      <c r="AE183" s="60"/>
      <c r="AG183" s="3"/>
      <c r="AH183" s="60"/>
      <c r="AJ183" s="3"/>
      <c r="AK183" s="60"/>
      <c r="AM183" s="3"/>
      <c r="AN183" s="3"/>
    </row>
    <row r="184" spans="6:40" ht="20.100000000000001" customHeight="1" x14ac:dyDescent="0.25">
      <c r="F184" s="3"/>
      <c r="G184" s="60"/>
      <c r="I184" s="3"/>
      <c r="J184" s="60"/>
      <c r="L184" s="3"/>
      <c r="M184" s="60"/>
      <c r="O184" s="3"/>
      <c r="P184" s="60"/>
      <c r="R184" s="3"/>
      <c r="S184" s="60"/>
      <c r="U184" s="3"/>
      <c r="V184" s="60"/>
      <c r="X184" s="3"/>
      <c r="Y184" s="60"/>
      <c r="AA184" s="3"/>
      <c r="AB184" s="60"/>
      <c r="AD184" s="3"/>
      <c r="AE184" s="60"/>
      <c r="AG184" s="3"/>
      <c r="AH184" s="60"/>
      <c r="AJ184" s="3"/>
      <c r="AK184" s="60"/>
      <c r="AM184" s="3"/>
      <c r="AN184" s="3"/>
    </row>
    <row r="185" spans="6:40" ht="20.100000000000001" customHeight="1" x14ac:dyDescent="0.25">
      <c r="F185" s="3"/>
      <c r="G185" s="60"/>
      <c r="I185" s="3"/>
      <c r="J185" s="60"/>
      <c r="L185" s="3"/>
      <c r="M185" s="60"/>
      <c r="O185" s="3"/>
      <c r="P185" s="60"/>
      <c r="R185" s="3"/>
      <c r="S185" s="60"/>
      <c r="U185" s="3"/>
      <c r="V185" s="60"/>
      <c r="X185" s="3"/>
      <c r="Y185" s="60"/>
      <c r="AA185" s="3"/>
      <c r="AB185" s="60"/>
      <c r="AD185" s="3"/>
      <c r="AE185" s="60"/>
      <c r="AG185" s="3"/>
      <c r="AH185" s="60"/>
      <c r="AJ185" s="3"/>
      <c r="AK185" s="60"/>
      <c r="AM185" s="3"/>
      <c r="AN185" s="3"/>
    </row>
    <row r="186" spans="6:40" ht="20.100000000000001" customHeight="1" x14ac:dyDescent="0.25">
      <c r="F186" s="3"/>
      <c r="G186" s="60"/>
      <c r="I186" s="3"/>
      <c r="J186" s="60"/>
      <c r="L186" s="3"/>
      <c r="M186" s="60"/>
      <c r="O186" s="3"/>
      <c r="P186" s="60"/>
      <c r="R186" s="3"/>
      <c r="S186" s="60"/>
      <c r="U186" s="3"/>
      <c r="V186" s="60"/>
      <c r="X186" s="3"/>
      <c r="Y186" s="60"/>
      <c r="AA186" s="3"/>
      <c r="AB186" s="60"/>
      <c r="AD186" s="3"/>
      <c r="AE186" s="60"/>
      <c r="AG186" s="3"/>
      <c r="AH186" s="60"/>
      <c r="AJ186" s="3"/>
      <c r="AK186" s="60"/>
      <c r="AM186" s="3"/>
      <c r="AN186" s="3"/>
    </row>
    <row r="187" spans="6:40" ht="20.100000000000001" customHeight="1" x14ac:dyDescent="0.25">
      <c r="F187" s="3"/>
      <c r="G187" s="60"/>
      <c r="I187" s="3"/>
      <c r="J187" s="60"/>
      <c r="L187" s="3"/>
      <c r="M187" s="60"/>
      <c r="O187" s="3"/>
      <c r="P187" s="60"/>
      <c r="R187" s="3"/>
      <c r="S187" s="60"/>
      <c r="U187" s="3"/>
      <c r="V187" s="60"/>
      <c r="X187" s="3"/>
      <c r="Y187" s="60"/>
      <c r="AA187" s="3"/>
      <c r="AB187" s="60"/>
      <c r="AD187" s="3"/>
      <c r="AE187" s="60"/>
      <c r="AG187" s="3"/>
      <c r="AH187" s="60"/>
      <c r="AJ187" s="3"/>
      <c r="AK187" s="60"/>
      <c r="AM187" s="3"/>
      <c r="AN187" s="3"/>
    </row>
    <row r="188" spans="6:40" ht="20.100000000000001" customHeight="1" x14ac:dyDescent="0.25">
      <c r="F188" s="3"/>
      <c r="G188" s="60"/>
      <c r="I188" s="3"/>
      <c r="J188" s="60"/>
      <c r="L188" s="3"/>
      <c r="M188" s="60"/>
      <c r="O188" s="3"/>
      <c r="P188" s="60"/>
      <c r="R188" s="3"/>
      <c r="S188" s="60"/>
      <c r="U188" s="3"/>
      <c r="V188" s="60"/>
      <c r="X188" s="3"/>
      <c r="Y188" s="60"/>
      <c r="AA188" s="3"/>
      <c r="AB188" s="60"/>
      <c r="AD188" s="3"/>
      <c r="AE188" s="60"/>
      <c r="AG188" s="3"/>
      <c r="AH188" s="60"/>
      <c r="AJ188" s="3"/>
      <c r="AK188" s="60"/>
      <c r="AM188" s="3"/>
      <c r="AN188" s="3"/>
    </row>
    <row r="189" spans="6:40" ht="20.100000000000001" customHeight="1" x14ac:dyDescent="0.25">
      <c r="F189" s="3"/>
      <c r="G189" s="60"/>
      <c r="I189" s="3"/>
      <c r="J189" s="60"/>
      <c r="L189" s="3"/>
      <c r="M189" s="60"/>
      <c r="O189" s="3"/>
      <c r="P189" s="60"/>
      <c r="R189" s="3"/>
      <c r="S189" s="60"/>
      <c r="U189" s="3"/>
      <c r="V189" s="60"/>
      <c r="X189" s="3"/>
      <c r="Y189" s="60"/>
      <c r="AA189" s="3"/>
      <c r="AB189" s="60"/>
      <c r="AD189" s="3"/>
      <c r="AE189" s="60"/>
      <c r="AG189" s="3"/>
      <c r="AH189" s="60"/>
      <c r="AJ189" s="3"/>
      <c r="AK189" s="60"/>
      <c r="AM189" s="3"/>
      <c r="AN189" s="3"/>
    </row>
    <row r="190" spans="6:40" ht="20.100000000000001" customHeight="1" x14ac:dyDescent="0.25">
      <c r="F190" s="3"/>
      <c r="G190" s="60"/>
      <c r="I190" s="3"/>
      <c r="J190" s="60"/>
      <c r="L190" s="3"/>
      <c r="M190" s="60"/>
      <c r="O190" s="3"/>
      <c r="P190" s="60"/>
      <c r="R190" s="3"/>
      <c r="S190" s="60"/>
      <c r="U190" s="3"/>
      <c r="V190" s="60"/>
      <c r="X190" s="3"/>
      <c r="Y190" s="60"/>
      <c r="AA190" s="3"/>
      <c r="AB190" s="60"/>
      <c r="AD190" s="3"/>
      <c r="AE190" s="60"/>
      <c r="AG190" s="3"/>
      <c r="AH190" s="60"/>
      <c r="AJ190" s="3"/>
      <c r="AK190" s="60"/>
      <c r="AM190" s="3"/>
      <c r="AN190" s="3"/>
    </row>
    <row r="191" spans="6:40" ht="20.100000000000001" customHeight="1" x14ac:dyDescent="0.25">
      <c r="F191" s="3"/>
      <c r="G191" s="60"/>
      <c r="I191" s="3"/>
      <c r="J191" s="60"/>
      <c r="L191" s="3"/>
      <c r="M191" s="60"/>
      <c r="O191" s="3"/>
      <c r="P191" s="60"/>
      <c r="R191" s="3"/>
      <c r="S191" s="60"/>
      <c r="U191" s="3"/>
      <c r="V191" s="60"/>
      <c r="X191" s="3"/>
      <c r="Y191" s="60"/>
      <c r="AA191" s="3"/>
      <c r="AB191" s="60"/>
      <c r="AD191" s="3"/>
      <c r="AE191" s="60"/>
      <c r="AG191" s="3"/>
      <c r="AH191" s="60"/>
      <c r="AJ191" s="3"/>
      <c r="AK191" s="60"/>
      <c r="AM191" s="3"/>
      <c r="AN191" s="3"/>
    </row>
    <row r="192" spans="6:40" ht="20.100000000000001" customHeight="1" x14ac:dyDescent="0.25">
      <c r="F192" s="3"/>
      <c r="G192" s="60"/>
      <c r="I192" s="3"/>
      <c r="J192" s="60"/>
      <c r="L192" s="3"/>
      <c r="M192" s="60"/>
      <c r="O192" s="3"/>
      <c r="P192" s="60"/>
      <c r="R192" s="3"/>
      <c r="S192" s="60"/>
      <c r="U192" s="3"/>
      <c r="V192" s="60"/>
      <c r="X192" s="3"/>
      <c r="Y192" s="60"/>
      <c r="AA192" s="3"/>
      <c r="AB192" s="60"/>
      <c r="AD192" s="3"/>
      <c r="AE192" s="60"/>
      <c r="AG192" s="3"/>
      <c r="AH192" s="60"/>
      <c r="AJ192" s="3"/>
      <c r="AK192" s="60"/>
      <c r="AM192" s="3"/>
      <c r="AN192" s="3"/>
    </row>
    <row r="193" spans="6:40" ht="20.100000000000001" customHeight="1" x14ac:dyDescent="0.25">
      <c r="F193" s="3"/>
      <c r="G193" s="60"/>
      <c r="I193" s="3"/>
      <c r="J193" s="60"/>
      <c r="L193" s="3"/>
      <c r="M193" s="60"/>
      <c r="O193" s="3"/>
      <c r="P193" s="60"/>
      <c r="R193" s="3"/>
      <c r="S193" s="60"/>
      <c r="U193" s="3"/>
      <c r="V193" s="60"/>
      <c r="X193" s="3"/>
      <c r="Y193" s="60"/>
      <c r="AA193" s="3"/>
      <c r="AB193" s="60"/>
      <c r="AD193" s="3"/>
      <c r="AE193" s="60"/>
      <c r="AG193" s="3"/>
      <c r="AH193" s="60"/>
      <c r="AJ193" s="3"/>
      <c r="AK193" s="60"/>
      <c r="AM193" s="3"/>
      <c r="AN193" s="3"/>
    </row>
    <row r="194" spans="6:40" ht="20.100000000000001" customHeight="1" x14ac:dyDescent="0.25">
      <c r="F194" s="3"/>
      <c r="G194" s="60"/>
      <c r="I194" s="3"/>
      <c r="J194" s="60"/>
      <c r="L194" s="3"/>
      <c r="M194" s="60"/>
      <c r="O194" s="3"/>
      <c r="P194" s="60"/>
      <c r="R194" s="3"/>
      <c r="S194" s="60"/>
      <c r="U194" s="3"/>
      <c r="V194" s="60"/>
      <c r="X194" s="3"/>
      <c r="Y194" s="60"/>
      <c r="AA194" s="3"/>
      <c r="AB194" s="60"/>
      <c r="AD194" s="3"/>
      <c r="AE194" s="60"/>
      <c r="AG194" s="3"/>
      <c r="AH194" s="60"/>
      <c r="AJ194" s="3"/>
      <c r="AK194" s="60"/>
      <c r="AM194" s="3"/>
      <c r="AN194" s="3"/>
    </row>
    <row r="195" spans="6:40" ht="20.100000000000001" customHeight="1" x14ac:dyDescent="0.25">
      <c r="F195" s="3"/>
      <c r="G195" s="60"/>
      <c r="I195" s="3"/>
      <c r="J195" s="60"/>
      <c r="L195" s="3"/>
      <c r="M195" s="60"/>
      <c r="O195" s="3"/>
      <c r="P195" s="60"/>
      <c r="R195" s="3"/>
      <c r="S195" s="60"/>
      <c r="U195" s="3"/>
      <c r="V195" s="60"/>
      <c r="X195" s="3"/>
      <c r="Y195" s="60"/>
      <c r="AA195" s="3"/>
      <c r="AB195" s="60"/>
      <c r="AD195" s="3"/>
      <c r="AE195" s="60"/>
      <c r="AG195" s="3"/>
      <c r="AH195" s="60"/>
      <c r="AJ195" s="3"/>
      <c r="AK195" s="60"/>
      <c r="AM195" s="3"/>
      <c r="AN195" s="3"/>
    </row>
    <row r="196" spans="6:40" ht="20.100000000000001" customHeight="1" x14ac:dyDescent="0.25">
      <c r="F196" s="3"/>
      <c r="G196" s="60"/>
      <c r="I196" s="3"/>
      <c r="J196" s="60"/>
      <c r="L196" s="3"/>
      <c r="M196" s="60"/>
      <c r="O196" s="3"/>
      <c r="P196" s="60"/>
      <c r="R196" s="3"/>
      <c r="S196" s="60"/>
      <c r="U196" s="3"/>
      <c r="V196" s="60"/>
      <c r="X196" s="3"/>
      <c r="Y196" s="60"/>
      <c r="AA196" s="3"/>
      <c r="AB196" s="60"/>
      <c r="AD196" s="3"/>
      <c r="AE196" s="60"/>
      <c r="AG196" s="3"/>
      <c r="AH196" s="60"/>
      <c r="AJ196" s="3"/>
      <c r="AK196" s="60"/>
      <c r="AM196" s="3"/>
      <c r="AN196" s="3"/>
    </row>
    <row r="197" spans="6:40" ht="20.100000000000001" customHeight="1" x14ac:dyDescent="0.25">
      <c r="F197" s="3"/>
      <c r="G197" s="60"/>
      <c r="I197" s="3"/>
      <c r="J197" s="60"/>
      <c r="L197" s="3"/>
      <c r="M197" s="60"/>
      <c r="O197" s="3"/>
      <c r="P197" s="60"/>
      <c r="R197" s="3"/>
      <c r="S197" s="60"/>
      <c r="U197" s="3"/>
      <c r="V197" s="60"/>
      <c r="X197" s="3"/>
      <c r="Y197" s="60"/>
      <c r="AA197" s="3"/>
      <c r="AB197" s="60"/>
      <c r="AD197" s="3"/>
      <c r="AE197" s="60"/>
      <c r="AG197" s="3"/>
      <c r="AH197" s="60"/>
      <c r="AJ197" s="3"/>
      <c r="AK197" s="60"/>
      <c r="AM197" s="3"/>
      <c r="AN197" s="3"/>
    </row>
    <row r="198" spans="6:40" ht="20.100000000000001" customHeight="1" x14ac:dyDescent="0.25">
      <c r="F198" s="3"/>
      <c r="G198" s="60"/>
      <c r="I198" s="3"/>
      <c r="J198" s="60"/>
      <c r="L198" s="3"/>
      <c r="M198" s="60"/>
      <c r="O198" s="3"/>
      <c r="P198" s="60"/>
      <c r="R198" s="3"/>
      <c r="S198" s="60"/>
      <c r="U198" s="3"/>
      <c r="V198" s="60"/>
      <c r="X198" s="3"/>
      <c r="Y198" s="60"/>
      <c r="AA198" s="3"/>
      <c r="AB198" s="60"/>
      <c r="AD198" s="3"/>
      <c r="AE198" s="60"/>
      <c r="AG198" s="3"/>
      <c r="AH198" s="60"/>
      <c r="AJ198" s="3"/>
      <c r="AK198" s="60"/>
      <c r="AM198" s="3"/>
      <c r="AN198" s="3"/>
    </row>
    <row r="199" spans="6:40" ht="20.100000000000001" customHeight="1" x14ac:dyDescent="0.25">
      <c r="F199" s="3"/>
      <c r="G199" s="60"/>
      <c r="I199" s="3"/>
      <c r="J199" s="60"/>
      <c r="L199" s="3"/>
      <c r="M199" s="60"/>
      <c r="O199" s="3"/>
      <c r="P199" s="60"/>
      <c r="R199" s="3"/>
      <c r="S199" s="60"/>
      <c r="U199" s="3"/>
      <c r="V199" s="60"/>
      <c r="X199" s="3"/>
      <c r="Y199" s="60"/>
      <c r="AA199" s="3"/>
      <c r="AB199" s="60"/>
      <c r="AD199" s="3"/>
      <c r="AE199" s="60"/>
      <c r="AG199" s="3"/>
      <c r="AH199" s="60"/>
      <c r="AJ199" s="3"/>
      <c r="AK199" s="60"/>
      <c r="AM199" s="3"/>
      <c r="AN199" s="3"/>
    </row>
    <row r="200" spans="6:40" ht="20.100000000000001" customHeight="1" x14ac:dyDescent="0.25">
      <c r="F200" s="3"/>
      <c r="G200" s="60"/>
      <c r="I200" s="3"/>
      <c r="J200" s="60"/>
      <c r="L200" s="3"/>
      <c r="M200" s="60"/>
      <c r="O200" s="3"/>
      <c r="P200" s="60"/>
      <c r="R200" s="3"/>
      <c r="S200" s="60"/>
      <c r="U200" s="3"/>
      <c r="V200" s="60"/>
      <c r="X200" s="3"/>
      <c r="Y200" s="60"/>
      <c r="AA200" s="3"/>
      <c r="AB200" s="60"/>
      <c r="AD200" s="3"/>
      <c r="AE200" s="60"/>
      <c r="AG200" s="3"/>
      <c r="AH200" s="60"/>
      <c r="AJ200" s="3"/>
      <c r="AK200" s="60"/>
      <c r="AM200" s="3"/>
      <c r="AN200" s="3"/>
    </row>
    <row r="201" spans="6:40" ht="20.100000000000001" customHeight="1" x14ac:dyDescent="0.25">
      <c r="F201" s="3"/>
      <c r="G201" s="60"/>
      <c r="I201" s="3"/>
      <c r="J201" s="60"/>
      <c r="L201" s="3"/>
      <c r="M201" s="60"/>
      <c r="O201" s="3"/>
      <c r="P201" s="60"/>
      <c r="R201" s="3"/>
      <c r="S201" s="60"/>
      <c r="U201" s="3"/>
      <c r="V201" s="60"/>
      <c r="X201" s="3"/>
      <c r="Y201" s="60"/>
      <c r="AA201" s="3"/>
      <c r="AB201" s="60"/>
      <c r="AD201" s="3"/>
      <c r="AE201" s="60"/>
      <c r="AG201" s="3"/>
      <c r="AH201" s="60"/>
      <c r="AJ201" s="3"/>
      <c r="AK201" s="60"/>
      <c r="AM201" s="3"/>
      <c r="AN201" s="3"/>
    </row>
    <row r="202" spans="6:40" ht="20.100000000000001" customHeight="1" x14ac:dyDescent="0.25">
      <c r="F202" s="3"/>
      <c r="G202" s="60"/>
      <c r="I202" s="3"/>
      <c r="J202" s="60"/>
      <c r="L202" s="3"/>
      <c r="M202" s="60"/>
      <c r="O202" s="3"/>
      <c r="P202" s="60"/>
      <c r="R202" s="3"/>
      <c r="S202" s="60"/>
      <c r="U202" s="3"/>
      <c r="V202" s="60"/>
      <c r="X202" s="3"/>
      <c r="Y202" s="60"/>
      <c r="AA202" s="3"/>
      <c r="AB202" s="60"/>
      <c r="AD202" s="3"/>
      <c r="AE202" s="60"/>
      <c r="AG202" s="3"/>
      <c r="AH202" s="60"/>
      <c r="AJ202" s="3"/>
      <c r="AK202" s="60"/>
      <c r="AM202" s="3"/>
      <c r="AN202" s="3"/>
    </row>
    <row r="203" spans="6:40" ht="20.100000000000001" customHeight="1" x14ac:dyDescent="0.25">
      <c r="F203" s="3"/>
      <c r="G203" s="60"/>
      <c r="I203" s="3"/>
      <c r="J203" s="60"/>
      <c r="L203" s="3"/>
      <c r="M203" s="60"/>
      <c r="O203" s="3"/>
      <c r="P203" s="60"/>
      <c r="R203" s="3"/>
      <c r="S203" s="60"/>
      <c r="U203" s="3"/>
      <c r="V203" s="60"/>
      <c r="X203" s="3"/>
      <c r="Y203" s="60"/>
      <c r="AA203" s="3"/>
      <c r="AB203" s="60"/>
      <c r="AD203" s="3"/>
      <c r="AE203" s="60"/>
      <c r="AG203" s="3"/>
      <c r="AH203" s="60"/>
      <c r="AJ203" s="3"/>
      <c r="AK203" s="60"/>
      <c r="AM203" s="3"/>
      <c r="AN203" s="3"/>
    </row>
    <row r="204" spans="6:40" ht="20.100000000000001" customHeight="1" x14ac:dyDescent="0.25">
      <c r="F204" s="3"/>
      <c r="G204" s="60"/>
      <c r="I204" s="3"/>
      <c r="J204" s="60"/>
      <c r="L204" s="3"/>
      <c r="M204" s="60"/>
      <c r="O204" s="3"/>
      <c r="P204" s="60"/>
      <c r="R204" s="3"/>
      <c r="S204" s="60"/>
      <c r="U204" s="3"/>
      <c r="V204" s="60"/>
      <c r="X204" s="3"/>
      <c r="Y204" s="60"/>
      <c r="AA204" s="3"/>
      <c r="AB204" s="60"/>
      <c r="AD204" s="3"/>
      <c r="AE204" s="60"/>
      <c r="AG204" s="3"/>
      <c r="AH204" s="60"/>
      <c r="AJ204" s="3"/>
      <c r="AK204" s="60"/>
      <c r="AM204" s="3"/>
      <c r="AN204" s="3"/>
    </row>
    <row r="205" spans="6:40" ht="20.100000000000001" customHeight="1" x14ac:dyDescent="0.25">
      <c r="F205" s="3"/>
      <c r="G205" s="60"/>
      <c r="I205" s="3"/>
      <c r="J205" s="60"/>
      <c r="L205" s="3"/>
      <c r="M205" s="60"/>
      <c r="O205" s="3"/>
      <c r="P205" s="60"/>
      <c r="R205" s="3"/>
      <c r="S205" s="60"/>
      <c r="U205" s="3"/>
      <c r="V205" s="60"/>
      <c r="X205" s="3"/>
      <c r="Y205" s="60"/>
      <c r="AA205" s="3"/>
      <c r="AB205" s="60"/>
      <c r="AD205" s="3"/>
      <c r="AE205" s="60"/>
      <c r="AG205" s="3"/>
      <c r="AH205" s="60"/>
      <c r="AJ205" s="3"/>
      <c r="AK205" s="60"/>
      <c r="AM205" s="3"/>
      <c r="AN205" s="3"/>
    </row>
    <row r="206" spans="6:40" ht="20.100000000000001" customHeight="1" x14ac:dyDescent="0.25">
      <c r="F206" s="3"/>
      <c r="G206" s="60"/>
      <c r="I206" s="3"/>
      <c r="J206" s="60"/>
      <c r="L206" s="3"/>
      <c r="M206" s="60"/>
      <c r="O206" s="3"/>
      <c r="P206" s="60"/>
      <c r="R206" s="3"/>
      <c r="S206" s="60"/>
      <c r="U206" s="3"/>
      <c r="V206" s="60"/>
      <c r="X206" s="3"/>
      <c r="Y206" s="60"/>
      <c r="AA206" s="3"/>
      <c r="AB206" s="60"/>
      <c r="AD206" s="3"/>
      <c r="AE206" s="60"/>
      <c r="AG206" s="3"/>
      <c r="AH206" s="60"/>
      <c r="AJ206" s="3"/>
      <c r="AK206" s="60"/>
      <c r="AM206" s="3"/>
      <c r="AN206" s="3"/>
    </row>
    <row r="207" spans="6:40" ht="20.100000000000001" customHeight="1" x14ac:dyDescent="0.25">
      <c r="F207" s="3"/>
      <c r="G207" s="60"/>
      <c r="I207" s="3"/>
      <c r="J207" s="60"/>
      <c r="L207" s="3"/>
      <c r="M207" s="60"/>
      <c r="O207" s="3"/>
      <c r="P207" s="60"/>
      <c r="R207" s="3"/>
      <c r="S207" s="60"/>
      <c r="U207" s="3"/>
      <c r="V207" s="60"/>
      <c r="X207" s="3"/>
      <c r="Y207" s="60"/>
      <c r="AA207" s="3"/>
      <c r="AB207" s="60"/>
      <c r="AD207" s="3"/>
      <c r="AE207" s="60"/>
      <c r="AG207" s="3"/>
      <c r="AH207" s="60"/>
      <c r="AJ207" s="3"/>
      <c r="AK207" s="60"/>
      <c r="AM207" s="3"/>
      <c r="AN207" s="3"/>
    </row>
    <row r="208" spans="6:40" ht="20.100000000000001" customHeight="1" x14ac:dyDescent="0.25">
      <c r="F208" s="3"/>
      <c r="G208" s="60"/>
      <c r="I208" s="3"/>
      <c r="J208" s="60"/>
      <c r="L208" s="3"/>
      <c r="M208" s="60"/>
      <c r="O208" s="3"/>
      <c r="P208" s="60"/>
      <c r="R208" s="3"/>
      <c r="S208" s="60"/>
      <c r="U208" s="3"/>
      <c r="V208" s="60"/>
      <c r="X208" s="3"/>
      <c r="Y208" s="60"/>
      <c r="AA208" s="3"/>
      <c r="AB208" s="60"/>
      <c r="AD208" s="3"/>
      <c r="AE208" s="60"/>
      <c r="AG208" s="3"/>
      <c r="AH208" s="60"/>
      <c r="AJ208" s="3"/>
      <c r="AK208" s="60"/>
      <c r="AM208" s="3"/>
      <c r="AN208" s="3"/>
    </row>
    <row r="209" spans="6:40" ht="20.100000000000001" customHeight="1" x14ac:dyDescent="0.25">
      <c r="F209" s="3"/>
      <c r="G209" s="60"/>
      <c r="I209" s="3"/>
      <c r="J209" s="60"/>
      <c r="L209" s="3"/>
      <c r="M209" s="60"/>
      <c r="O209" s="3"/>
      <c r="P209" s="60"/>
      <c r="R209" s="3"/>
      <c r="S209" s="60"/>
      <c r="U209" s="3"/>
      <c r="V209" s="60"/>
      <c r="X209" s="3"/>
      <c r="Y209" s="60"/>
      <c r="AA209" s="3"/>
      <c r="AB209" s="60"/>
      <c r="AD209" s="3"/>
      <c r="AE209" s="60"/>
      <c r="AG209" s="3"/>
      <c r="AH209" s="60"/>
      <c r="AJ209" s="3"/>
      <c r="AK209" s="60"/>
      <c r="AM209" s="3"/>
      <c r="AN209" s="3"/>
    </row>
    <row r="210" spans="6:40" ht="20.100000000000001" customHeight="1" x14ac:dyDescent="0.25">
      <c r="F210" s="3"/>
      <c r="G210" s="60"/>
      <c r="I210" s="3"/>
      <c r="J210" s="60"/>
      <c r="L210" s="3"/>
      <c r="M210" s="60"/>
      <c r="O210" s="3"/>
      <c r="P210" s="60"/>
      <c r="R210" s="3"/>
      <c r="S210" s="60"/>
      <c r="U210" s="3"/>
      <c r="V210" s="60"/>
      <c r="X210" s="3"/>
      <c r="Y210" s="60"/>
      <c r="AA210" s="3"/>
      <c r="AB210" s="60"/>
      <c r="AD210" s="3"/>
      <c r="AE210" s="60"/>
      <c r="AG210" s="3"/>
      <c r="AH210" s="60"/>
      <c r="AJ210" s="3"/>
      <c r="AK210" s="60"/>
      <c r="AM210" s="3"/>
      <c r="AN210" s="3"/>
    </row>
    <row r="211" spans="6:40" ht="20.100000000000001" customHeight="1" x14ac:dyDescent="0.25">
      <c r="F211" s="3"/>
      <c r="G211" s="60"/>
      <c r="I211" s="3"/>
      <c r="J211" s="60"/>
      <c r="L211" s="3"/>
      <c r="M211" s="60"/>
      <c r="O211" s="3"/>
      <c r="P211" s="60"/>
      <c r="R211" s="3"/>
      <c r="S211" s="60"/>
      <c r="U211" s="3"/>
      <c r="V211" s="60"/>
      <c r="X211" s="3"/>
      <c r="Y211" s="60"/>
      <c r="AA211" s="3"/>
      <c r="AB211" s="60"/>
      <c r="AD211" s="3"/>
      <c r="AE211" s="60"/>
      <c r="AG211" s="3"/>
      <c r="AH211" s="60"/>
      <c r="AJ211" s="3"/>
      <c r="AK211" s="60"/>
      <c r="AM211" s="3"/>
      <c r="AN211" s="3"/>
    </row>
    <row r="212" spans="6:40" ht="20.100000000000001" customHeight="1" x14ac:dyDescent="0.25">
      <c r="F212" s="3"/>
      <c r="G212" s="60"/>
      <c r="I212" s="3"/>
      <c r="J212" s="60"/>
      <c r="L212" s="3"/>
      <c r="M212" s="60"/>
      <c r="O212" s="3"/>
      <c r="P212" s="60"/>
      <c r="R212" s="3"/>
      <c r="S212" s="60"/>
      <c r="U212" s="3"/>
      <c r="V212" s="60"/>
      <c r="X212" s="3"/>
      <c r="Y212" s="60"/>
      <c r="AA212" s="3"/>
      <c r="AB212" s="60"/>
      <c r="AD212" s="3"/>
      <c r="AE212" s="60"/>
      <c r="AG212" s="3"/>
      <c r="AH212" s="60"/>
      <c r="AJ212" s="3"/>
      <c r="AK212" s="60"/>
      <c r="AM212" s="3"/>
      <c r="AN212" s="3"/>
    </row>
    <row r="213" spans="6:40" ht="20.100000000000001" customHeight="1" x14ac:dyDescent="0.25">
      <c r="F213" s="3"/>
      <c r="G213" s="60"/>
      <c r="I213" s="3"/>
      <c r="J213" s="60"/>
      <c r="L213" s="3"/>
      <c r="M213" s="60"/>
      <c r="O213" s="3"/>
      <c r="P213" s="60"/>
      <c r="R213" s="3"/>
      <c r="S213" s="60"/>
      <c r="U213" s="3"/>
      <c r="V213" s="60"/>
      <c r="X213" s="3"/>
      <c r="Y213" s="60"/>
      <c r="AA213" s="3"/>
      <c r="AB213" s="60"/>
      <c r="AD213" s="3"/>
      <c r="AE213" s="60"/>
      <c r="AG213" s="3"/>
      <c r="AH213" s="60"/>
      <c r="AJ213" s="3"/>
      <c r="AK213" s="60"/>
      <c r="AM213" s="3"/>
      <c r="AN213" s="3"/>
    </row>
    <row r="214" spans="6:40" ht="20.100000000000001" customHeight="1" x14ac:dyDescent="0.25">
      <c r="F214" s="3"/>
      <c r="G214" s="60"/>
      <c r="I214" s="3"/>
      <c r="J214" s="60"/>
      <c r="L214" s="3"/>
      <c r="M214" s="60"/>
      <c r="O214" s="3"/>
      <c r="P214" s="60"/>
      <c r="R214" s="3"/>
      <c r="S214" s="60"/>
      <c r="U214" s="3"/>
      <c r="V214" s="60"/>
      <c r="X214" s="3"/>
      <c r="Y214" s="60"/>
      <c r="AA214" s="3"/>
      <c r="AB214" s="60"/>
      <c r="AD214" s="3"/>
      <c r="AE214" s="60"/>
      <c r="AG214" s="3"/>
      <c r="AH214" s="60"/>
      <c r="AJ214" s="3"/>
      <c r="AK214" s="60"/>
      <c r="AM214" s="3"/>
      <c r="AN214" s="3"/>
    </row>
    <row r="215" spans="6:40" ht="20.100000000000001" customHeight="1" x14ac:dyDescent="0.25">
      <c r="F215" s="3"/>
      <c r="G215" s="60"/>
      <c r="I215" s="3"/>
      <c r="J215" s="60"/>
      <c r="L215" s="3"/>
      <c r="M215" s="60"/>
      <c r="O215" s="3"/>
      <c r="P215" s="60"/>
      <c r="R215" s="3"/>
      <c r="S215" s="60"/>
      <c r="U215" s="3"/>
      <c r="V215" s="60"/>
      <c r="X215" s="3"/>
      <c r="Y215" s="60"/>
      <c r="AA215" s="3"/>
      <c r="AB215" s="60"/>
      <c r="AD215" s="3"/>
      <c r="AE215" s="60"/>
      <c r="AG215" s="3"/>
      <c r="AH215" s="60"/>
      <c r="AJ215" s="3"/>
      <c r="AK215" s="60"/>
      <c r="AM215" s="3"/>
      <c r="AN215" s="3"/>
    </row>
    <row r="216" spans="6:40" ht="20.100000000000001" customHeight="1" x14ac:dyDescent="0.25">
      <c r="F216" s="3"/>
      <c r="G216" s="60"/>
      <c r="I216" s="3"/>
      <c r="J216" s="60"/>
      <c r="L216" s="3"/>
      <c r="M216" s="60"/>
      <c r="O216" s="3"/>
      <c r="P216" s="60"/>
      <c r="R216" s="3"/>
      <c r="S216" s="60"/>
      <c r="U216" s="3"/>
      <c r="V216" s="60"/>
      <c r="X216" s="3"/>
      <c r="Y216" s="60"/>
      <c r="AA216" s="3"/>
      <c r="AB216" s="60"/>
      <c r="AD216" s="3"/>
      <c r="AE216" s="60"/>
      <c r="AG216" s="3"/>
      <c r="AH216" s="60"/>
      <c r="AJ216" s="3"/>
      <c r="AK216" s="60"/>
      <c r="AM216" s="3"/>
      <c r="AN216" s="3"/>
    </row>
    <row r="217" spans="6:40" ht="20.100000000000001" customHeight="1" x14ac:dyDescent="0.25">
      <c r="F217" s="3"/>
      <c r="G217" s="60"/>
      <c r="I217" s="3"/>
      <c r="J217" s="60"/>
      <c r="L217" s="3"/>
      <c r="M217" s="60"/>
      <c r="O217" s="3"/>
      <c r="P217" s="60"/>
      <c r="R217" s="3"/>
      <c r="S217" s="60"/>
      <c r="U217" s="3"/>
      <c r="V217" s="60"/>
      <c r="X217" s="3"/>
      <c r="Y217" s="60"/>
      <c r="AA217" s="3"/>
      <c r="AB217" s="60"/>
      <c r="AD217" s="3"/>
      <c r="AE217" s="60"/>
      <c r="AG217" s="3"/>
      <c r="AH217" s="60"/>
      <c r="AJ217" s="3"/>
      <c r="AK217" s="60"/>
      <c r="AM217" s="3"/>
      <c r="AN217" s="3"/>
    </row>
    <row r="218" spans="6:40" ht="20.100000000000001" customHeight="1" x14ac:dyDescent="0.25">
      <c r="F218" s="3"/>
      <c r="G218" s="60"/>
      <c r="I218" s="3"/>
      <c r="J218" s="60"/>
      <c r="L218" s="3"/>
      <c r="M218" s="60"/>
      <c r="O218" s="3"/>
      <c r="P218" s="60"/>
      <c r="R218" s="3"/>
      <c r="S218" s="60"/>
      <c r="U218" s="3"/>
      <c r="V218" s="60"/>
      <c r="X218" s="3"/>
      <c r="Y218" s="60"/>
      <c r="AA218" s="3"/>
      <c r="AB218" s="60"/>
      <c r="AD218" s="3"/>
      <c r="AE218" s="60"/>
      <c r="AG218" s="3"/>
      <c r="AH218" s="60"/>
      <c r="AJ218" s="3"/>
      <c r="AK218" s="60"/>
      <c r="AM218" s="3"/>
      <c r="AN218" s="3"/>
    </row>
    <row r="219" spans="6:40" ht="20.100000000000001" customHeight="1" x14ac:dyDescent="0.25">
      <c r="F219" s="3"/>
      <c r="G219" s="60"/>
      <c r="I219" s="3"/>
      <c r="J219" s="60"/>
      <c r="L219" s="3"/>
      <c r="M219" s="60"/>
      <c r="O219" s="3"/>
      <c r="P219" s="60"/>
      <c r="R219" s="3"/>
      <c r="S219" s="60"/>
      <c r="U219" s="3"/>
      <c r="V219" s="60"/>
      <c r="X219" s="3"/>
      <c r="Y219" s="60"/>
      <c r="AA219" s="3"/>
      <c r="AB219" s="60"/>
      <c r="AD219" s="3"/>
      <c r="AE219" s="60"/>
      <c r="AG219" s="3"/>
      <c r="AH219" s="60"/>
      <c r="AJ219" s="3"/>
      <c r="AK219" s="60"/>
      <c r="AM219" s="3"/>
      <c r="AN219" s="3"/>
    </row>
    <row r="220" spans="6:40" ht="20.100000000000001" customHeight="1" x14ac:dyDescent="0.25">
      <c r="F220" s="3"/>
      <c r="G220" s="60"/>
      <c r="I220" s="3"/>
      <c r="J220" s="60"/>
      <c r="L220" s="3"/>
      <c r="M220" s="60"/>
      <c r="O220" s="3"/>
      <c r="P220" s="60"/>
      <c r="R220" s="3"/>
      <c r="S220" s="60"/>
      <c r="U220" s="3"/>
      <c r="V220" s="60"/>
      <c r="X220" s="3"/>
      <c r="Y220" s="60"/>
      <c r="AA220" s="3"/>
      <c r="AB220" s="60"/>
      <c r="AD220" s="3"/>
      <c r="AE220" s="60"/>
      <c r="AG220" s="3"/>
      <c r="AH220" s="60"/>
      <c r="AJ220" s="3"/>
      <c r="AK220" s="60"/>
      <c r="AM220" s="3"/>
      <c r="AN220" s="3"/>
    </row>
    <row r="221" spans="6:40" ht="20.100000000000001" customHeight="1" x14ac:dyDescent="0.25">
      <c r="F221" s="3"/>
      <c r="G221" s="60"/>
      <c r="I221" s="3"/>
      <c r="J221" s="60"/>
      <c r="L221" s="3"/>
      <c r="M221" s="60"/>
      <c r="O221" s="3"/>
      <c r="P221" s="60"/>
      <c r="R221" s="3"/>
      <c r="S221" s="60"/>
      <c r="U221" s="3"/>
      <c r="V221" s="60"/>
      <c r="X221" s="3"/>
      <c r="Y221" s="60"/>
      <c r="AA221" s="3"/>
      <c r="AB221" s="60"/>
      <c r="AD221" s="3"/>
      <c r="AE221" s="60"/>
      <c r="AG221" s="3"/>
      <c r="AH221" s="60"/>
      <c r="AJ221" s="3"/>
      <c r="AK221" s="60"/>
      <c r="AM221" s="3"/>
      <c r="AN221" s="3"/>
    </row>
    <row r="222" spans="6:40" ht="20.100000000000001" customHeight="1" x14ac:dyDescent="0.25">
      <c r="F222" s="3"/>
      <c r="G222" s="60"/>
      <c r="I222" s="3"/>
      <c r="J222" s="60"/>
      <c r="L222" s="3"/>
      <c r="M222" s="60"/>
      <c r="O222" s="3"/>
      <c r="P222" s="60"/>
      <c r="R222" s="3"/>
      <c r="S222" s="60"/>
      <c r="U222" s="3"/>
      <c r="V222" s="60"/>
      <c r="X222" s="3"/>
      <c r="Y222" s="60"/>
      <c r="AA222" s="3"/>
      <c r="AB222" s="60"/>
      <c r="AD222" s="3"/>
      <c r="AE222" s="60"/>
      <c r="AG222" s="3"/>
      <c r="AH222" s="60"/>
      <c r="AJ222" s="3"/>
      <c r="AK222" s="60"/>
      <c r="AM222" s="3"/>
      <c r="AN222" s="3"/>
    </row>
    <row r="223" spans="6:40" ht="20.100000000000001" customHeight="1" x14ac:dyDescent="0.25">
      <c r="F223" s="3"/>
      <c r="G223" s="60"/>
      <c r="I223" s="3"/>
      <c r="J223" s="60"/>
      <c r="L223" s="3"/>
      <c r="M223" s="60"/>
      <c r="O223" s="3"/>
      <c r="P223" s="60"/>
      <c r="R223" s="3"/>
      <c r="S223" s="60"/>
      <c r="U223" s="3"/>
      <c r="V223" s="60"/>
      <c r="X223" s="3"/>
      <c r="Y223" s="60"/>
      <c r="AA223" s="3"/>
      <c r="AB223" s="60"/>
      <c r="AD223" s="3"/>
      <c r="AE223" s="60"/>
      <c r="AG223" s="3"/>
      <c r="AH223" s="60"/>
      <c r="AJ223" s="3"/>
      <c r="AK223" s="60"/>
      <c r="AM223" s="3"/>
      <c r="AN223" s="3"/>
    </row>
    <row r="224" spans="6:40" ht="20.100000000000001" customHeight="1" x14ac:dyDescent="0.25">
      <c r="F224" s="3"/>
      <c r="G224" s="60"/>
      <c r="I224" s="3"/>
      <c r="J224" s="60"/>
      <c r="L224" s="3"/>
      <c r="M224" s="60"/>
      <c r="O224" s="3"/>
      <c r="P224" s="60"/>
      <c r="R224" s="3"/>
      <c r="S224" s="60"/>
      <c r="U224" s="3"/>
      <c r="V224" s="60"/>
      <c r="X224" s="3"/>
      <c r="Y224" s="60"/>
      <c r="AA224" s="3"/>
      <c r="AB224" s="60"/>
      <c r="AD224" s="3"/>
      <c r="AE224" s="60"/>
      <c r="AG224" s="3"/>
      <c r="AH224" s="60"/>
      <c r="AJ224" s="3"/>
      <c r="AK224" s="60"/>
      <c r="AM224" s="3"/>
      <c r="AN224" s="3"/>
    </row>
    <row r="225" spans="6:40" ht="20.100000000000001" customHeight="1" x14ac:dyDescent="0.25">
      <c r="F225" s="3"/>
      <c r="G225" s="60"/>
      <c r="I225" s="3"/>
      <c r="J225" s="60"/>
      <c r="L225" s="3"/>
      <c r="M225" s="60"/>
      <c r="O225" s="3"/>
      <c r="P225" s="60"/>
      <c r="R225" s="3"/>
      <c r="S225" s="60"/>
      <c r="U225" s="3"/>
      <c r="V225" s="60"/>
      <c r="X225" s="3"/>
      <c r="Y225" s="60"/>
      <c r="AA225" s="3"/>
      <c r="AB225" s="60"/>
      <c r="AD225" s="3"/>
      <c r="AE225" s="60"/>
      <c r="AG225" s="3"/>
      <c r="AH225" s="60"/>
      <c r="AJ225" s="3"/>
      <c r="AK225" s="60"/>
      <c r="AM225" s="3"/>
      <c r="AN225" s="3"/>
    </row>
    <row r="226" spans="6:40" ht="20.100000000000001" customHeight="1" x14ac:dyDescent="0.25">
      <c r="F226" s="3"/>
      <c r="G226" s="60"/>
      <c r="I226" s="3"/>
      <c r="J226" s="60"/>
      <c r="L226" s="3"/>
      <c r="M226" s="60"/>
      <c r="O226" s="3"/>
      <c r="P226" s="60"/>
      <c r="R226" s="3"/>
      <c r="S226" s="60"/>
      <c r="U226" s="3"/>
      <c r="V226" s="60"/>
      <c r="X226" s="3"/>
      <c r="Y226" s="60"/>
      <c r="AA226" s="3"/>
      <c r="AB226" s="60"/>
      <c r="AD226" s="3"/>
      <c r="AE226" s="60"/>
      <c r="AG226" s="3"/>
      <c r="AH226" s="60"/>
      <c r="AJ226" s="3"/>
      <c r="AK226" s="60"/>
      <c r="AM226" s="3"/>
      <c r="AN226" s="3"/>
    </row>
    <row r="227" spans="6:40" ht="20.100000000000001" customHeight="1" x14ac:dyDescent="0.25">
      <c r="F227" s="3"/>
      <c r="G227" s="60"/>
      <c r="I227" s="3"/>
      <c r="J227" s="60"/>
      <c r="L227" s="3"/>
      <c r="M227" s="60"/>
      <c r="O227" s="3"/>
      <c r="P227" s="60"/>
      <c r="R227" s="3"/>
      <c r="S227" s="60"/>
      <c r="U227" s="3"/>
      <c r="V227" s="60"/>
      <c r="X227" s="3"/>
      <c r="Y227" s="60"/>
      <c r="AA227" s="3"/>
      <c r="AB227" s="60"/>
      <c r="AD227" s="3"/>
      <c r="AE227" s="60"/>
      <c r="AG227" s="3"/>
      <c r="AH227" s="60"/>
      <c r="AJ227" s="3"/>
      <c r="AK227" s="60"/>
      <c r="AM227" s="3"/>
      <c r="AN227" s="3"/>
    </row>
    <row r="228" spans="6:40" ht="20.100000000000001" customHeight="1" x14ac:dyDescent="0.25">
      <c r="F228" s="3"/>
      <c r="G228" s="60"/>
      <c r="I228" s="3"/>
      <c r="J228" s="60"/>
      <c r="L228" s="3"/>
      <c r="M228" s="60"/>
      <c r="O228" s="3"/>
      <c r="P228" s="60"/>
      <c r="R228" s="3"/>
      <c r="S228" s="60"/>
      <c r="U228" s="3"/>
      <c r="V228" s="60"/>
      <c r="X228" s="3"/>
      <c r="Y228" s="60"/>
      <c r="AA228" s="3"/>
      <c r="AB228" s="60"/>
      <c r="AD228" s="3"/>
      <c r="AE228" s="60"/>
      <c r="AG228" s="3"/>
      <c r="AH228" s="60"/>
      <c r="AJ228" s="3"/>
      <c r="AK228" s="60"/>
      <c r="AM228" s="3"/>
      <c r="AN228" s="3"/>
    </row>
    <row r="229" spans="6:40" ht="20.100000000000001" customHeight="1" x14ac:dyDescent="0.25">
      <c r="F229" s="3"/>
      <c r="G229" s="60"/>
      <c r="I229" s="3"/>
      <c r="J229" s="60"/>
      <c r="L229" s="3"/>
      <c r="M229" s="60"/>
      <c r="O229" s="3"/>
      <c r="P229" s="60"/>
      <c r="R229" s="3"/>
      <c r="S229" s="60"/>
      <c r="U229" s="3"/>
      <c r="V229" s="60"/>
      <c r="X229" s="3"/>
      <c r="Y229" s="60"/>
      <c r="AA229" s="3"/>
      <c r="AB229" s="60"/>
      <c r="AD229" s="3"/>
      <c r="AE229" s="60"/>
      <c r="AG229" s="3"/>
      <c r="AH229" s="60"/>
      <c r="AJ229" s="3"/>
      <c r="AK229" s="60"/>
      <c r="AM229" s="3"/>
      <c r="AN229" s="3"/>
    </row>
    <row r="230" spans="6:40" ht="20.100000000000001" customHeight="1" x14ac:dyDescent="0.25">
      <c r="F230" s="3"/>
      <c r="G230" s="60"/>
      <c r="I230" s="3"/>
      <c r="J230" s="60"/>
      <c r="L230" s="3"/>
      <c r="M230" s="60"/>
      <c r="O230" s="3"/>
      <c r="P230" s="60"/>
      <c r="R230" s="3"/>
      <c r="S230" s="60"/>
      <c r="U230" s="3"/>
      <c r="V230" s="60"/>
      <c r="X230" s="3"/>
      <c r="Y230" s="60"/>
      <c r="AA230" s="3"/>
      <c r="AB230" s="60"/>
      <c r="AD230" s="3"/>
      <c r="AE230" s="60"/>
      <c r="AG230" s="3"/>
      <c r="AH230" s="60"/>
      <c r="AJ230" s="3"/>
      <c r="AK230" s="60"/>
      <c r="AM230" s="3"/>
      <c r="AN230" s="3"/>
    </row>
    <row r="231" spans="6:40" ht="20.100000000000001" customHeight="1" x14ac:dyDescent="0.25">
      <c r="F231" s="3"/>
      <c r="G231" s="60"/>
      <c r="I231" s="3"/>
      <c r="J231" s="60"/>
      <c r="L231" s="3"/>
      <c r="M231" s="60"/>
      <c r="O231" s="3"/>
      <c r="P231" s="60"/>
      <c r="R231" s="3"/>
      <c r="S231" s="60"/>
      <c r="U231" s="3"/>
      <c r="V231" s="60"/>
      <c r="X231" s="3"/>
      <c r="Y231" s="60"/>
      <c r="AA231" s="3"/>
      <c r="AB231" s="60"/>
      <c r="AD231" s="3"/>
      <c r="AE231" s="60"/>
      <c r="AG231" s="3"/>
      <c r="AH231" s="60"/>
      <c r="AJ231" s="3"/>
      <c r="AK231" s="60"/>
      <c r="AM231" s="3"/>
      <c r="AN231" s="3"/>
    </row>
    <row r="232" spans="6:40" ht="20.100000000000001" customHeight="1" x14ac:dyDescent="0.25">
      <c r="F232" s="3"/>
      <c r="G232" s="60"/>
      <c r="I232" s="3"/>
      <c r="J232" s="60"/>
      <c r="L232" s="3"/>
      <c r="M232" s="60"/>
      <c r="O232" s="3"/>
      <c r="P232" s="60"/>
      <c r="R232" s="3"/>
      <c r="S232" s="60"/>
      <c r="U232" s="3"/>
      <c r="V232" s="60"/>
      <c r="X232" s="3"/>
      <c r="Y232" s="60"/>
      <c r="AA232" s="3"/>
      <c r="AB232" s="60"/>
      <c r="AD232" s="3"/>
      <c r="AE232" s="60"/>
      <c r="AG232" s="3"/>
      <c r="AH232" s="60"/>
      <c r="AJ232" s="3"/>
      <c r="AK232" s="60"/>
      <c r="AM232" s="3"/>
      <c r="AN232" s="3"/>
    </row>
    <row r="233" spans="6:40" ht="20.100000000000001" customHeight="1" x14ac:dyDescent="0.25">
      <c r="F233" s="3"/>
      <c r="G233" s="60"/>
      <c r="I233" s="3"/>
      <c r="J233" s="60"/>
      <c r="L233" s="3"/>
      <c r="M233" s="60"/>
      <c r="O233" s="3"/>
      <c r="P233" s="60"/>
      <c r="R233" s="3"/>
      <c r="S233" s="60"/>
      <c r="U233" s="3"/>
      <c r="V233" s="60"/>
      <c r="X233" s="3"/>
      <c r="Y233" s="60"/>
      <c r="AA233" s="3"/>
      <c r="AB233" s="60"/>
      <c r="AD233" s="3"/>
      <c r="AE233" s="60"/>
      <c r="AG233" s="3"/>
      <c r="AH233" s="60"/>
      <c r="AJ233" s="3"/>
      <c r="AK233" s="60"/>
      <c r="AM233" s="3"/>
      <c r="AN233" s="3"/>
    </row>
    <row r="234" spans="6:40" ht="20.100000000000001" customHeight="1" x14ac:dyDescent="0.25">
      <c r="F234" s="3"/>
      <c r="G234" s="60"/>
      <c r="I234" s="3"/>
      <c r="J234" s="60"/>
      <c r="L234" s="3"/>
      <c r="M234" s="60"/>
      <c r="O234" s="3"/>
      <c r="P234" s="60"/>
      <c r="R234" s="3"/>
      <c r="S234" s="60"/>
      <c r="U234" s="3"/>
      <c r="V234" s="60"/>
      <c r="X234" s="3"/>
      <c r="Y234" s="60"/>
      <c r="AA234" s="3"/>
      <c r="AB234" s="60"/>
      <c r="AD234" s="3"/>
      <c r="AE234" s="60"/>
      <c r="AG234" s="3"/>
      <c r="AH234" s="60"/>
      <c r="AJ234" s="3"/>
      <c r="AK234" s="60"/>
      <c r="AM234" s="3"/>
      <c r="AN234" s="3"/>
    </row>
    <row r="235" spans="6:40" ht="20.100000000000001" customHeight="1" x14ac:dyDescent="0.25">
      <c r="F235" s="3"/>
      <c r="G235" s="60"/>
      <c r="I235" s="3"/>
      <c r="J235" s="60"/>
      <c r="L235" s="3"/>
      <c r="M235" s="60"/>
      <c r="O235" s="3"/>
      <c r="P235" s="60"/>
      <c r="R235" s="3"/>
      <c r="S235" s="60"/>
      <c r="U235" s="3"/>
      <c r="V235" s="60"/>
      <c r="X235" s="3"/>
      <c r="Y235" s="60"/>
      <c r="AA235" s="3"/>
      <c r="AB235" s="60"/>
      <c r="AD235" s="3"/>
      <c r="AE235" s="60"/>
      <c r="AG235" s="3"/>
      <c r="AH235" s="60"/>
      <c r="AJ235" s="3"/>
      <c r="AK235" s="60"/>
      <c r="AM235" s="3"/>
      <c r="AN235" s="3"/>
    </row>
    <row r="236" spans="6:40" ht="20.100000000000001" customHeight="1" x14ac:dyDescent="0.25">
      <c r="F236" s="3"/>
      <c r="G236" s="60"/>
      <c r="I236" s="3"/>
      <c r="J236" s="60"/>
      <c r="L236" s="3"/>
      <c r="M236" s="60"/>
      <c r="O236" s="3"/>
      <c r="P236" s="60"/>
      <c r="R236" s="3"/>
      <c r="S236" s="60"/>
      <c r="U236" s="3"/>
      <c r="V236" s="60"/>
      <c r="X236" s="3"/>
      <c r="Y236" s="60"/>
      <c r="AA236" s="3"/>
      <c r="AB236" s="60"/>
      <c r="AD236" s="3"/>
      <c r="AE236" s="60"/>
      <c r="AG236" s="3"/>
      <c r="AH236" s="60"/>
      <c r="AJ236" s="3"/>
      <c r="AK236" s="60"/>
      <c r="AM236" s="3"/>
      <c r="AN236" s="3"/>
    </row>
    <row r="237" spans="6:40" ht="20.100000000000001" customHeight="1" x14ac:dyDescent="0.25">
      <c r="F237" s="3"/>
      <c r="G237" s="60"/>
      <c r="I237" s="3"/>
      <c r="J237" s="60"/>
      <c r="L237" s="3"/>
      <c r="M237" s="60"/>
      <c r="O237" s="3"/>
      <c r="P237" s="60"/>
      <c r="R237" s="3"/>
      <c r="S237" s="60"/>
      <c r="U237" s="3"/>
      <c r="V237" s="60"/>
      <c r="X237" s="3"/>
      <c r="Y237" s="60"/>
      <c r="AA237" s="3"/>
      <c r="AB237" s="60"/>
      <c r="AD237" s="3"/>
      <c r="AE237" s="60"/>
      <c r="AG237" s="3"/>
      <c r="AH237" s="60"/>
      <c r="AJ237" s="3"/>
      <c r="AK237" s="60"/>
      <c r="AM237" s="3"/>
      <c r="AN237" s="3"/>
    </row>
    <row r="238" spans="6:40" ht="20.100000000000001" customHeight="1" x14ac:dyDescent="0.25">
      <c r="F238" s="3"/>
      <c r="G238" s="60"/>
      <c r="I238" s="3"/>
      <c r="J238" s="60"/>
      <c r="L238" s="3"/>
      <c r="M238" s="60"/>
      <c r="O238" s="3"/>
      <c r="P238" s="60"/>
      <c r="R238" s="3"/>
      <c r="S238" s="60"/>
      <c r="U238" s="3"/>
      <c r="V238" s="60"/>
      <c r="X238" s="3"/>
      <c r="Y238" s="60"/>
      <c r="AA238" s="3"/>
      <c r="AB238" s="60"/>
      <c r="AD238" s="3"/>
      <c r="AE238" s="60"/>
      <c r="AG238" s="3"/>
      <c r="AH238" s="60"/>
      <c r="AJ238" s="3"/>
      <c r="AK238" s="60"/>
      <c r="AM238" s="3"/>
      <c r="AN238" s="3"/>
    </row>
    <row r="239" spans="6:40" ht="20.100000000000001" customHeight="1" x14ac:dyDescent="0.25">
      <c r="F239" s="3"/>
      <c r="G239" s="60"/>
      <c r="I239" s="3"/>
      <c r="J239" s="60"/>
      <c r="L239" s="3"/>
      <c r="M239" s="60"/>
      <c r="O239" s="3"/>
      <c r="P239" s="60"/>
      <c r="R239" s="3"/>
      <c r="S239" s="60"/>
      <c r="U239" s="3"/>
      <c r="V239" s="60"/>
      <c r="X239" s="3"/>
      <c r="Y239" s="60"/>
      <c r="AA239" s="3"/>
      <c r="AB239" s="60"/>
      <c r="AD239" s="3"/>
      <c r="AE239" s="60"/>
      <c r="AG239" s="3"/>
      <c r="AH239" s="60"/>
      <c r="AJ239" s="3"/>
      <c r="AK239" s="60"/>
      <c r="AM239" s="3"/>
      <c r="AN239" s="3"/>
    </row>
    <row r="240" spans="6:40" ht="20.100000000000001" customHeight="1" x14ac:dyDescent="0.25">
      <c r="F240" s="3"/>
      <c r="G240" s="60"/>
      <c r="I240" s="3"/>
      <c r="J240" s="60"/>
      <c r="L240" s="3"/>
      <c r="M240" s="60"/>
      <c r="O240" s="3"/>
      <c r="P240" s="60"/>
      <c r="R240" s="3"/>
      <c r="S240" s="60"/>
      <c r="U240" s="3"/>
      <c r="V240" s="60"/>
      <c r="X240" s="3"/>
      <c r="Y240" s="60"/>
      <c r="AA240" s="3"/>
      <c r="AB240" s="60"/>
      <c r="AD240" s="3"/>
      <c r="AE240" s="60"/>
      <c r="AG240" s="3"/>
      <c r="AH240" s="60"/>
      <c r="AJ240" s="3"/>
      <c r="AK240" s="60"/>
      <c r="AM240" s="3"/>
      <c r="AN240" s="3"/>
    </row>
    <row r="241" spans="6:40" ht="20.100000000000001" customHeight="1" x14ac:dyDescent="0.25">
      <c r="F241" s="3"/>
      <c r="G241" s="60"/>
      <c r="I241" s="3"/>
      <c r="J241" s="60"/>
      <c r="L241" s="3"/>
      <c r="M241" s="60"/>
      <c r="O241" s="3"/>
      <c r="P241" s="60"/>
      <c r="R241" s="3"/>
      <c r="S241" s="60"/>
      <c r="U241" s="3"/>
      <c r="V241" s="60"/>
      <c r="X241" s="3"/>
      <c r="Y241" s="60"/>
      <c r="AA241" s="3"/>
      <c r="AB241" s="60"/>
      <c r="AD241" s="3"/>
      <c r="AE241" s="60"/>
      <c r="AG241" s="3"/>
      <c r="AH241" s="60"/>
      <c r="AJ241" s="3"/>
      <c r="AK241" s="60"/>
      <c r="AM241" s="3"/>
      <c r="AN241" s="3"/>
    </row>
    <row r="242" spans="6:40" ht="20.100000000000001" customHeight="1" x14ac:dyDescent="0.25">
      <c r="F242" s="3"/>
      <c r="G242" s="60"/>
      <c r="I242" s="3"/>
      <c r="J242" s="60"/>
      <c r="L242" s="3"/>
      <c r="M242" s="60"/>
      <c r="O242" s="3"/>
      <c r="P242" s="60"/>
      <c r="R242" s="3"/>
      <c r="S242" s="60"/>
      <c r="U242" s="3"/>
      <c r="V242" s="60"/>
      <c r="X242" s="3"/>
      <c r="Y242" s="60"/>
      <c r="AA242" s="3"/>
      <c r="AB242" s="60"/>
      <c r="AD242" s="3"/>
      <c r="AE242" s="60"/>
      <c r="AG242" s="3"/>
      <c r="AH242" s="60"/>
      <c r="AJ242" s="3"/>
      <c r="AK242" s="60"/>
      <c r="AM242" s="3"/>
      <c r="AN242" s="3"/>
    </row>
    <row r="243" spans="6:40" ht="20.100000000000001" customHeight="1" x14ac:dyDescent="0.25">
      <c r="F243" s="3"/>
      <c r="G243" s="60"/>
      <c r="I243" s="3"/>
      <c r="J243" s="60"/>
      <c r="L243" s="3"/>
      <c r="M243" s="60"/>
      <c r="O243" s="3"/>
      <c r="P243" s="60"/>
      <c r="R243" s="3"/>
      <c r="S243" s="60"/>
      <c r="U243" s="3"/>
      <c r="V243" s="60"/>
      <c r="X243" s="3"/>
      <c r="Y243" s="60"/>
      <c r="AA243" s="3"/>
      <c r="AB243" s="60"/>
      <c r="AD243" s="3"/>
      <c r="AE243" s="60"/>
      <c r="AG243" s="3"/>
      <c r="AH243" s="60"/>
      <c r="AJ243" s="3"/>
      <c r="AK243" s="60"/>
      <c r="AM243" s="3"/>
      <c r="AN243" s="3"/>
    </row>
    <row r="244" spans="6:40" ht="20.100000000000001" customHeight="1" x14ac:dyDescent="0.25">
      <c r="F244" s="3"/>
      <c r="G244" s="60"/>
      <c r="I244" s="3"/>
      <c r="J244" s="60"/>
      <c r="L244" s="3"/>
      <c r="M244" s="60"/>
      <c r="O244" s="3"/>
      <c r="P244" s="60"/>
      <c r="R244" s="3"/>
      <c r="S244" s="60"/>
      <c r="U244" s="3"/>
      <c r="V244" s="60"/>
      <c r="X244" s="3"/>
      <c r="Y244" s="60"/>
      <c r="AA244" s="3"/>
      <c r="AB244" s="60"/>
      <c r="AD244" s="3"/>
      <c r="AE244" s="60"/>
      <c r="AG244" s="3"/>
      <c r="AH244" s="60"/>
      <c r="AJ244" s="3"/>
      <c r="AK244" s="60"/>
      <c r="AM244" s="3"/>
      <c r="AN244" s="3"/>
    </row>
    <row r="245" spans="6:40" ht="20.100000000000001" customHeight="1" x14ac:dyDescent="0.25">
      <c r="F245" s="3"/>
      <c r="G245" s="60"/>
      <c r="I245" s="3"/>
      <c r="J245" s="60"/>
      <c r="L245" s="3"/>
      <c r="M245" s="60"/>
      <c r="O245" s="3"/>
      <c r="P245" s="60"/>
      <c r="R245" s="3"/>
      <c r="S245" s="60"/>
      <c r="U245" s="3"/>
      <c r="V245" s="60"/>
      <c r="X245" s="3"/>
      <c r="Y245" s="60"/>
      <c r="AA245" s="3"/>
      <c r="AB245" s="60"/>
      <c r="AD245" s="3"/>
      <c r="AE245" s="60"/>
      <c r="AG245" s="3"/>
      <c r="AH245" s="60"/>
      <c r="AJ245" s="3"/>
      <c r="AK245" s="60"/>
      <c r="AM245" s="3"/>
      <c r="AN245" s="3"/>
    </row>
    <row r="246" spans="6:40" ht="20.100000000000001" customHeight="1" x14ac:dyDescent="0.25">
      <c r="F246" s="3"/>
      <c r="G246" s="60"/>
      <c r="I246" s="3"/>
      <c r="J246" s="60"/>
      <c r="L246" s="3"/>
      <c r="M246" s="60"/>
      <c r="O246" s="3"/>
      <c r="P246" s="60"/>
      <c r="R246" s="3"/>
      <c r="S246" s="60"/>
      <c r="U246" s="3"/>
      <c r="V246" s="60"/>
      <c r="X246" s="3"/>
      <c r="Y246" s="60"/>
      <c r="AA246" s="3"/>
      <c r="AB246" s="60"/>
      <c r="AD246" s="3"/>
      <c r="AE246" s="60"/>
      <c r="AG246" s="3"/>
      <c r="AH246" s="60"/>
      <c r="AJ246" s="3"/>
      <c r="AK246" s="60"/>
      <c r="AM246" s="3"/>
      <c r="AN246" s="3"/>
    </row>
    <row r="247" spans="6:40" ht="20.100000000000001" customHeight="1" x14ac:dyDescent="0.25">
      <c r="F247" s="3"/>
      <c r="G247" s="60"/>
      <c r="I247" s="3"/>
      <c r="J247" s="60"/>
      <c r="L247" s="3"/>
      <c r="M247" s="60"/>
      <c r="O247" s="3"/>
      <c r="P247" s="60"/>
      <c r="R247" s="3"/>
      <c r="S247" s="60"/>
      <c r="U247" s="3"/>
      <c r="V247" s="60"/>
      <c r="X247" s="3"/>
      <c r="Y247" s="60"/>
      <c r="AA247" s="3"/>
      <c r="AB247" s="60"/>
      <c r="AD247" s="3"/>
      <c r="AE247" s="60"/>
      <c r="AG247" s="3"/>
      <c r="AH247" s="60"/>
      <c r="AJ247" s="3"/>
      <c r="AK247" s="60"/>
      <c r="AM247" s="3"/>
      <c r="AN247" s="3"/>
    </row>
    <row r="248" spans="6:40" ht="20.100000000000001" customHeight="1" x14ac:dyDescent="0.25">
      <c r="F248" s="3"/>
      <c r="G248" s="60"/>
      <c r="I248" s="3"/>
      <c r="J248" s="60"/>
      <c r="L248" s="3"/>
      <c r="M248" s="60"/>
      <c r="O248" s="3"/>
      <c r="P248" s="60"/>
      <c r="R248" s="3"/>
      <c r="S248" s="60"/>
      <c r="U248" s="3"/>
      <c r="V248" s="60"/>
      <c r="X248" s="3"/>
      <c r="Y248" s="60"/>
      <c r="AA248" s="3"/>
      <c r="AB248" s="60"/>
      <c r="AD248" s="3"/>
      <c r="AE248" s="60"/>
      <c r="AG248" s="3"/>
      <c r="AH248" s="60"/>
      <c r="AJ248" s="3"/>
      <c r="AK248" s="60"/>
      <c r="AM248" s="3"/>
      <c r="AN248" s="3"/>
    </row>
    <row r="249" spans="6:40" ht="20.100000000000001" customHeight="1" x14ac:dyDescent="0.25">
      <c r="F249" s="3"/>
      <c r="G249" s="60"/>
      <c r="I249" s="3"/>
      <c r="J249" s="60"/>
      <c r="L249" s="3"/>
      <c r="M249" s="60"/>
      <c r="O249" s="3"/>
      <c r="P249" s="60"/>
      <c r="R249" s="3"/>
      <c r="S249" s="60"/>
      <c r="U249" s="3"/>
      <c r="V249" s="60"/>
      <c r="X249" s="3"/>
      <c r="Y249" s="60"/>
      <c r="AA249" s="3"/>
      <c r="AB249" s="60"/>
      <c r="AD249" s="3"/>
      <c r="AE249" s="60"/>
      <c r="AG249" s="3"/>
      <c r="AH249" s="60"/>
      <c r="AJ249" s="3"/>
      <c r="AK249" s="60"/>
      <c r="AM249" s="3"/>
      <c r="AN249" s="3"/>
    </row>
    <row r="250" spans="6:40" ht="20.100000000000001" customHeight="1" x14ac:dyDescent="0.25">
      <c r="F250" s="3"/>
      <c r="G250" s="60"/>
      <c r="I250" s="3"/>
      <c r="J250" s="60"/>
      <c r="L250" s="3"/>
      <c r="M250" s="60"/>
      <c r="O250" s="3"/>
      <c r="P250" s="60"/>
      <c r="R250" s="3"/>
      <c r="S250" s="60"/>
      <c r="U250" s="3"/>
      <c r="V250" s="60"/>
      <c r="X250" s="3"/>
      <c r="Y250" s="60"/>
      <c r="AA250" s="3"/>
      <c r="AB250" s="60"/>
      <c r="AD250" s="3"/>
      <c r="AE250" s="60"/>
      <c r="AG250" s="3"/>
      <c r="AH250" s="60"/>
      <c r="AJ250" s="3"/>
      <c r="AK250" s="60"/>
      <c r="AM250" s="3"/>
      <c r="AN250" s="3"/>
    </row>
    <row r="251" spans="6:40" ht="20.100000000000001" customHeight="1" x14ac:dyDescent="0.25">
      <c r="F251" s="3"/>
      <c r="G251" s="60"/>
      <c r="I251" s="3"/>
      <c r="J251" s="60"/>
      <c r="L251" s="3"/>
      <c r="M251" s="60"/>
      <c r="O251" s="3"/>
      <c r="P251" s="60"/>
      <c r="R251" s="3"/>
      <c r="S251" s="60"/>
      <c r="U251" s="3"/>
      <c r="V251" s="60"/>
      <c r="X251" s="3"/>
      <c r="Y251" s="60"/>
      <c r="AA251" s="3"/>
      <c r="AB251" s="60"/>
      <c r="AD251" s="3"/>
      <c r="AE251" s="60"/>
      <c r="AG251" s="3"/>
      <c r="AH251" s="60"/>
      <c r="AJ251" s="3"/>
      <c r="AK251" s="60"/>
      <c r="AM251" s="3"/>
      <c r="AN251" s="3"/>
    </row>
    <row r="252" spans="6:40" ht="20.100000000000001" customHeight="1" x14ac:dyDescent="0.25">
      <c r="F252" s="3"/>
      <c r="G252" s="60"/>
      <c r="I252" s="3"/>
      <c r="J252" s="60"/>
      <c r="L252" s="3"/>
      <c r="M252" s="60"/>
      <c r="O252" s="3"/>
      <c r="P252" s="60"/>
      <c r="R252" s="3"/>
      <c r="S252" s="60"/>
      <c r="U252" s="3"/>
      <c r="V252" s="60"/>
      <c r="X252" s="3"/>
      <c r="Y252" s="60"/>
      <c r="AA252" s="3"/>
      <c r="AB252" s="60"/>
      <c r="AD252" s="3"/>
      <c r="AE252" s="60"/>
      <c r="AG252" s="3"/>
      <c r="AH252" s="60"/>
      <c r="AJ252" s="3"/>
      <c r="AK252" s="60"/>
      <c r="AM252" s="3"/>
      <c r="AN252" s="3"/>
    </row>
    <row r="253" spans="6:40" ht="20.100000000000001" customHeight="1" x14ac:dyDescent="0.25">
      <c r="F253" s="3"/>
      <c r="G253" s="60"/>
      <c r="I253" s="3"/>
      <c r="J253" s="60"/>
      <c r="L253" s="3"/>
      <c r="M253" s="60"/>
      <c r="O253" s="3"/>
      <c r="P253" s="60"/>
      <c r="R253" s="3"/>
      <c r="S253" s="60"/>
      <c r="U253" s="3"/>
      <c r="V253" s="60"/>
      <c r="X253" s="3"/>
      <c r="Y253" s="60"/>
      <c r="AA253" s="3"/>
      <c r="AB253" s="60"/>
      <c r="AD253" s="3"/>
      <c r="AE253" s="60"/>
      <c r="AG253" s="3"/>
      <c r="AH253" s="60"/>
      <c r="AJ253" s="3"/>
      <c r="AK253" s="60"/>
      <c r="AM253" s="3"/>
      <c r="AN253" s="3"/>
    </row>
    <row r="254" spans="6:40" ht="20.100000000000001" customHeight="1" x14ac:dyDescent="0.25">
      <c r="F254" s="3"/>
      <c r="G254" s="60"/>
      <c r="I254" s="3"/>
      <c r="J254" s="60"/>
      <c r="L254" s="3"/>
      <c r="M254" s="60"/>
      <c r="O254" s="3"/>
      <c r="P254" s="60"/>
      <c r="R254" s="3"/>
      <c r="S254" s="60"/>
      <c r="U254" s="3"/>
      <c r="V254" s="60"/>
      <c r="X254" s="3"/>
      <c r="Y254" s="60"/>
      <c r="AA254" s="3"/>
      <c r="AB254" s="60"/>
      <c r="AD254" s="3"/>
      <c r="AE254" s="60"/>
      <c r="AG254" s="3"/>
      <c r="AH254" s="60"/>
      <c r="AJ254" s="3"/>
      <c r="AK254" s="60"/>
      <c r="AM254" s="3"/>
      <c r="AN254" s="3"/>
    </row>
    <row r="255" spans="6:40" ht="20.100000000000001" customHeight="1" x14ac:dyDescent="0.25">
      <c r="F255" s="3"/>
      <c r="G255" s="60"/>
      <c r="I255" s="3"/>
      <c r="J255" s="60"/>
      <c r="L255" s="3"/>
      <c r="M255" s="60"/>
      <c r="O255" s="3"/>
      <c r="P255" s="60"/>
      <c r="R255" s="3"/>
      <c r="S255" s="60"/>
      <c r="U255" s="3"/>
      <c r="V255" s="60"/>
      <c r="X255" s="3"/>
      <c r="Y255" s="60"/>
      <c r="AA255" s="3"/>
      <c r="AB255" s="60"/>
      <c r="AD255" s="3"/>
      <c r="AE255" s="60"/>
      <c r="AG255" s="3"/>
      <c r="AH255" s="60"/>
      <c r="AJ255" s="3"/>
      <c r="AK255" s="60"/>
      <c r="AM255" s="3"/>
      <c r="AN255" s="3"/>
    </row>
    <row r="256" spans="6:40" ht="20.100000000000001" customHeight="1" x14ac:dyDescent="0.25">
      <c r="F256" s="3"/>
      <c r="G256" s="60"/>
      <c r="I256" s="3"/>
      <c r="J256" s="60"/>
      <c r="L256" s="3"/>
      <c r="M256" s="60"/>
      <c r="O256" s="3"/>
      <c r="P256" s="60"/>
      <c r="R256" s="3"/>
      <c r="S256" s="60"/>
      <c r="U256" s="3"/>
      <c r="V256" s="60"/>
      <c r="X256" s="3"/>
      <c r="Y256" s="60"/>
      <c r="AA256" s="3"/>
      <c r="AB256" s="60"/>
      <c r="AD256" s="3"/>
      <c r="AE256" s="60"/>
      <c r="AG256" s="3"/>
      <c r="AH256" s="60"/>
      <c r="AJ256" s="3"/>
      <c r="AK256" s="60"/>
      <c r="AM256" s="3"/>
      <c r="AN256" s="3"/>
    </row>
    <row r="257" spans="6:40" ht="20.100000000000001" customHeight="1" x14ac:dyDescent="0.25">
      <c r="F257" s="3"/>
      <c r="G257" s="60"/>
      <c r="I257" s="3"/>
      <c r="J257" s="60"/>
      <c r="L257" s="3"/>
      <c r="M257" s="60"/>
      <c r="O257" s="3"/>
      <c r="P257" s="60"/>
      <c r="R257" s="3"/>
      <c r="S257" s="60"/>
      <c r="U257" s="3"/>
      <c r="V257" s="60"/>
      <c r="X257" s="3"/>
      <c r="Y257" s="60"/>
      <c r="AA257" s="3"/>
      <c r="AB257" s="60"/>
      <c r="AD257" s="3"/>
      <c r="AE257" s="60"/>
      <c r="AG257" s="3"/>
      <c r="AH257" s="60"/>
      <c r="AJ257" s="3"/>
      <c r="AK257" s="60"/>
      <c r="AM257" s="3"/>
      <c r="AN257" s="3"/>
    </row>
    <row r="258" spans="6:40" ht="20.100000000000001" customHeight="1" x14ac:dyDescent="0.25">
      <c r="F258" s="3"/>
      <c r="G258" s="60"/>
      <c r="I258" s="3"/>
      <c r="J258" s="60"/>
      <c r="L258" s="3"/>
      <c r="M258" s="60"/>
      <c r="O258" s="3"/>
      <c r="P258" s="60"/>
      <c r="R258" s="3"/>
      <c r="S258" s="60"/>
      <c r="U258" s="3"/>
      <c r="V258" s="60"/>
      <c r="X258" s="3"/>
      <c r="Y258" s="60"/>
      <c r="AA258" s="3"/>
      <c r="AB258" s="60"/>
      <c r="AD258" s="3"/>
      <c r="AE258" s="60"/>
      <c r="AG258" s="3"/>
      <c r="AH258" s="60"/>
      <c r="AJ258" s="3"/>
      <c r="AK258" s="60"/>
      <c r="AM258" s="3"/>
      <c r="AN258" s="3"/>
    </row>
    <row r="259" spans="6:40" ht="20.100000000000001" customHeight="1" x14ac:dyDescent="0.25">
      <c r="F259" s="3"/>
      <c r="G259" s="60"/>
      <c r="I259" s="3"/>
      <c r="J259" s="60"/>
      <c r="L259" s="3"/>
      <c r="M259" s="60"/>
      <c r="O259" s="3"/>
      <c r="P259" s="60"/>
      <c r="R259" s="3"/>
      <c r="S259" s="60"/>
      <c r="U259" s="3"/>
      <c r="V259" s="60"/>
      <c r="X259" s="3"/>
      <c r="Y259" s="60"/>
      <c r="AA259" s="3"/>
      <c r="AB259" s="60"/>
      <c r="AD259" s="3"/>
      <c r="AE259" s="60"/>
      <c r="AG259" s="3"/>
      <c r="AH259" s="60"/>
      <c r="AJ259" s="3"/>
      <c r="AK259" s="60"/>
      <c r="AM259" s="3"/>
      <c r="AN259" s="3"/>
    </row>
    <row r="260" spans="6:40" ht="20.100000000000001" customHeight="1" x14ac:dyDescent="0.25">
      <c r="F260" s="3"/>
      <c r="G260" s="60"/>
      <c r="I260" s="3"/>
      <c r="J260" s="60"/>
      <c r="L260" s="3"/>
      <c r="M260" s="60"/>
      <c r="O260" s="3"/>
      <c r="P260" s="60"/>
      <c r="R260" s="3"/>
      <c r="S260" s="60"/>
      <c r="U260" s="3"/>
      <c r="V260" s="60"/>
      <c r="X260" s="3"/>
      <c r="Y260" s="60"/>
      <c r="AA260" s="3"/>
      <c r="AB260" s="60"/>
      <c r="AD260" s="3"/>
      <c r="AE260" s="60"/>
      <c r="AG260" s="3"/>
      <c r="AH260" s="60"/>
      <c r="AJ260" s="3"/>
      <c r="AK260" s="60"/>
      <c r="AM260" s="3"/>
      <c r="AN260" s="3"/>
    </row>
    <row r="261" spans="6:40" ht="20.100000000000001" customHeight="1" x14ac:dyDescent="0.25">
      <c r="F261" s="3"/>
      <c r="G261" s="60"/>
      <c r="I261" s="3"/>
      <c r="J261" s="60"/>
      <c r="L261" s="3"/>
      <c r="M261" s="60"/>
      <c r="O261" s="3"/>
      <c r="P261" s="60"/>
      <c r="R261" s="3"/>
      <c r="S261" s="60"/>
      <c r="U261" s="3"/>
      <c r="V261" s="60"/>
      <c r="X261" s="3"/>
      <c r="Y261" s="60"/>
      <c r="AA261" s="3"/>
      <c r="AB261" s="60"/>
      <c r="AD261" s="3"/>
      <c r="AE261" s="60"/>
      <c r="AG261" s="3"/>
      <c r="AH261" s="60"/>
      <c r="AJ261" s="3"/>
      <c r="AK261" s="60"/>
      <c r="AM261" s="3"/>
      <c r="AN261" s="3"/>
    </row>
    <row r="262" spans="6:40" ht="20.100000000000001" customHeight="1" x14ac:dyDescent="0.25">
      <c r="F262" s="3"/>
      <c r="G262" s="60"/>
      <c r="I262" s="3"/>
      <c r="J262" s="60"/>
      <c r="L262" s="3"/>
      <c r="M262" s="60"/>
      <c r="O262" s="3"/>
      <c r="P262" s="60"/>
      <c r="R262" s="3"/>
      <c r="S262" s="60"/>
      <c r="U262" s="3"/>
      <c r="V262" s="60"/>
      <c r="X262" s="3"/>
      <c r="Y262" s="60"/>
      <c r="AA262" s="3"/>
      <c r="AB262" s="60"/>
      <c r="AD262" s="3"/>
      <c r="AE262" s="60"/>
      <c r="AG262" s="3"/>
      <c r="AH262" s="60"/>
      <c r="AJ262" s="3"/>
      <c r="AK262" s="60"/>
      <c r="AM262" s="3"/>
      <c r="AN262" s="3"/>
    </row>
    <row r="263" spans="6:40" ht="20.100000000000001" customHeight="1" x14ac:dyDescent="0.25">
      <c r="F263" s="3"/>
      <c r="G263" s="60"/>
      <c r="I263" s="3"/>
      <c r="J263" s="60"/>
      <c r="L263" s="3"/>
      <c r="M263" s="60"/>
      <c r="O263" s="3"/>
      <c r="P263" s="60"/>
      <c r="R263" s="3"/>
      <c r="S263" s="60"/>
      <c r="U263" s="3"/>
      <c r="V263" s="60"/>
      <c r="X263" s="3"/>
      <c r="Y263" s="60"/>
      <c r="AA263" s="3"/>
      <c r="AB263" s="60"/>
      <c r="AD263" s="3"/>
      <c r="AE263" s="60"/>
      <c r="AG263" s="3"/>
      <c r="AH263" s="60"/>
      <c r="AJ263" s="3"/>
      <c r="AK263" s="60"/>
      <c r="AM263" s="3"/>
      <c r="AN263" s="3"/>
    </row>
    <row r="264" spans="6:40" ht="20.100000000000001" customHeight="1" x14ac:dyDescent="0.25">
      <c r="F264" s="3"/>
      <c r="G264" s="60"/>
      <c r="I264" s="3"/>
      <c r="J264" s="60"/>
      <c r="L264" s="3"/>
      <c r="M264" s="60"/>
      <c r="O264" s="3"/>
      <c r="P264" s="60"/>
      <c r="R264" s="3"/>
      <c r="S264" s="60"/>
      <c r="U264" s="3"/>
      <c r="V264" s="60"/>
      <c r="X264" s="3"/>
      <c r="Y264" s="60"/>
      <c r="AA264" s="3"/>
      <c r="AB264" s="60"/>
      <c r="AD264" s="3"/>
      <c r="AE264" s="60"/>
      <c r="AG264" s="3"/>
      <c r="AH264" s="60"/>
      <c r="AJ264" s="3"/>
      <c r="AK264" s="60"/>
      <c r="AM264" s="3"/>
      <c r="AN264" s="3"/>
    </row>
    <row r="265" spans="6:40" ht="20.100000000000001" customHeight="1" x14ac:dyDescent="0.25">
      <c r="F265" s="3"/>
      <c r="G265" s="60"/>
      <c r="I265" s="3"/>
      <c r="J265" s="60"/>
      <c r="L265" s="3"/>
      <c r="M265" s="60"/>
      <c r="O265" s="3"/>
      <c r="P265" s="60"/>
      <c r="R265" s="3"/>
      <c r="S265" s="60"/>
      <c r="U265" s="3"/>
      <c r="V265" s="60"/>
      <c r="X265" s="3"/>
      <c r="Y265" s="60"/>
      <c r="AA265" s="3"/>
      <c r="AB265" s="60"/>
      <c r="AD265" s="3"/>
      <c r="AE265" s="60"/>
      <c r="AG265" s="3"/>
      <c r="AH265" s="60"/>
      <c r="AJ265" s="3"/>
      <c r="AK265" s="60"/>
      <c r="AM265" s="3"/>
      <c r="AN265" s="3"/>
    </row>
    <row r="266" spans="6:40" ht="20.100000000000001" customHeight="1" x14ac:dyDescent="0.25">
      <c r="F266" s="3"/>
      <c r="G266" s="60"/>
      <c r="I266" s="3"/>
      <c r="J266" s="60"/>
      <c r="L266" s="3"/>
      <c r="M266" s="60"/>
      <c r="O266" s="3"/>
      <c r="P266" s="60"/>
      <c r="R266" s="3"/>
      <c r="S266" s="60"/>
      <c r="U266" s="3"/>
      <c r="V266" s="60"/>
      <c r="X266" s="3"/>
      <c r="Y266" s="60"/>
      <c r="AA266" s="3"/>
      <c r="AB266" s="60"/>
      <c r="AD266" s="3"/>
      <c r="AE266" s="60"/>
      <c r="AG266" s="3"/>
      <c r="AH266" s="60"/>
      <c r="AJ266" s="3"/>
      <c r="AK266" s="60"/>
      <c r="AM266" s="3"/>
      <c r="AN266" s="3"/>
    </row>
    <row r="267" spans="6:40" ht="20.100000000000001" customHeight="1" x14ac:dyDescent="0.25">
      <c r="F267" s="3"/>
      <c r="G267" s="60"/>
      <c r="I267" s="3"/>
      <c r="J267" s="60"/>
      <c r="L267" s="3"/>
      <c r="M267" s="60"/>
      <c r="O267" s="3"/>
      <c r="P267" s="60"/>
      <c r="R267" s="3"/>
      <c r="S267" s="60"/>
      <c r="U267" s="3"/>
      <c r="V267" s="60"/>
      <c r="X267" s="3"/>
      <c r="Y267" s="60"/>
      <c r="AA267" s="3"/>
      <c r="AB267" s="60"/>
      <c r="AD267" s="3"/>
      <c r="AE267" s="60"/>
      <c r="AG267" s="3"/>
      <c r="AH267" s="60"/>
      <c r="AJ267" s="3"/>
      <c r="AK267" s="60"/>
      <c r="AM267" s="3"/>
      <c r="AN267" s="3"/>
    </row>
    <row r="268" spans="6:40" ht="20.100000000000001" customHeight="1" x14ac:dyDescent="0.25">
      <c r="F268" s="3"/>
      <c r="G268" s="60"/>
      <c r="I268" s="3"/>
      <c r="J268" s="60"/>
      <c r="L268" s="3"/>
      <c r="M268" s="60"/>
      <c r="O268" s="3"/>
      <c r="P268" s="60"/>
      <c r="R268" s="3"/>
      <c r="S268" s="60"/>
      <c r="U268" s="3"/>
      <c r="V268" s="60"/>
      <c r="X268" s="3"/>
      <c r="Y268" s="60"/>
      <c r="AA268" s="3"/>
      <c r="AB268" s="60"/>
      <c r="AD268" s="3"/>
      <c r="AE268" s="60"/>
      <c r="AG268" s="3"/>
      <c r="AH268" s="60"/>
      <c r="AJ268" s="3"/>
      <c r="AK268" s="60"/>
      <c r="AM268" s="3"/>
      <c r="AN268" s="3"/>
    </row>
    <row r="269" spans="6:40" ht="20.100000000000001" customHeight="1" x14ac:dyDescent="0.25">
      <c r="F269" s="3"/>
      <c r="G269" s="60"/>
      <c r="I269" s="3"/>
      <c r="J269" s="60"/>
      <c r="L269" s="3"/>
      <c r="M269" s="60"/>
      <c r="O269" s="3"/>
      <c r="P269" s="60"/>
      <c r="R269" s="3"/>
      <c r="S269" s="60"/>
      <c r="U269" s="3"/>
      <c r="V269" s="60"/>
      <c r="X269" s="3"/>
      <c r="Y269" s="60"/>
      <c r="AA269" s="3"/>
      <c r="AB269" s="60"/>
      <c r="AD269" s="3"/>
      <c r="AE269" s="60"/>
      <c r="AG269" s="3"/>
      <c r="AH269" s="60"/>
      <c r="AJ269" s="3"/>
      <c r="AK269" s="60"/>
      <c r="AM269" s="3"/>
      <c r="AN269" s="3"/>
    </row>
    <row r="270" spans="6:40" ht="20.100000000000001" customHeight="1" x14ac:dyDescent="0.25">
      <c r="F270" s="3"/>
      <c r="G270" s="60"/>
      <c r="I270" s="3"/>
      <c r="J270" s="60"/>
      <c r="L270" s="3"/>
      <c r="M270" s="60"/>
      <c r="O270" s="3"/>
      <c r="P270" s="60"/>
      <c r="R270" s="3"/>
      <c r="S270" s="60"/>
      <c r="U270" s="3"/>
      <c r="V270" s="60"/>
      <c r="X270" s="3"/>
      <c r="Y270" s="60"/>
      <c r="AA270" s="3"/>
      <c r="AB270" s="60"/>
      <c r="AD270" s="3"/>
      <c r="AE270" s="60"/>
      <c r="AG270" s="3"/>
      <c r="AH270" s="60"/>
      <c r="AJ270" s="3"/>
      <c r="AK270" s="60"/>
      <c r="AM270" s="3"/>
      <c r="AN270" s="3"/>
    </row>
    <row r="271" spans="6:40" ht="20.100000000000001" customHeight="1" x14ac:dyDescent="0.25">
      <c r="F271" s="3"/>
      <c r="G271" s="60"/>
      <c r="I271" s="3"/>
      <c r="J271" s="60"/>
      <c r="L271" s="3"/>
      <c r="M271" s="60"/>
      <c r="O271" s="3"/>
      <c r="P271" s="60"/>
      <c r="R271" s="3"/>
      <c r="S271" s="60"/>
      <c r="U271" s="3"/>
      <c r="V271" s="60"/>
      <c r="X271" s="3"/>
      <c r="Y271" s="60"/>
      <c r="AA271" s="3"/>
      <c r="AB271" s="60"/>
      <c r="AD271" s="3"/>
      <c r="AE271" s="60"/>
      <c r="AG271" s="3"/>
      <c r="AH271" s="60"/>
      <c r="AJ271" s="3"/>
      <c r="AK271" s="60"/>
      <c r="AM271" s="3"/>
      <c r="AN271" s="3"/>
    </row>
    <row r="272" spans="6:40" ht="20.100000000000001" customHeight="1" x14ac:dyDescent="0.25">
      <c r="F272" s="3"/>
      <c r="G272" s="60"/>
      <c r="I272" s="3"/>
      <c r="J272" s="60"/>
      <c r="L272" s="3"/>
      <c r="M272" s="60"/>
      <c r="O272" s="3"/>
      <c r="P272" s="60"/>
      <c r="R272" s="3"/>
      <c r="S272" s="60"/>
      <c r="U272" s="3"/>
      <c r="V272" s="60"/>
      <c r="X272" s="3"/>
      <c r="Y272" s="60"/>
      <c r="AA272" s="3"/>
      <c r="AB272" s="60"/>
      <c r="AD272" s="3"/>
      <c r="AE272" s="60"/>
      <c r="AG272" s="3"/>
      <c r="AH272" s="60"/>
      <c r="AJ272" s="3"/>
      <c r="AK272" s="60"/>
      <c r="AM272" s="3"/>
      <c r="AN272" s="3"/>
    </row>
    <row r="273" spans="6:40" ht="20.100000000000001" customHeight="1" x14ac:dyDescent="0.25">
      <c r="F273" s="3"/>
      <c r="G273" s="60"/>
      <c r="I273" s="3"/>
      <c r="J273" s="60"/>
      <c r="L273" s="3"/>
      <c r="M273" s="60"/>
      <c r="O273" s="3"/>
      <c r="P273" s="60"/>
      <c r="R273" s="3"/>
      <c r="S273" s="60"/>
      <c r="U273" s="3"/>
      <c r="V273" s="60"/>
      <c r="X273" s="3"/>
      <c r="Y273" s="60"/>
      <c r="AA273" s="3"/>
      <c r="AB273" s="60"/>
      <c r="AD273" s="3"/>
      <c r="AE273" s="60"/>
      <c r="AG273" s="3"/>
      <c r="AH273" s="60"/>
      <c r="AJ273" s="3"/>
      <c r="AK273" s="60"/>
      <c r="AM273" s="3"/>
      <c r="AN273" s="3"/>
    </row>
    <row r="274" spans="6:40" ht="20.100000000000001" customHeight="1" x14ac:dyDescent="0.25">
      <c r="F274" s="3"/>
      <c r="G274" s="60"/>
      <c r="I274" s="3"/>
      <c r="J274" s="60"/>
      <c r="L274" s="3"/>
      <c r="M274" s="60"/>
      <c r="O274" s="3"/>
      <c r="P274" s="60"/>
      <c r="R274" s="3"/>
      <c r="S274" s="60"/>
      <c r="U274" s="3"/>
      <c r="V274" s="60"/>
      <c r="X274" s="3"/>
      <c r="Y274" s="60"/>
      <c r="AA274" s="3"/>
      <c r="AB274" s="60"/>
      <c r="AD274" s="3"/>
      <c r="AE274" s="60"/>
      <c r="AG274" s="3"/>
      <c r="AH274" s="60"/>
      <c r="AJ274" s="3"/>
      <c r="AK274" s="60"/>
      <c r="AM274" s="3"/>
      <c r="AN274" s="3"/>
    </row>
    <row r="275" spans="6:40" ht="20.100000000000001" customHeight="1" x14ac:dyDescent="0.25">
      <c r="F275" s="3"/>
      <c r="G275" s="60"/>
      <c r="I275" s="3"/>
      <c r="J275" s="60"/>
      <c r="L275" s="3"/>
      <c r="M275" s="60"/>
      <c r="O275" s="3"/>
      <c r="P275" s="60"/>
      <c r="R275" s="3"/>
      <c r="S275" s="60"/>
      <c r="U275" s="3"/>
      <c r="V275" s="60"/>
      <c r="X275" s="3"/>
      <c r="Y275" s="60"/>
      <c r="AA275" s="3"/>
      <c r="AB275" s="60"/>
      <c r="AD275" s="3"/>
      <c r="AE275" s="60"/>
      <c r="AG275" s="3"/>
      <c r="AH275" s="60"/>
      <c r="AJ275" s="3"/>
      <c r="AK275" s="60"/>
      <c r="AM275" s="3"/>
      <c r="AN275" s="3"/>
    </row>
    <row r="276" spans="6:40" ht="20.100000000000001" customHeight="1" x14ac:dyDescent="0.25">
      <c r="F276" s="3"/>
      <c r="G276" s="60"/>
      <c r="I276" s="3"/>
      <c r="J276" s="60"/>
      <c r="L276" s="3"/>
      <c r="M276" s="60"/>
      <c r="O276" s="3"/>
      <c r="P276" s="60"/>
      <c r="R276" s="3"/>
      <c r="S276" s="60"/>
      <c r="U276" s="3"/>
      <c r="V276" s="60"/>
      <c r="X276" s="3"/>
      <c r="Y276" s="60"/>
      <c r="AA276" s="3"/>
      <c r="AB276" s="60"/>
      <c r="AD276" s="3"/>
      <c r="AE276" s="60"/>
      <c r="AG276" s="3"/>
      <c r="AH276" s="60"/>
      <c r="AJ276" s="3"/>
      <c r="AK276" s="60"/>
      <c r="AM276" s="3"/>
      <c r="AN276" s="3"/>
    </row>
    <row r="277" spans="6:40" ht="20.100000000000001" customHeight="1" x14ac:dyDescent="0.25">
      <c r="F277" s="3"/>
      <c r="G277" s="60"/>
      <c r="I277" s="3"/>
      <c r="J277" s="60"/>
      <c r="L277" s="3"/>
      <c r="M277" s="60"/>
      <c r="O277" s="3"/>
      <c r="P277" s="60"/>
      <c r="R277" s="3"/>
      <c r="S277" s="60"/>
      <c r="U277" s="3"/>
      <c r="V277" s="60"/>
      <c r="X277" s="3"/>
      <c r="Y277" s="60"/>
      <c r="AA277" s="3"/>
      <c r="AB277" s="60"/>
      <c r="AD277" s="3"/>
      <c r="AE277" s="60"/>
      <c r="AG277" s="3"/>
      <c r="AH277" s="60"/>
      <c r="AJ277" s="3"/>
      <c r="AK277" s="60"/>
      <c r="AM277" s="3"/>
      <c r="AN277" s="3"/>
    </row>
    <row r="278" spans="6:40" ht="20.100000000000001" customHeight="1" x14ac:dyDescent="0.25">
      <c r="F278" s="3"/>
      <c r="G278" s="60"/>
      <c r="I278" s="3"/>
      <c r="J278" s="60"/>
      <c r="L278" s="3"/>
      <c r="M278" s="60"/>
      <c r="O278" s="3"/>
      <c r="P278" s="60"/>
      <c r="R278" s="3"/>
      <c r="S278" s="60"/>
      <c r="U278" s="3"/>
      <c r="V278" s="60"/>
      <c r="X278" s="3"/>
      <c r="Y278" s="60"/>
      <c r="AA278" s="3"/>
      <c r="AB278" s="60"/>
      <c r="AD278" s="3"/>
      <c r="AE278" s="60"/>
      <c r="AG278" s="3"/>
      <c r="AH278" s="60"/>
      <c r="AJ278" s="3"/>
      <c r="AK278" s="60"/>
      <c r="AM278" s="3"/>
      <c r="AN278" s="3"/>
    </row>
    <row r="279" spans="6:40" ht="20.100000000000001" customHeight="1" x14ac:dyDescent="0.25">
      <c r="F279" s="3"/>
      <c r="G279" s="60"/>
      <c r="I279" s="3"/>
      <c r="J279" s="60"/>
      <c r="L279" s="3"/>
      <c r="M279" s="60"/>
      <c r="O279" s="3"/>
      <c r="P279" s="60"/>
      <c r="R279" s="3"/>
      <c r="S279" s="60"/>
      <c r="U279" s="3"/>
      <c r="V279" s="60"/>
      <c r="X279" s="3"/>
      <c r="Y279" s="60"/>
      <c r="AA279" s="3"/>
      <c r="AB279" s="60"/>
      <c r="AD279" s="3"/>
      <c r="AE279" s="60"/>
      <c r="AG279" s="3"/>
      <c r="AH279" s="60"/>
      <c r="AJ279" s="3"/>
      <c r="AK279" s="60"/>
      <c r="AM279" s="3"/>
      <c r="AN279" s="3"/>
    </row>
    <row r="280" spans="6:40" ht="20.100000000000001" customHeight="1" x14ac:dyDescent="0.25">
      <c r="F280" s="3"/>
      <c r="G280" s="60"/>
      <c r="I280" s="3"/>
      <c r="J280" s="60"/>
      <c r="L280" s="3"/>
      <c r="M280" s="60"/>
      <c r="O280" s="3"/>
      <c r="P280" s="60"/>
      <c r="R280" s="3"/>
      <c r="S280" s="60"/>
      <c r="U280" s="3"/>
      <c r="V280" s="60"/>
      <c r="X280" s="3"/>
      <c r="Y280" s="60"/>
      <c r="AA280" s="3"/>
      <c r="AB280" s="60"/>
      <c r="AD280" s="3"/>
      <c r="AE280" s="60"/>
      <c r="AG280" s="3"/>
      <c r="AH280" s="60"/>
      <c r="AJ280" s="3"/>
      <c r="AK280" s="60"/>
      <c r="AM280" s="3"/>
      <c r="AN280" s="3"/>
    </row>
    <row r="281" spans="6:40" ht="20.100000000000001" customHeight="1" x14ac:dyDescent="0.25">
      <c r="F281" s="3"/>
      <c r="G281" s="60"/>
      <c r="I281" s="3"/>
      <c r="J281" s="60"/>
      <c r="L281" s="3"/>
      <c r="M281" s="60"/>
      <c r="O281" s="3"/>
      <c r="P281" s="60"/>
      <c r="R281" s="3"/>
      <c r="S281" s="60"/>
      <c r="U281" s="3"/>
      <c r="V281" s="60"/>
      <c r="X281" s="3"/>
      <c r="Y281" s="60"/>
      <c r="AA281" s="3"/>
      <c r="AB281" s="60"/>
      <c r="AD281" s="3"/>
      <c r="AE281" s="60"/>
      <c r="AG281" s="3"/>
      <c r="AH281" s="60"/>
      <c r="AJ281" s="3"/>
      <c r="AK281" s="60"/>
      <c r="AM281" s="3"/>
      <c r="AN281" s="3"/>
    </row>
    <row r="282" spans="6:40" ht="20.100000000000001" customHeight="1" x14ac:dyDescent="0.25">
      <c r="F282" s="3"/>
      <c r="G282" s="60"/>
      <c r="I282" s="3"/>
      <c r="J282" s="60"/>
      <c r="L282" s="3"/>
      <c r="M282" s="60"/>
      <c r="O282" s="3"/>
      <c r="P282" s="60"/>
      <c r="R282" s="3"/>
      <c r="S282" s="60"/>
      <c r="U282" s="3"/>
      <c r="V282" s="60"/>
      <c r="X282" s="3"/>
      <c r="Y282" s="60"/>
      <c r="AA282" s="3"/>
      <c r="AB282" s="60"/>
      <c r="AD282" s="3"/>
      <c r="AE282" s="60"/>
      <c r="AG282" s="3"/>
      <c r="AH282" s="60"/>
      <c r="AJ282" s="3"/>
      <c r="AK282" s="60"/>
      <c r="AM282" s="3"/>
      <c r="AN282" s="3"/>
    </row>
    <row r="283" spans="6:40" ht="20.100000000000001" customHeight="1" x14ac:dyDescent="0.25">
      <c r="F283" s="3"/>
      <c r="G283" s="60"/>
      <c r="I283" s="3"/>
      <c r="J283" s="60"/>
      <c r="L283" s="3"/>
      <c r="M283" s="60"/>
      <c r="O283" s="3"/>
      <c r="P283" s="60"/>
      <c r="R283" s="3"/>
      <c r="S283" s="60"/>
      <c r="U283" s="3"/>
      <c r="V283" s="60"/>
      <c r="X283" s="3"/>
      <c r="Y283" s="60"/>
      <c r="AA283" s="3"/>
      <c r="AB283" s="60"/>
      <c r="AD283" s="3"/>
      <c r="AE283" s="60"/>
      <c r="AG283" s="3"/>
      <c r="AH283" s="60"/>
      <c r="AJ283" s="3"/>
      <c r="AK283" s="60"/>
      <c r="AM283" s="3"/>
      <c r="AN283" s="3"/>
    </row>
    <row r="284" spans="6:40" ht="20.100000000000001" customHeight="1" x14ac:dyDescent="0.25">
      <c r="F284" s="3"/>
      <c r="G284" s="60"/>
      <c r="I284" s="3"/>
      <c r="J284" s="60"/>
      <c r="L284" s="3"/>
      <c r="M284" s="60"/>
      <c r="O284" s="3"/>
      <c r="P284" s="60"/>
      <c r="R284" s="3"/>
      <c r="S284" s="60"/>
      <c r="U284" s="3"/>
      <c r="V284" s="60"/>
      <c r="X284" s="3"/>
      <c r="Y284" s="60"/>
      <c r="AA284" s="3"/>
      <c r="AB284" s="60"/>
      <c r="AD284" s="3"/>
      <c r="AE284" s="60"/>
      <c r="AG284" s="3"/>
      <c r="AH284" s="60"/>
      <c r="AJ284" s="3"/>
      <c r="AK284" s="60"/>
      <c r="AM284" s="3"/>
      <c r="AN284" s="3"/>
    </row>
    <row r="285" spans="6:40" ht="20.100000000000001" customHeight="1" x14ac:dyDescent="0.25">
      <c r="F285" s="3"/>
      <c r="G285" s="60"/>
      <c r="I285" s="3"/>
      <c r="J285" s="60"/>
      <c r="L285" s="3"/>
      <c r="M285" s="60"/>
      <c r="O285" s="3"/>
      <c r="P285" s="60"/>
      <c r="R285" s="3"/>
      <c r="S285" s="60"/>
      <c r="U285" s="3"/>
      <c r="V285" s="60"/>
      <c r="X285" s="3"/>
      <c r="Y285" s="60"/>
      <c r="AA285" s="3"/>
      <c r="AB285" s="60"/>
      <c r="AD285" s="3"/>
      <c r="AE285" s="60"/>
      <c r="AG285" s="3"/>
      <c r="AH285" s="60"/>
      <c r="AJ285" s="3"/>
      <c r="AK285" s="60"/>
      <c r="AM285" s="3"/>
      <c r="AN285" s="3"/>
    </row>
    <row r="286" spans="6:40" ht="20.100000000000001" customHeight="1" x14ac:dyDescent="0.25">
      <c r="F286" s="3"/>
      <c r="G286" s="60"/>
      <c r="I286" s="3"/>
      <c r="J286" s="60"/>
      <c r="L286" s="3"/>
      <c r="M286" s="60"/>
      <c r="O286" s="3"/>
      <c r="P286" s="60"/>
      <c r="R286" s="3"/>
      <c r="S286" s="60"/>
      <c r="U286" s="3"/>
      <c r="V286" s="60"/>
      <c r="X286" s="3"/>
      <c r="Y286" s="60"/>
      <c r="AA286" s="3"/>
      <c r="AB286" s="60"/>
      <c r="AD286" s="3"/>
      <c r="AE286" s="60"/>
      <c r="AG286" s="3"/>
      <c r="AH286" s="60"/>
      <c r="AJ286" s="3"/>
      <c r="AK286" s="60"/>
      <c r="AM286" s="3"/>
      <c r="AN286" s="3"/>
    </row>
    <row r="287" spans="6:40" ht="20.100000000000001" customHeight="1" x14ac:dyDescent="0.25">
      <c r="F287" s="3"/>
      <c r="G287" s="60"/>
      <c r="I287" s="3"/>
      <c r="J287" s="60"/>
      <c r="L287" s="3"/>
      <c r="M287" s="60"/>
      <c r="O287" s="3"/>
      <c r="P287" s="60"/>
      <c r="R287" s="3"/>
      <c r="S287" s="60"/>
      <c r="U287" s="3"/>
      <c r="V287" s="60"/>
      <c r="X287" s="3"/>
      <c r="Y287" s="60"/>
      <c r="AA287" s="3"/>
      <c r="AB287" s="60"/>
      <c r="AD287" s="3"/>
      <c r="AE287" s="60"/>
      <c r="AG287" s="3"/>
      <c r="AH287" s="60"/>
      <c r="AJ287" s="3"/>
      <c r="AK287" s="60"/>
      <c r="AM287" s="3"/>
      <c r="AN287" s="3"/>
    </row>
    <row r="288" spans="6:40" ht="20.100000000000001" customHeight="1" x14ac:dyDescent="0.25">
      <c r="F288" s="3"/>
      <c r="G288" s="60"/>
      <c r="I288" s="3"/>
      <c r="J288" s="60"/>
      <c r="L288" s="3"/>
      <c r="M288" s="60"/>
      <c r="O288" s="3"/>
      <c r="P288" s="60"/>
      <c r="R288" s="3"/>
      <c r="S288" s="60"/>
      <c r="U288" s="3"/>
      <c r="V288" s="60"/>
      <c r="X288" s="3"/>
      <c r="Y288" s="60"/>
      <c r="AA288" s="3"/>
      <c r="AB288" s="60"/>
      <c r="AD288" s="3"/>
      <c r="AE288" s="60"/>
      <c r="AG288" s="3"/>
      <c r="AH288" s="60"/>
      <c r="AJ288" s="3"/>
      <c r="AK288" s="60"/>
      <c r="AM288" s="3"/>
      <c r="AN288" s="3"/>
    </row>
    <row r="289" spans="6:40" ht="20.100000000000001" customHeight="1" x14ac:dyDescent="0.25">
      <c r="F289" s="3"/>
      <c r="G289" s="60"/>
      <c r="I289" s="3"/>
      <c r="J289" s="60"/>
      <c r="L289" s="3"/>
      <c r="M289" s="60"/>
      <c r="O289" s="3"/>
      <c r="P289" s="60"/>
      <c r="R289" s="3"/>
      <c r="S289" s="60"/>
      <c r="U289" s="3"/>
      <c r="V289" s="60"/>
      <c r="X289" s="3"/>
      <c r="Y289" s="60"/>
      <c r="AA289" s="3"/>
      <c r="AB289" s="60"/>
      <c r="AD289" s="3"/>
      <c r="AE289" s="60"/>
      <c r="AG289" s="3"/>
      <c r="AH289" s="60"/>
      <c r="AJ289" s="3"/>
      <c r="AK289" s="60"/>
      <c r="AM289" s="3"/>
      <c r="AN289" s="3"/>
    </row>
    <row r="290" spans="6:40" ht="20.100000000000001" customHeight="1" x14ac:dyDescent="0.25">
      <c r="F290" s="3"/>
      <c r="G290" s="60"/>
      <c r="I290" s="3"/>
      <c r="J290" s="60"/>
      <c r="L290" s="3"/>
      <c r="M290" s="60"/>
      <c r="O290" s="3"/>
      <c r="P290" s="60"/>
      <c r="R290" s="3"/>
      <c r="S290" s="60"/>
      <c r="U290" s="3"/>
      <c r="V290" s="60"/>
      <c r="X290" s="3"/>
      <c r="Y290" s="60"/>
      <c r="AA290" s="3"/>
      <c r="AB290" s="60"/>
      <c r="AD290" s="3"/>
      <c r="AE290" s="60"/>
      <c r="AG290" s="3"/>
      <c r="AH290" s="60"/>
      <c r="AJ290" s="3"/>
      <c r="AK290" s="60"/>
      <c r="AM290" s="3"/>
      <c r="AN290" s="3"/>
    </row>
    <row r="291" spans="6:40" ht="20.100000000000001" customHeight="1" x14ac:dyDescent="0.25">
      <c r="F291" s="3"/>
      <c r="G291" s="60"/>
      <c r="I291" s="3"/>
      <c r="J291" s="60"/>
      <c r="L291" s="3"/>
      <c r="M291" s="60"/>
      <c r="O291" s="3"/>
      <c r="P291" s="60"/>
      <c r="R291" s="3"/>
      <c r="S291" s="60"/>
      <c r="U291" s="3"/>
      <c r="V291" s="60"/>
      <c r="X291" s="3"/>
      <c r="Y291" s="60"/>
      <c r="AA291" s="3"/>
      <c r="AB291" s="60"/>
      <c r="AD291" s="3"/>
      <c r="AE291" s="60"/>
      <c r="AG291" s="3"/>
      <c r="AH291" s="60"/>
      <c r="AJ291" s="3"/>
      <c r="AK291" s="60"/>
      <c r="AM291" s="3"/>
      <c r="AN291" s="3"/>
    </row>
    <row r="292" spans="6:40" ht="20.100000000000001" customHeight="1" x14ac:dyDescent="0.25">
      <c r="F292" s="3"/>
      <c r="G292" s="60"/>
      <c r="I292" s="3"/>
      <c r="J292" s="60"/>
      <c r="L292" s="3"/>
      <c r="M292" s="60"/>
      <c r="O292" s="3"/>
      <c r="P292" s="60"/>
      <c r="R292" s="3"/>
      <c r="S292" s="60"/>
      <c r="U292" s="3"/>
      <c r="V292" s="60"/>
      <c r="X292" s="3"/>
      <c r="Y292" s="60"/>
      <c r="AA292" s="3"/>
      <c r="AB292" s="60"/>
      <c r="AD292" s="3"/>
      <c r="AE292" s="60"/>
      <c r="AG292" s="3"/>
      <c r="AH292" s="60"/>
      <c r="AJ292" s="3"/>
      <c r="AK292" s="60"/>
      <c r="AM292" s="3"/>
      <c r="AN292" s="3"/>
    </row>
    <row r="293" spans="6:40" ht="20.100000000000001" customHeight="1" x14ac:dyDescent="0.25">
      <c r="F293" s="3"/>
      <c r="G293" s="60"/>
      <c r="I293" s="3"/>
      <c r="J293" s="60"/>
      <c r="L293" s="3"/>
      <c r="M293" s="60"/>
      <c r="O293" s="3"/>
      <c r="P293" s="60"/>
      <c r="R293" s="3"/>
      <c r="S293" s="60"/>
      <c r="U293" s="3"/>
      <c r="V293" s="60"/>
      <c r="X293" s="3"/>
      <c r="Y293" s="60"/>
      <c r="AA293" s="3"/>
      <c r="AB293" s="60"/>
      <c r="AD293" s="3"/>
      <c r="AE293" s="60"/>
      <c r="AG293" s="3"/>
      <c r="AH293" s="60"/>
      <c r="AJ293" s="3"/>
      <c r="AK293" s="60"/>
      <c r="AM293" s="3"/>
      <c r="AN293" s="3"/>
    </row>
    <row r="294" spans="6:40" ht="20.100000000000001" customHeight="1" x14ac:dyDescent="0.25">
      <c r="F294" s="3"/>
      <c r="G294" s="60"/>
      <c r="I294" s="3"/>
      <c r="J294" s="60"/>
      <c r="L294" s="3"/>
      <c r="M294" s="60"/>
      <c r="O294" s="3"/>
      <c r="P294" s="60"/>
      <c r="R294" s="3"/>
      <c r="S294" s="60"/>
      <c r="U294" s="3"/>
      <c r="V294" s="60"/>
      <c r="X294" s="3"/>
      <c r="Y294" s="60"/>
      <c r="AA294" s="3"/>
      <c r="AB294" s="60"/>
      <c r="AD294" s="3"/>
      <c r="AE294" s="60"/>
      <c r="AG294" s="3"/>
      <c r="AH294" s="60"/>
      <c r="AJ294" s="3"/>
      <c r="AK294" s="60"/>
      <c r="AM294" s="3"/>
      <c r="AN294" s="3"/>
    </row>
    <row r="295" spans="6:40" ht="20.100000000000001" customHeight="1" x14ac:dyDescent="0.25">
      <c r="F295" s="3"/>
      <c r="G295" s="60"/>
      <c r="I295" s="3"/>
      <c r="J295" s="60"/>
      <c r="L295" s="3"/>
      <c r="M295" s="60"/>
      <c r="O295" s="3"/>
      <c r="P295" s="60"/>
      <c r="R295" s="3"/>
      <c r="S295" s="60"/>
      <c r="U295" s="3"/>
      <c r="V295" s="60"/>
      <c r="X295" s="3"/>
      <c r="Y295" s="60"/>
      <c r="AA295" s="3"/>
      <c r="AB295" s="60"/>
      <c r="AD295" s="3"/>
      <c r="AE295" s="60"/>
      <c r="AG295" s="3"/>
      <c r="AH295" s="60"/>
      <c r="AJ295" s="3"/>
      <c r="AK295" s="60"/>
      <c r="AM295" s="3"/>
      <c r="AN295" s="3"/>
    </row>
    <row r="296" spans="6:40" ht="20.100000000000001" customHeight="1" x14ac:dyDescent="0.25">
      <c r="F296" s="3"/>
      <c r="G296" s="60"/>
      <c r="I296" s="3"/>
      <c r="J296" s="60"/>
      <c r="L296" s="3"/>
      <c r="M296" s="60"/>
      <c r="O296" s="3"/>
      <c r="P296" s="60"/>
      <c r="R296" s="3"/>
      <c r="S296" s="60"/>
      <c r="U296" s="3"/>
      <c r="V296" s="60"/>
      <c r="X296" s="3"/>
      <c r="Y296" s="60"/>
      <c r="AA296" s="3"/>
      <c r="AB296" s="60"/>
      <c r="AD296" s="3"/>
      <c r="AE296" s="60"/>
      <c r="AG296" s="3"/>
      <c r="AH296" s="60"/>
      <c r="AJ296" s="3"/>
      <c r="AK296" s="60"/>
      <c r="AM296" s="3"/>
      <c r="AN296" s="3"/>
    </row>
    <row r="297" spans="6:40" ht="20.100000000000001" customHeight="1" x14ac:dyDescent="0.25">
      <c r="F297" s="3"/>
      <c r="G297" s="60"/>
      <c r="I297" s="3"/>
      <c r="J297" s="60"/>
      <c r="L297" s="3"/>
      <c r="M297" s="60"/>
      <c r="O297" s="3"/>
      <c r="P297" s="60"/>
      <c r="R297" s="3"/>
      <c r="S297" s="60"/>
      <c r="U297" s="3"/>
      <c r="V297" s="60"/>
      <c r="X297" s="3"/>
      <c r="Y297" s="60"/>
      <c r="AA297" s="3"/>
      <c r="AB297" s="60"/>
      <c r="AD297" s="3"/>
      <c r="AE297" s="60"/>
      <c r="AG297" s="3"/>
      <c r="AH297" s="60"/>
      <c r="AJ297" s="3"/>
      <c r="AK297" s="60"/>
      <c r="AM297" s="3"/>
      <c r="AN297" s="3"/>
    </row>
    <row r="298" spans="6:40" ht="20.100000000000001" customHeight="1" x14ac:dyDescent="0.25">
      <c r="F298" s="3"/>
      <c r="G298" s="60"/>
      <c r="I298" s="3"/>
      <c r="J298" s="60"/>
      <c r="L298" s="3"/>
      <c r="M298" s="60"/>
      <c r="O298" s="3"/>
      <c r="P298" s="60"/>
      <c r="R298" s="3"/>
      <c r="S298" s="60"/>
      <c r="U298" s="3"/>
      <c r="V298" s="60"/>
      <c r="X298" s="3"/>
      <c r="Y298" s="60"/>
      <c r="AA298" s="3"/>
      <c r="AB298" s="60"/>
      <c r="AD298" s="3"/>
      <c r="AE298" s="60"/>
      <c r="AG298" s="3"/>
      <c r="AH298" s="60"/>
      <c r="AJ298" s="3"/>
      <c r="AK298" s="60"/>
      <c r="AM298" s="3"/>
      <c r="AN298" s="3"/>
    </row>
    <row r="299" spans="6:40" ht="20.100000000000001" customHeight="1" x14ac:dyDescent="0.25">
      <c r="F299" s="3"/>
      <c r="G299" s="60"/>
      <c r="I299" s="3"/>
      <c r="J299" s="60"/>
      <c r="L299" s="3"/>
      <c r="M299" s="60"/>
      <c r="O299" s="3"/>
      <c r="P299" s="60"/>
      <c r="R299" s="3"/>
      <c r="S299" s="60"/>
      <c r="U299" s="3"/>
      <c r="V299" s="60"/>
      <c r="X299" s="3"/>
      <c r="Y299" s="60"/>
      <c r="AA299" s="3"/>
      <c r="AB299" s="60"/>
      <c r="AD299" s="3"/>
      <c r="AE299" s="60"/>
      <c r="AG299" s="3"/>
      <c r="AH299" s="60"/>
      <c r="AJ299" s="3"/>
      <c r="AK299" s="60"/>
      <c r="AM299" s="3"/>
      <c r="AN299" s="3"/>
    </row>
    <row r="300" spans="6:40" ht="20.100000000000001" customHeight="1" x14ac:dyDescent="0.25">
      <c r="F300" s="3"/>
      <c r="G300" s="60"/>
      <c r="I300" s="3"/>
      <c r="J300" s="60"/>
      <c r="L300" s="3"/>
      <c r="M300" s="60"/>
      <c r="O300" s="3"/>
      <c r="P300" s="60"/>
      <c r="R300" s="3"/>
      <c r="S300" s="60"/>
      <c r="U300" s="3"/>
      <c r="V300" s="60"/>
      <c r="X300" s="3"/>
      <c r="Y300" s="60"/>
      <c r="AA300" s="3"/>
      <c r="AB300" s="60"/>
      <c r="AD300" s="3"/>
      <c r="AE300" s="60"/>
      <c r="AG300" s="3"/>
      <c r="AH300" s="60"/>
      <c r="AJ300" s="3"/>
      <c r="AK300" s="60"/>
      <c r="AM300" s="3"/>
      <c r="AN300" s="3"/>
    </row>
    <row r="301" spans="6:40" ht="20.100000000000001" customHeight="1" x14ac:dyDescent="0.25">
      <c r="F301" s="3"/>
      <c r="G301" s="60"/>
      <c r="I301" s="3"/>
      <c r="J301" s="60"/>
      <c r="L301" s="3"/>
      <c r="M301" s="60"/>
      <c r="O301" s="3"/>
      <c r="P301" s="60"/>
      <c r="R301" s="3"/>
      <c r="S301" s="60"/>
      <c r="U301" s="3"/>
      <c r="V301" s="60"/>
      <c r="X301" s="3"/>
      <c r="Y301" s="60"/>
      <c r="AA301" s="3"/>
      <c r="AB301" s="60"/>
      <c r="AD301" s="3"/>
      <c r="AE301" s="60"/>
      <c r="AG301" s="3"/>
      <c r="AH301" s="60"/>
      <c r="AJ301" s="3"/>
      <c r="AK301" s="60"/>
      <c r="AM301" s="3"/>
      <c r="AN301" s="3"/>
    </row>
    <row r="302" spans="6:40" ht="20.100000000000001" customHeight="1" x14ac:dyDescent="0.25">
      <c r="F302" s="3"/>
      <c r="G302" s="60"/>
      <c r="I302" s="3"/>
      <c r="J302" s="60"/>
      <c r="L302" s="3"/>
      <c r="M302" s="60"/>
      <c r="O302" s="3"/>
      <c r="P302" s="60"/>
      <c r="R302" s="3"/>
      <c r="S302" s="60"/>
      <c r="U302" s="3"/>
      <c r="V302" s="60"/>
      <c r="X302" s="3"/>
      <c r="Y302" s="60"/>
      <c r="AA302" s="3"/>
      <c r="AB302" s="60"/>
      <c r="AD302" s="3"/>
      <c r="AE302" s="60"/>
      <c r="AG302" s="3"/>
      <c r="AH302" s="60"/>
      <c r="AJ302" s="3"/>
      <c r="AK302" s="60"/>
      <c r="AM302" s="3"/>
      <c r="AN302" s="3"/>
    </row>
    <row r="303" spans="6:40" ht="20.100000000000001" customHeight="1" x14ac:dyDescent="0.25">
      <c r="F303" s="3"/>
      <c r="G303" s="60"/>
      <c r="I303" s="3"/>
      <c r="J303" s="60"/>
      <c r="L303" s="3"/>
      <c r="M303" s="60"/>
      <c r="O303" s="3"/>
      <c r="P303" s="60"/>
      <c r="R303" s="3"/>
      <c r="S303" s="60"/>
      <c r="U303" s="3"/>
      <c r="V303" s="60"/>
      <c r="X303" s="3"/>
      <c r="Y303" s="60"/>
      <c r="AA303" s="3"/>
      <c r="AB303" s="60"/>
      <c r="AD303" s="3"/>
      <c r="AE303" s="60"/>
      <c r="AG303" s="3"/>
      <c r="AH303" s="60"/>
      <c r="AJ303" s="3"/>
      <c r="AK303" s="60"/>
      <c r="AM303" s="3"/>
      <c r="AN303" s="3"/>
    </row>
    <row r="304" spans="6:40" ht="20.100000000000001" customHeight="1" x14ac:dyDescent="0.25">
      <c r="F304" s="3"/>
      <c r="G304" s="60"/>
      <c r="I304" s="3"/>
      <c r="J304" s="60"/>
      <c r="L304" s="3"/>
      <c r="M304" s="60"/>
      <c r="O304" s="3"/>
      <c r="P304" s="60"/>
      <c r="R304" s="3"/>
      <c r="S304" s="60"/>
      <c r="U304" s="3"/>
      <c r="V304" s="60"/>
      <c r="X304" s="3"/>
      <c r="Y304" s="60"/>
      <c r="AA304" s="3"/>
      <c r="AB304" s="60"/>
      <c r="AD304" s="3"/>
      <c r="AE304" s="60"/>
      <c r="AG304" s="3"/>
      <c r="AH304" s="60"/>
      <c r="AJ304" s="3"/>
      <c r="AK304" s="60"/>
      <c r="AM304" s="3"/>
      <c r="AN304" s="3"/>
    </row>
    <row r="305" spans="6:40" ht="20.100000000000001" customHeight="1" x14ac:dyDescent="0.25">
      <c r="F305" s="3"/>
      <c r="G305" s="60"/>
      <c r="I305" s="3"/>
      <c r="J305" s="60"/>
      <c r="L305" s="3"/>
      <c r="M305" s="60"/>
      <c r="O305" s="3"/>
      <c r="P305" s="60"/>
      <c r="R305" s="3"/>
      <c r="S305" s="60"/>
      <c r="U305" s="3"/>
      <c r="V305" s="60"/>
      <c r="X305" s="3"/>
      <c r="Y305" s="60"/>
      <c r="AA305" s="3"/>
      <c r="AB305" s="60"/>
      <c r="AD305" s="3"/>
      <c r="AE305" s="60"/>
      <c r="AG305" s="3"/>
      <c r="AH305" s="60"/>
      <c r="AJ305" s="3"/>
      <c r="AK305" s="60"/>
      <c r="AM305" s="3"/>
      <c r="AN305" s="3"/>
    </row>
    <row r="306" spans="6:40" ht="20.100000000000001" customHeight="1" x14ac:dyDescent="0.25">
      <c r="F306" s="3"/>
      <c r="G306" s="60"/>
      <c r="I306" s="3"/>
      <c r="J306" s="60"/>
      <c r="L306" s="3"/>
      <c r="M306" s="60"/>
      <c r="O306" s="3"/>
      <c r="P306" s="60"/>
      <c r="R306" s="3"/>
      <c r="S306" s="60"/>
      <c r="U306" s="3"/>
      <c r="V306" s="60"/>
      <c r="X306" s="3"/>
      <c r="Y306" s="60"/>
      <c r="AA306" s="3"/>
      <c r="AB306" s="60"/>
      <c r="AD306" s="3"/>
      <c r="AE306" s="60"/>
      <c r="AG306" s="3"/>
      <c r="AH306" s="60"/>
      <c r="AJ306" s="3"/>
      <c r="AK306" s="60"/>
      <c r="AM306" s="3"/>
      <c r="AN306" s="3"/>
    </row>
    <row r="307" spans="6:40" ht="20.100000000000001" customHeight="1" x14ac:dyDescent="0.25">
      <c r="F307" s="3"/>
      <c r="G307" s="60"/>
      <c r="I307" s="3"/>
      <c r="J307" s="60"/>
      <c r="L307" s="3"/>
      <c r="M307" s="60"/>
      <c r="O307" s="3"/>
      <c r="P307" s="60"/>
      <c r="R307" s="3"/>
      <c r="S307" s="60"/>
      <c r="U307" s="3"/>
      <c r="V307" s="60"/>
      <c r="X307" s="3"/>
      <c r="Y307" s="60"/>
      <c r="AA307" s="3"/>
      <c r="AB307" s="60"/>
      <c r="AD307" s="3"/>
      <c r="AE307" s="60"/>
      <c r="AG307" s="3"/>
      <c r="AH307" s="60"/>
      <c r="AJ307" s="3"/>
      <c r="AK307" s="60"/>
      <c r="AM307" s="3"/>
      <c r="AN307" s="3"/>
    </row>
    <row r="308" spans="6:40" ht="20.100000000000001" customHeight="1" x14ac:dyDescent="0.25">
      <c r="F308" s="3"/>
      <c r="G308" s="60"/>
      <c r="I308" s="3"/>
      <c r="J308" s="60"/>
      <c r="L308" s="3"/>
      <c r="M308" s="60"/>
      <c r="O308" s="3"/>
      <c r="P308" s="60"/>
      <c r="R308" s="3"/>
      <c r="S308" s="60"/>
      <c r="U308" s="3"/>
      <c r="V308" s="60"/>
      <c r="X308" s="3"/>
      <c r="Y308" s="60"/>
      <c r="AA308" s="3"/>
      <c r="AB308" s="60"/>
      <c r="AD308" s="3"/>
      <c r="AE308" s="60"/>
      <c r="AG308" s="3"/>
      <c r="AH308" s="60"/>
      <c r="AJ308" s="3"/>
      <c r="AK308" s="60"/>
      <c r="AM308" s="3"/>
      <c r="AN308" s="3"/>
    </row>
    <row r="309" spans="6:40" ht="20.100000000000001" customHeight="1" x14ac:dyDescent="0.25">
      <c r="F309" s="3"/>
      <c r="G309" s="60"/>
      <c r="I309" s="3"/>
      <c r="J309" s="60"/>
      <c r="L309" s="3"/>
      <c r="M309" s="60"/>
      <c r="O309" s="3"/>
      <c r="P309" s="60"/>
      <c r="R309" s="3"/>
      <c r="S309" s="60"/>
      <c r="U309" s="3"/>
      <c r="V309" s="60"/>
      <c r="X309" s="3"/>
      <c r="Y309" s="60"/>
      <c r="AA309" s="3"/>
      <c r="AB309" s="60"/>
      <c r="AD309" s="3"/>
      <c r="AE309" s="60"/>
      <c r="AG309" s="3"/>
      <c r="AH309" s="60"/>
      <c r="AJ309" s="3"/>
      <c r="AK309" s="60"/>
      <c r="AM309" s="3"/>
      <c r="AN309" s="3"/>
    </row>
    <row r="310" spans="6:40" ht="20.100000000000001" customHeight="1" x14ac:dyDescent="0.25">
      <c r="F310" s="3"/>
      <c r="G310" s="60"/>
      <c r="I310" s="3"/>
      <c r="J310" s="60"/>
      <c r="L310" s="3"/>
      <c r="M310" s="60"/>
      <c r="O310" s="3"/>
      <c r="P310" s="60"/>
      <c r="R310" s="3"/>
      <c r="S310" s="60"/>
      <c r="U310" s="3"/>
      <c r="V310" s="60"/>
      <c r="X310" s="3"/>
      <c r="Y310" s="60"/>
      <c r="AA310" s="3"/>
      <c r="AB310" s="60"/>
      <c r="AD310" s="3"/>
      <c r="AE310" s="60"/>
      <c r="AG310" s="3"/>
      <c r="AH310" s="60"/>
      <c r="AJ310" s="3"/>
      <c r="AK310" s="60"/>
      <c r="AM310" s="3"/>
      <c r="AN310" s="3"/>
    </row>
    <row r="311" spans="6:40" ht="20.100000000000001" customHeight="1" x14ac:dyDescent="0.25">
      <c r="F311" s="3"/>
      <c r="G311" s="60"/>
      <c r="I311" s="3"/>
      <c r="J311" s="60"/>
      <c r="L311" s="3"/>
      <c r="M311" s="60"/>
      <c r="O311" s="3"/>
      <c r="P311" s="60"/>
      <c r="R311" s="3"/>
      <c r="S311" s="60"/>
      <c r="U311" s="3"/>
      <c r="V311" s="60"/>
      <c r="X311" s="3"/>
      <c r="Y311" s="60"/>
      <c r="AA311" s="3"/>
      <c r="AB311" s="60"/>
      <c r="AD311" s="3"/>
      <c r="AE311" s="60"/>
      <c r="AG311" s="3"/>
      <c r="AH311" s="60"/>
      <c r="AJ311" s="3"/>
      <c r="AK311" s="60"/>
      <c r="AM311" s="3"/>
      <c r="AN311" s="3"/>
    </row>
    <row r="312" spans="6:40" ht="20.100000000000001" customHeight="1" x14ac:dyDescent="0.25">
      <c r="F312" s="3"/>
      <c r="G312" s="60"/>
      <c r="I312" s="3"/>
      <c r="J312" s="60"/>
      <c r="L312" s="3"/>
      <c r="M312" s="60"/>
      <c r="O312" s="3"/>
      <c r="P312" s="60"/>
      <c r="R312" s="3"/>
      <c r="S312" s="60"/>
      <c r="U312" s="3"/>
      <c r="V312" s="60"/>
      <c r="X312" s="3"/>
      <c r="Y312" s="60"/>
      <c r="AA312" s="3"/>
      <c r="AB312" s="60"/>
      <c r="AD312" s="3"/>
      <c r="AE312" s="60"/>
      <c r="AG312" s="3"/>
      <c r="AH312" s="60"/>
      <c r="AJ312" s="3"/>
      <c r="AK312" s="60"/>
      <c r="AM312" s="3"/>
      <c r="AN312" s="3"/>
    </row>
    <row r="313" spans="6:40" ht="20.100000000000001" customHeight="1" x14ac:dyDescent="0.25">
      <c r="F313" s="3"/>
      <c r="G313" s="60"/>
      <c r="I313" s="3"/>
      <c r="J313" s="60"/>
      <c r="L313" s="3"/>
      <c r="M313" s="60"/>
      <c r="O313" s="3"/>
      <c r="P313" s="60"/>
      <c r="R313" s="3"/>
      <c r="S313" s="60"/>
      <c r="U313" s="3"/>
      <c r="V313" s="60"/>
      <c r="X313" s="3"/>
      <c r="Y313" s="60"/>
      <c r="AA313" s="3"/>
      <c r="AB313" s="60"/>
      <c r="AD313" s="3"/>
      <c r="AE313" s="60"/>
      <c r="AG313" s="3"/>
      <c r="AH313" s="60"/>
      <c r="AJ313" s="3"/>
      <c r="AK313" s="60"/>
      <c r="AM313" s="3"/>
      <c r="AN313" s="3"/>
    </row>
    <row r="314" spans="6:40" ht="20.100000000000001" customHeight="1" x14ac:dyDescent="0.25">
      <c r="F314" s="3"/>
      <c r="G314" s="60"/>
      <c r="I314" s="3"/>
      <c r="J314" s="60"/>
      <c r="L314" s="3"/>
      <c r="M314" s="60"/>
      <c r="O314" s="3"/>
      <c r="P314" s="60"/>
      <c r="R314" s="3"/>
      <c r="S314" s="60"/>
      <c r="U314" s="3"/>
      <c r="V314" s="60"/>
      <c r="X314" s="3"/>
      <c r="Y314" s="60"/>
      <c r="AA314" s="3"/>
      <c r="AB314" s="60"/>
      <c r="AD314" s="3"/>
      <c r="AE314" s="60"/>
      <c r="AG314" s="3"/>
      <c r="AH314" s="60"/>
      <c r="AJ314" s="3"/>
      <c r="AK314" s="60"/>
      <c r="AM314" s="3"/>
      <c r="AN314" s="3"/>
    </row>
    <row r="315" spans="6:40" ht="20.100000000000001" customHeight="1" x14ac:dyDescent="0.25">
      <c r="F315" s="3"/>
      <c r="G315" s="60"/>
      <c r="I315" s="3"/>
      <c r="J315" s="60"/>
      <c r="L315" s="3"/>
      <c r="M315" s="60"/>
      <c r="O315" s="3"/>
      <c r="P315" s="60"/>
      <c r="R315" s="3"/>
      <c r="S315" s="60"/>
      <c r="U315" s="3"/>
      <c r="V315" s="60"/>
      <c r="X315" s="3"/>
      <c r="Y315" s="60"/>
      <c r="AA315" s="3"/>
      <c r="AB315" s="60"/>
      <c r="AD315" s="3"/>
      <c r="AE315" s="60"/>
      <c r="AG315" s="3"/>
      <c r="AH315" s="60"/>
      <c r="AJ315" s="3"/>
      <c r="AK315" s="60"/>
      <c r="AM315" s="3"/>
      <c r="AN315" s="3"/>
    </row>
    <row r="316" spans="6:40" ht="20.100000000000001" customHeight="1" x14ac:dyDescent="0.25">
      <c r="F316" s="3"/>
      <c r="G316" s="60"/>
      <c r="I316" s="3"/>
      <c r="J316" s="60"/>
      <c r="L316" s="3"/>
      <c r="M316" s="60"/>
      <c r="O316" s="3"/>
      <c r="P316" s="60"/>
      <c r="R316" s="3"/>
      <c r="S316" s="60"/>
      <c r="U316" s="3"/>
      <c r="V316" s="60"/>
      <c r="X316" s="3"/>
      <c r="Y316" s="60"/>
      <c r="AA316" s="3"/>
      <c r="AB316" s="60"/>
      <c r="AD316" s="3"/>
      <c r="AE316" s="60"/>
      <c r="AG316" s="3"/>
      <c r="AH316" s="60"/>
      <c r="AJ316" s="3"/>
      <c r="AK316" s="60"/>
      <c r="AM316" s="3"/>
      <c r="AN316" s="3"/>
    </row>
    <row r="317" spans="6:40" ht="20.100000000000001" customHeight="1" x14ac:dyDescent="0.25">
      <c r="F317" s="3"/>
      <c r="G317" s="60"/>
      <c r="I317" s="3"/>
      <c r="J317" s="60"/>
      <c r="L317" s="3"/>
      <c r="M317" s="60"/>
      <c r="O317" s="3"/>
      <c r="P317" s="60"/>
      <c r="R317" s="3"/>
      <c r="S317" s="60"/>
      <c r="U317" s="3"/>
      <c r="V317" s="60"/>
      <c r="X317" s="3"/>
      <c r="Y317" s="60"/>
      <c r="AA317" s="3"/>
      <c r="AB317" s="60"/>
      <c r="AD317" s="3"/>
      <c r="AE317" s="60"/>
      <c r="AG317" s="3"/>
      <c r="AH317" s="60"/>
      <c r="AJ317" s="3"/>
      <c r="AK317" s="60"/>
      <c r="AM317" s="3"/>
      <c r="AN317" s="3"/>
    </row>
    <row r="318" spans="6:40" ht="20.100000000000001" customHeight="1" x14ac:dyDescent="0.25">
      <c r="F318" s="3"/>
      <c r="G318" s="60"/>
      <c r="I318" s="3"/>
      <c r="J318" s="60"/>
      <c r="L318" s="3"/>
      <c r="M318" s="60"/>
      <c r="O318" s="3"/>
      <c r="P318" s="60"/>
      <c r="R318" s="3"/>
      <c r="S318" s="60"/>
      <c r="U318" s="3"/>
      <c r="V318" s="60"/>
      <c r="X318" s="3"/>
      <c r="Y318" s="60"/>
      <c r="AA318" s="3"/>
      <c r="AB318" s="60"/>
      <c r="AD318" s="3"/>
      <c r="AE318" s="60"/>
      <c r="AG318" s="3"/>
      <c r="AH318" s="60"/>
      <c r="AJ318" s="3"/>
      <c r="AK318" s="60"/>
      <c r="AM318" s="3"/>
      <c r="AN318" s="3"/>
    </row>
    <row r="319" spans="6:40" ht="20.100000000000001" customHeight="1" x14ac:dyDescent="0.25">
      <c r="F319" s="3"/>
      <c r="G319" s="60"/>
      <c r="I319" s="3"/>
      <c r="J319" s="60"/>
      <c r="L319" s="3"/>
      <c r="M319" s="60"/>
      <c r="O319" s="3"/>
      <c r="P319" s="60"/>
      <c r="R319" s="3"/>
      <c r="S319" s="60"/>
      <c r="U319" s="3"/>
      <c r="V319" s="60"/>
      <c r="X319" s="3"/>
      <c r="Y319" s="60"/>
      <c r="AA319" s="3"/>
      <c r="AB319" s="60"/>
      <c r="AD319" s="3"/>
      <c r="AE319" s="60"/>
      <c r="AG319" s="3"/>
      <c r="AH319" s="60"/>
      <c r="AJ319" s="3"/>
      <c r="AK319" s="60"/>
      <c r="AM319" s="3"/>
      <c r="AN319" s="3"/>
    </row>
    <row r="320" spans="6:40" ht="20.100000000000001" customHeight="1" x14ac:dyDescent="0.25">
      <c r="F320" s="3"/>
      <c r="G320" s="60"/>
      <c r="I320" s="3"/>
      <c r="J320" s="60"/>
      <c r="L320" s="3"/>
      <c r="M320" s="60"/>
      <c r="O320" s="3"/>
      <c r="P320" s="60"/>
      <c r="R320" s="3"/>
      <c r="S320" s="60"/>
      <c r="U320" s="3"/>
      <c r="V320" s="60"/>
      <c r="X320" s="3"/>
      <c r="Y320" s="60"/>
      <c r="AA320" s="3"/>
      <c r="AB320" s="60"/>
      <c r="AD320" s="3"/>
      <c r="AE320" s="60"/>
      <c r="AG320" s="3"/>
      <c r="AH320" s="60"/>
      <c r="AJ320" s="3"/>
      <c r="AK320" s="60"/>
      <c r="AM320" s="3"/>
      <c r="AN320" s="3"/>
    </row>
    <row r="321" spans="6:40" ht="20.100000000000001" customHeight="1" x14ac:dyDescent="0.25">
      <c r="F321" s="3"/>
      <c r="G321" s="60"/>
      <c r="I321" s="3"/>
      <c r="J321" s="60"/>
      <c r="L321" s="3"/>
      <c r="M321" s="60"/>
      <c r="O321" s="3"/>
      <c r="P321" s="60"/>
      <c r="R321" s="3"/>
      <c r="S321" s="60"/>
      <c r="U321" s="3"/>
      <c r="V321" s="60"/>
      <c r="X321" s="3"/>
      <c r="Y321" s="60"/>
      <c r="AA321" s="3"/>
      <c r="AB321" s="60"/>
      <c r="AD321" s="3"/>
      <c r="AE321" s="60"/>
      <c r="AG321" s="3"/>
      <c r="AH321" s="60"/>
      <c r="AJ321" s="3"/>
      <c r="AK321" s="60"/>
      <c r="AM321" s="3"/>
      <c r="AN321" s="3"/>
    </row>
    <row r="322" spans="6:40" ht="20.100000000000001" customHeight="1" x14ac:dyDescent="0.25">
      <c r="F322" s="3"/>
      <c r="G322" s="60"/>
      <c r="I322" s="3"/>
      <c r="J322" s="60"/>
      <c r="L322" s="3"/>
      <c r="M322" s="60"/>
      <c r="O322" s="3"/>
      <c r="P322" s="60"/>
      <c r="R322" s="3"/>
      <c r="S322" s="60"/>
      <c r="U322" s="3"/>
      <c r="V322" s="60"/>
      <c r="X322" s="3"/>
      <c r="Y322" s="60"/>
      <c r="AA322" s="3"/>
      <c r="AB322" s="60"/>
      <c r="AD322" s="3"/>
      <c r="AE322" s="60"/>
      <c r="AG322" s="3"/>
      <c r="AH322" s="60"/>
      <c r="AJ322" s="3"/>
      <c r="AK322" s="60"/>
      <c r="AM322" s="3"/>
      <c r="AN322" s="3"/>
    </row>
    <row r="323" spans="6:40" ht="20.100000000000001" customHeight="1" x14ac:dyDescent="0.25">
      <c r="F323" s="3"/>
      <c r="G323" s="60"/>
      <c r="I323" s="3"/>
      <c r="J323" s="60"/>
      <c r="L323" s="3"/>
      <c r="M323" s="60"/>
      <c r="O323" s="3"/>
      <c r="P323" s="60"/>
      <c r="R323" s="3"/>
      <c r="S323" s="60"/>
      <c r="U323" s="3"/>
      <c r="V323" s="60"/>
      <c r="X323" s="3"/>
      <c r="Y323" s="60"/>
      <c r="AA323" s="3"/>
      <c r="AB323" s="60"/>
      <c r="AD323" s="3"/>
      <c r="AE323" s="60"/>
      <c r="AG323" s="3"/>
      <c r="AH323" s="60"/>
      <c r="AJ323" s="3"/>
      <c r="AK323" s="60"/>
      <c r="AM323" s="3"/>
      <c r="AN323" s="3"/>
    </row>
    <row r="324" spans="6:40" ht="20.100000000000001" customHeight="1" x14ac:dyDescent="0.25">
      <c r="F324" s="3"/>
      <c r="G324" s="60"/>
      <c r="I324" s="3"/>
      <c r="J324" s="60"/>
      <c r="L324" s="3"/>
      <c r="M324" s="60"/>
      <c r="O324" s="3"/>
      <c r="P324" s="60"/>
      <c r="R324" s="3"/>
      <c r="S324" s="60"/>
      <c r="U324" s="3"/>
      <c r="V324" s="60"/>
      <c r="X324" s="3"/>
      <c r="Y324" s="60"/>
      <c r="AA324" s="3"/>
      <c r="AB324" s="60"/>
      <c r="AD324" s="3"/>
      <c r="AE324" s="60"/>
      <c r="AG324" s="3"/>
      <c r="AH324" s="60"/>
      <c r="AJ324" s="3"/>
      <c r="AK324" s="60"/>
      <c r="AM324" s="3"/>
      <c r="AN324" s="3"/>
    </row>
    <row r="325" spans="6:40" ht="20.100000000000001" customHeight="1" x14ac:dyDescent="0.25">
      <c r="F325" s="3"/>
      <c r="G325" s="60"/>
      <c r="I325" s="3"/>
      <c r="J325" s="60"/>
      <c r="L325" s="3"/>
      <c r="M325" s="60"/>
      <c r="O325" s="3"/>
      <c r="P325" s="60"/>
      <c r="R325" s="3"/>
      <c r="S325" s="60"/>
      <c r="U325" s="3"/>
      <c r="V325" s="60"/>
      <c r="X325" s="3"/>
      <c r="Y325" s="60"/>
      <c r="AA325" s="3"/>
      <c r="AB325" s="60"/>
      <c r="AD325" s="3"/>
      <c r="AE325" s="60"/>
      <c r="AG325" s="3"/>
      <c r="AH325" s="60"/>
      <c r="AJ325" s="3"/>
      <c r="AK325" s="60"/>
      <c r="AM325" s="3"/>
      <c r="AN325" s="3"/>
    </row>
    <row r="326" spans="6:40" ht="20.100000000000001" customHeight="1" x14ac:dyDescent="0.25">
      <c r="F326" s="3"/>
      <c r="G326" s="60"/>
      <c r="I326" s="3"/>
      <c r="J326" s="60"/>
      <c r="L326" s="3"/>
      <c r="M326" s="60"/>
      <c r="O326" s="3"/>
      <c r="P326" s="60"/>
      <c r="R326" s="3"/>
      <c r="S326" s="60"/>
      <c r="U326" s="3"/>
      <c r="V326" s="60"/>
      <c r="X326" s="3"/>
      <c r="Y326" s="60"/>
      <c r="AA326" s="3"/>
      <c r="AB326" s="60"/>
      <c r="AD326" s="3"/>
      <c r="AE326" s="60"/>
      <c r="AG326" s="3"/>
      <c r="AH326" s="60"/>
      <c r="AJ326" s="3"/>
      <c r="AK326" s="60"/>
      <c r="AM326" s="3"/>
      <c r="AN326" s="3"/>
    </row>
    <row r="327" spans="6:40" ht="20.100000000000001" customHeight="1" x14ac:dyDescent="0.25">
      <c r="F327" s="3"/>
      <c r="G327" s="60"/>
      <c r="I327" s="3"/>
      <c r="J327" s="60"/>
      <c r="L327" s="3"/>
      <c r="M327" s="60"/>
      <c r="O327" s="3"/>
      <c r="P327" s="60"/>
      <c r="R327" s="3"/>
      <c r="S327" s="60"/>
      <c r="U327" s="3"/>
      <c r="V327" s="60"/>
      <c r="X327" s="3"/>
      <c r="Y327" s="60"/>
      <c r="AA327" s="3"/>
      <c r="AB327" s="60"/>
      <c r="AD327" s="3"/>
      <c r="AE327" s="60"/>
      <c r="AG327" s="3"/>
      <c r="AH327" s="60"/>
      <c r="AJ327" s="3"/>
      <c r="AK327" s="60"/>
      <c r="AM327" s="3"/>
      <c r="AN327" s="3"/>
    </row>
    <row r="328" spans="6:40" ht="20.100000000000001" customHeight="1" x14ac:dyDescent="0.25">
      <c r="F328" s="3"/>
      <c r="G328" s="60"/>
      <c r="I328" s="3"/>
      <c r="J328" s="60"/>
      <c r="L328" s="3"/>
      <c r="M328" s="60"/>
      <c r="O328" s="3"/>
      <c r="P328" s="60"/>
      <c r="R328" s="3"/>
      <c r="S328" s="60"/>
      <c r="U328" s="3"/>
      <c r="V328" s="60"/>
      <c r="X328" s="3"/>
      <c r="Y328" s="60"/>
      <c r="AA328" s="3"/>
      <c r="AB328" s="60"/>
      <c r="AD328" s="3"/>
      <c r="AE328" s="60"/>
      <c r="AG328" s="3"/>
      <c r="AH328" s="60"/>
      <c r="AJ328" s="3"/>
      <c r="AK328" s="60"/>
      <c r="AM328" s="3"/>
      <c r="AN328" s="3"/>
    </row>
    <row r="329" spans="6:40" ht="20.100000000000001" customHeight="1" x14ac:dyDescent="0.25">
      <c r="F329" s="3"/>
      <c r="G329" s="60"/>
      <c r="I329" s="3"/>
      <c r="J329" s="60"/>
      <c r="L329" s="3"/>
      <c r="M329" s="60"/>
      <c r="O329" s="3"/>
      <c r="P329" s="60"/>
      <c r="R329" s="3"/>
      <c r="S329" s="60"/>
      <c r="U329" s="3"/>
      <c r="V329" s="60"/>
      <c r="X329" s="3"/>
      <c r="Y329" s="60"/>
      <c r="AA329" s="3"/>
      <c r="AB329" s="60"/>
      <c r="AD329" s="3"/>
      <c r="AE329" s="60"/>
      <c r="AG329" s="3"/>
      <c r="AH329" s="60"/>
      <c r="AJ329" s="3"/>
      <c r="AK329" s="60"/>
      <c r="AM329" s="3"/>
      <c r="AN329" s="3"/>
    </row>
    <row r="330" spans="6:40" ht="20.100000000000001" customHeight="1" x14ac:dyDescent="0.25">
      <c r="F330" s="3"/>
      <c r="G330" s="60"/>
      <c r="I330" s="3"/>
      <c r="J330" s="60"/>
      <c r="L330" s="3"/>
      <c r="M330" s="60"/>
      <c r="O330" s="3"/>
      <c r="P330" s="60"/>
      <c r="R330" s="3"/>
      <c r="S330" s="60"/>
      <c r="U330" s="3"/>
      <c r="V330" s="60"/>
      <c r="X330" s="3"/>
      <c r="Y330" s="60"/>
      <c r="AA330" s="3"/>
      <c r="AB330" s="60"/>
      <c r="AD330" s="3"/>
      <c r="AE330" s="60"/>
      <c r="AG330" s="3"/>
      <c r="AH330" s="60"/>
      <c r="AJ330" s="3"/>
      <c r="AK330" s="60"/>
      <c r="AM330" s="3"/>
      <c r="AN330" s="3"/>
    </row>
    <row r="331" spans="6:40" ht="20.100000000000001" customHeight="1" x14ac:dyDescent="0.25">
      <c r="F331" s="3"/>
      <c r="G331" s="60"/>
      <c r="I331" s="3"/>
      <c r="J331" s="60"/>
      <c r="L331" s="3"/>
      <c r="M331" s="60"/>
      <c r="O331" s="3"/>
      <c r="P331" s="60"/>
      <c r="R331" s="3"/>
      <c r="S331" s="60"/>
      <c r="U331" s="3"/>
      <c r="V331" s="60"/>
      <c r="X331" s="3"/>
      <c r="Y331" s="60"/>
      <c r="AA331" s="3"/>
      <c r="AB331" s="60"/>
      <c r="AD331" s="3"/>
      <c r="AE331" s="60"/>
      <c r="AG331" s="3"/>
      <c r="AH331" s="60"/>
      <c r="AJ331" s="3"/>
      <c r="AK331" s="60"/>
      <c r="AM331" s="3"/>
      <c r="AN331" s="3"/>
    </row>
    <row r="332" spans="6:40" ht="20.100000000000001" customHeight="1" x14ac:dyDescent="0.25">
      <c r="F332" s="3"/>
      <c r="G332" s="60"/>
      <c r="I332" s="3"/>
      <c r="J332" s="60"/>
      <c r="L332" s="3"/>
      <c r="M332" s="60"/>
      <c r="O332" s="3"/>
      <c r="P332" s="60"/>
      <c r="R332" s="3"/>
      <c r="S332" s="60"/>
      <c r="U332" s="3"/>
      <c r="V332" s="60"/>
      <c r="X332" s="3"/>
      <c r="Y332" s="60"/>
      <c r="AA332" s="3"/>
      <c r="AB332" s="60"/>
      <c r="AD332" s="3"/>
      <c r="AE332" s="60"/>
      <c r="AG332" s="3"/>
      <c r="AH332" s="60"/>
      <c r="AJ332" s="3"/>
      <c r="AK332" s="60"/>
      <c r="AM332" s="3"/>
      <c r="AN332" s="3"/>
    </row>
    <row r="333" spans="6:40" ht="20.100000000000001" customHeight="1" x14ac:dyDescent="0.25">
      <c r="F333" s="3"/>
      <c r="G333" s="60"/>
      <c r="I333" s="3"/>
      <c r="J333" s="60"/>
      <c r="L333" s="3"/>
      <c r="M333" s="60"/>
      <c r="O333" s="3"/>
      <c r="P333" s="60"/>
      <c r="R333" s="3"/>
      <c r="S333" s="60"/>
      <c r="U333" s="3"/>
      <c r="V333" s="60"/>
      <c r="X333" s="3"/>
      <c r="Y333" s="60"/>
      <c r="AA333" s="3"/>
      <c r="AB333" s="60"/>
      <c r="AD333" s="3"/>
      <c r="AE333" s="60"/>
      <c r="AG333" s="3"/>
      <c r="AH333" s="60"/>
      <c r="AJ333" s="3"/>
      <c r="AK333" s="60"/>
      <c r="AM333" s="3"/>
      <c r="AN333" s="3"/>
    </row>
    <row r="334" spans="6:40" ht="20.100000000000001" customHeight="1" x14ac:dyDescent="0.25">
      <c r="F334" s="3"/>
      <c r="G334" s="60"/>
      <c r="I334" s="3"/>
      <c r="J334" s="60"/>
      <c r="L334" s="3"/>
      <c r="M334" s="60"/>
      <c r="O334" s="3"/>
      <c r="P334" s="60"/>
      <c r="R334" s="3"/>
      <c r="S334" s="60"/>
      <c r="U334" s="3"/>
      <c r="V334" s="60"/>
      <c r="X334" s="3"/>
      <c r="Y334" s="60"/>
      <c r="AA334" s="3"/>
      <c r="AB334" s="60"/>
      <c r="AD334" s="3"/>
      <c r="AE334" s="60"/>
      <c r="AG334" s="3"/>
      <c r="AH334" s="60"/>
      <c r="AJ334" s="3"/>
      <c r="AK334" s="60"/>
      <c r="AM334" s="3"/>
      <c r="AN334" s="3"/>
    </row>
    <row r="335" spans="6:40" ht="20.100000000000001" customHeight="1" x14ac:dyDescent="0.25">
      <c r="F335" s="3"/>
      <c r="G335" s="60"/>
      <c r="I335" s="3"/>
      <c r="J335" s="60"/>
      <c r="L335" s="3"/>
      <c r="M335" s="60"/>
      <c r="O335" s="3"/>
      <c r="P335" s="60"/>
      <c r="R335" s="3"/>
      <c r="S335" s="60"/>
      <c r="U335" s="3"/>
      <c r="V335" s="60"/>
      <c r="X335" s="3"/>
      <c r="Y335" s="60"/>
      <c r="AA335" s="3"/>
      <c r="AB335" s="60"/>
      <c r="AD335" s="3"/>
      <c r="AE335" s="60"/>
      <c r="AG335" s="3"/>
      <c r="AH335" s="60"/>
      <c r="AJ335" s="3"/>
      <c r="AK335" s="60"/>
      <c r="AM335" s="3"/>
      <c r="AN335" s="3"/>
    </row>
    <row r="336" spans="6:40" ht="20.100000000000001" customHeight="1" x14ac:dyDescent="0.25">
      <c r="F336" s="3"/>
      <c r="G336" s="60"/>
      <c r="I336" s="3"/>
      <c r="J336" s="60"/>
      <c r="L336" s="3"/>
      <c r="M336" s="60"/>
      <c r="O336" s="3"/>
      <c r="P336" s="60"/>
      <c r="R336" s="3"/>
      <c r="S336" s="60"/>
      <c r="U336" s="3"/>
      <c r="V336" s="60"/>
      <c r="X336" s="3"/>
      <c r="Y336" s="60"/>
      <c r="AA336" s="3"/>
      <c r="AB336" s="60"/>
      <c r="AD336" s="3"/>
      <c r="AE336" s="60"/>
      <c r="AG336" s="3"/>
      <c r="AH336" s="60"/>
      <c r="AJ336" s="3"/>
      <c r="AK336" s="60"/>
      <c r="AM336" s="3"/>
      <c r="AN336" s="3"/>
    </row>
    <row r="337" spans="6:40" ht="20.100000000000001" customHeight="1" x14ac:dyDescent="0.25">
      <c r="F337" s="3"/>
      <c r="G337" s="60"/>
      <c r="I337" s="3"/>
      <c r="J337" s="60"/>
      <c r="L337" s="3"/>
      <c r="M337" s="60"/>
      <c r="O337" s="3"/>
      <c r="P337" s="60"/>
      <c r="R337" s="3"/>
      <c r="S337" s="60"/>
      <c r="U337" s="3"/>
      <c r="V337" s="60"/>
      <c r="X337" s="3"/>
      <c r="Y337" s="60"/>
      <c r="AA337" s="3"/>
      <c r="AB337" s="60"/>
      <c r="AD337" s="3"/>
      <c r="AE337" s="60"/>
      <c r="AG337" s="3"/>
      <c r="AH337" s="60"/>
      <c r="AJ337" s="3"/>
      <c r="AK337" s="60"/>
      <c r="AM337" s="3"/>
      <c r="AN337" s="3"/>
    </row>
    <row r="338" spans="6:40" ht="20.100000000000001" customHeight="1" x14ac:dyDescent="0.25">
      <c r="F338" s="3"/>
      <c r="G338" s="60"/>
      <c r="I338" s="3"/>
      <c r="J338" s="60"/>
      <c r="L338" s="3"/>
      <c r="M338" s="60"/>
      <c r="O338" s="3"/>
      <c r="P338" s="60"/>
      <c r="R338" s="3"/>
      <c r="S338" s="60"/>
      <c r="U338" s="3"/>
      <c r="V338" s="60"/>
      <c r="X338" s="3"/>
      <c r="Y338" s="60"/>
      <c r="AA338" s="3"/>
      <c r="AB338" s="60"/>
      <c r="AD338" s="3"/>
      <c r="AE338" s="60"/>
      <c r="AG338" s="3"/>
      <c r="AH338" s="60"/>
      <c r="AJ338" s="3"/>
      <c r="AK338" s="60"/>
      <c r="AM338" s="3"/>
      <c r="AN338" s="3"/>
    </row>
    <row r="339" spans="6:40" ht="20.100000000000001" customHeight="1" x14ac:dyDescent="0.25">
      <c r="F339" s="3"/>
      <c r="G339" s="60"/>
      <c r="I339" s="3"/>
      <c r="J339" s="60"/>
      <c r="L339" s="3"/>
      <c r="M339" s="60"/>
      <c r="O339" s="3"/>
      <c r="P339" s="60"/>
      <c r="R339" s="3"/>
      <c r="S339" s="60"/>
      <c r="U339" s="3"/>
      <c r="V339" s="60"/>
      <c r="X339" s="3"/>
      <c r="Y339" s="60"/>
      <c r="AA339" s="3"/>
      <c r="AB339" s="60"/>
      <c r="AD339" s="3"/>
      <c r="AE339" s="60"/>
      <c r="AG339" s="3"/>
      <c r="AH339" s="60"/>
      <c r="AJ339" s="3"/>
      <c r="AK339" s="60"/>
      <c r="AM339" s="3"/>
      <c r="AN339" s="3"/>
    </row>
    <row r="340" spans="6:40" ht="20.100000000000001" customHeight="1" x14ac:dyDescent="0.25">
      <c r="F340" s="3"/>
      <c r="G340" s="60"/>
      <c r="I340" s="3"/>
      <c r="J340" s="60"/>
      <c r="L340" s="3"/>
      <c r="M340" s="60"/>
      <c r="O340" s="3"/>
      <c r="P340" s="60"/>
      <c r="R340" s="3"/>
      <c r="S340" s="60"/>
      <c r="U340" s="3"/>
      <c r="V340" s="60"/>
      <c r="X340" s="3"/>
      <c r="Y340" s="60"/>
      <c r="AA340" s="3"/>
      <c r="AB340" s="60"/>
      <c r="AD340" s="3"/>
      <c r="AE340" s="60"/>
      <c r="AG340" s="3"/>
      <c r="AH340" s="60"/>
      <c r="AJ340" s="3"/>
      <c r="AK340" s="60"/>
      <c r="AM340" s="3"/>
      <c r="AN340" s="3"/>
    </row>
    <row r="341" spans="6:40" ht="20.100000000000001" customHeight="1" x14ac:dyDescent="0.25">
      <c r="F341" s="3"/>
      <c r="G341" s="60"/>
      <c r="I341" s="3"/>
      <c r="J341" s="60"/>
      <c r="L341" s="3"/>
      <c r="M341" s="60"/>
      <c r="O341" s="3"/>
      <c r="P341" s="60"/>
      <c r="R341" s="3"/>
      <c r="S341" s="60"/>
      <c r="U341" s="3"/>
      <c r="V341" s="60"/>
      <c r="X341" s="3"/>
      <c r="Y341" s="60"/>
      <c r="AA341" s="3"/>
      <c r="AB341" s="60"/>
      <c r="AD341" s="3"/>
      <c r="AE341" s="60"/>
      <c r="AG341" s="3"/>
      <c r="AH341" s="60"/>
      <c r="AJ341" s="3"/>
      <c r="AK341" s="60"/>
      <c r="AM341" s="3"/>
      <c r="AN341" s="3"/>
    </row>
    <row r="342" spans="6:40" ht="20.100000000000001" customHeight="1" x14ac:dyDescent="0.25">
      <c r="F342" s="3"/>
      <c r="G342" s="60"/>
      <c r="I342" s="3"/>
      <c r="J342" s="60"/>
      <c r="L342" s="3"/>
      <c r="M342" s="60"/>
      <c r="O342" s="3"/>
      <c r="P342" s="60"/>
      <c r="R342" s="3"/>
      <c r="S342" s="60"/>
      <c r="U342" s="3"/>
      <c r="V342" s="60"/>
      <c r="X342" s="3"/>
      <c r="Y342" s="60"/>
      <c r="AA342" s="3"/>
      <c r="AB342" s="60"/>
      <c r="AD342" s="3"/>
      <c r="AE342" s="60"/>
      <c r="AG342" s="3"/>
      <c r="AH342" s="60"/>
      <c r="AJ342" s="3"/>
      <c r="AK342" s="60"/>
      <c r="AM342" s="3"/>
      <c r="AN342" s="3"/>
    </row>
    <row r="343" spans="6:40" ht="20.100000000000001" customHeight="1" x14ac:dyDescent="0.25">
      <c r="F343" s="3"/>
      <c r="G343" s="60"/>
      <c r="I343" s="3"/>
      <c r="J343" s="60"/>
      <c r="L343" s="3"/>
      <c r="M343" s="60"/>
      <c r="O343" s="3"/>
      <c r="P343" s="60"/>
      <c r="R343" s="3"/>
      <c r="S343" s="60"/>
      <c r="U343" s="3"/>
      <c r="V343" s="60"/>
      <c r="X343" s="3"/>
      <c r="Y343" s="60"/>
      <c r="AA343" s="3"/>
      <c r="AB343" s="60"/>
      <c r="AD343" s="3"/>
      <c r="AE343" s="60"/>
      <c r="AG343" s="3"/>
      <c r="AH343" s="60"/>
      <c r="AJ343" s="3"/>
      <c r="AK343" s="60"/>
      <c r="AM343" s="3"/>
      <c r="AN343" s="3"/>
    </row>
    <row r="344" spans="6:40" ht="20.100000000000001" customHeight="1" x14ac:dyDescent="0.25">
      <c r="F344" s="3"/>
      <c r="G344" s="60"/>
      <c r="I344" s="3"/>
      <c r="J344" s="60"/>
      <c r="L344" s="3"/>
      <c r="M344" s="60"/>
      <c r="O344" s="3"/>
      <c r="P344" s="60"/>
      <c r="R344" s="3"/>
      <c r="S344" s="60"/>
      <c r="U344" s="3"/>
      <c r="V344" s="60"/>
      <c r="X344" s="3"/>
      <c r="Y344" s="60"/>
      <c r="AA344" s="3"/>
      <c r="AB344" s="60"/>
      <c r="AD344" s="3"/>
      <c r="AE344" s="60"/>
      <c r="AG344" s="3"/>
      <c r="AH344" s="60"/>
      <c r="AJ344" s="3"/>
      <c r="AK344" s="60"/>
      <c r="AM344" s="3"/>
      <c r="AN344" s="3"/>
    </row>
    <row r="345" spans="6:40" ht="20.100000000000001" customHeight="1" x14ac:dyDescent="0.25">
      <c r="F345" s="3"/>
      <c r="G345" s="60"/>
      <c r="I345" s="3"/>
      <c r="J345" s="60"/>
      <c r="L345" s="3"/>
      <c r="M345" s="60"/>
      <c r="O345" s="3"/>
      <c r="P345" s="60"/>
      <c r="R345" s="3"/>
      <c r="S345" s="60"/>
      <c r="U345" s="3"/>
      <c r="V345" s="60"/>
      <c r="X345" s="3"/>
      <c r="Y345" s="60"/>
      <c r="AA345" s="3"/>
      <c r="AB345" s="60"/>
      <c r="AD345" s="3"/>
      <c r="AE345" s="60"/>
      <c r="AG345" s="3"/>
      <c r="AH345" s="60"/>
      <c r="AJ345" s="3"/>
      <c r="AK345" s="60"/>
      <c r="AM345" s="3"/>
      <c r="AN345" s="3"/>
    </row>
    <row r="346" spans="6:40" ht="20.100000000000001" customHeight="1" x14ac:dyDescent="0.25">
      <c r="F346" s="3"/>
      <c r="G346" s="60"/>
      <c r="I346" s="3"/>
      <c r="J346" s="60"/>
      <c r="L346" s="3"/>
      <c r="M346" s="60"/>
      <c r="O346" s="3"/>
      <c r="P346" s="60"/>
      <c r="R346" s="3"/>
      <c r="S346" s="60"/>
      <c r="U346" s="3"/>
      <c r="V346" s="60"/>
      <c r="X346" s="3"/>
      <c r="Y346" s="60"/>
      <c r="AA346" s="3"/>
      <c r="AB346" s="60"/>
      <c r="AD346" s="3"/>
      <c r="AE346" s="60"/>
      <c r="AG346" s="3"/>
      <c r="AH346" s="60"/>
      <c r="AJ346" s="3"/>
      <c r="AK346" s="60"/>
      <c r="AM346" s="3"/>
      <c r="AN346" s="3"/>
    </row>
    <row r="347" spans="6:40" ht="20.100000000000001" customHeight="1" x14ac:dyDescent="0.25">
      <c r="F347" s="3"/>
      <c r="G347" s="60"/>
      <c r="I347" s="3"/>
      <c r="J347" s="60"/>
      <c r="L347" s="3"/>
      <c r="M347" s="60"/>
      <c r="O347" s="3"/>
      <c r="P347" s="60"/>
      <c r="R347" s="3"/>
      <c r="S347" s="60"/>
      <c r="U347" s="3"/>
      <c r="V347" s="60"/>
      <c r="X347" s="3"/>
      <c r="Y347" s="60"/>
      <c r="AA347" s="3"/>
      <c r="AB347" s="60"/>
      <c r="AD347" s="3"/>
      <c r="AE347" s="60"/>
      <c r="AG347" s="3"/>
      <c r="AH347" s="60"/>
      <c r="AJ347" s="3"/>
      <c r="AK347" s="60"/>
      <c r="AM347" s="3"/>
      <c r="AN347" s="3"/>
    </row>
    <row r="348" spans="6:40" ht="20.100000000000001" customHeight="1" x14ac:dyDescent="0.25">
      <c r="F348" s="3"/>
      <c r="G348" s="60"/>
      <c r="I348" s="3"/>
      <c r="J348" s="60"/>
      <c r="L348" s="3"/>
      <c r="M348" s="60"/>
      <c r="O348" s="3"/>
      <c r="P348" s="60"/>
      <c r="R348" s="3"/>
      <c r="S348" s="60"/>
      <c r="U348" s="3"/>
      <c r="V348" s="60"/>
      <c r="X348" s="3"/>
      <c r="Y348" s="60"/>
      <c r="AA348" s="3"/>
      <c r="AB348" s="60"/>
      <c r="AD348" s="3"/>
      <c r="AE348" s="60"/>
      <c r="AG348" s="3"/>
      <c r="AH348" s="60"/>
      <c r="AJ348" s="3"/>
      <c r="AK348" s="60"/>
      <c r="AM348" s="3"/>
      <c r="AN348" s="3"/>
    </row>
    <row r="349" spans="6:40" ht="20.100000000000001" customHeight="1" x14ac:dyDescent="0.25">
      <c r="F349" s="3"/>
      <c r="G349" s="60"/>
      <c r="I349" s="3"/>
      <c r="J349" s="60"/>
      <c r="L349" s="3"/>
      <c r="M349" s="60"/>
      <c r="O349" s="3"/>
      <c r="P349" s="60"/>
      <c r="R349" s="3"/>
      <c r="S349" s="60"/>
      <c r="U349" s="3"/>
      <c r="V349" s="60"/>
      <c r="X349" s="3"/>
      <c r="Y349" s="60"/>
      <c r="AA349" s="3"/>
      <c r="AB349" s="60"/>
      <c r="AD349" s="3"/>
      <c r="AE349" s="60"/>
      <c r="AG349" s="3"/>
      <c r="AH349" s="60"/>
      <c r="AJ349" s="3"/>
      <c r="AK349" s="60"/>
      <c r="AM349" s="3"/>
      <c r="AN349" s="3"/>
    </row>
    <row r="350" spans="6:40" ht="20.100000000000001" customHeight="1" x14ac:dyDescent="0.25">
      <c r="F350" s="3"/>
      <c r="G350" s="60"/>
      <c r="I350" s="3"/>
      <c r="J350" s="60"/>
      <c r="L350" s="3"/>
      <c r="M350" s="60"/>
      <c r="O350" s="3"/>
      <c r="P350" s="60"/>
      <c r="R350" s="3"/>
      <c r="S350" s="60"/>
      <c r="U350" s="3"/>
      <c r="V350" s="60"/>
      <c r="X350" s="3"/>
      <c r="Y350" s="60"/>
      <c r="AA350" s="3"/>
      <c r="AB350" s="60"/>
      <c r="AD350" s="3"/>
      <c r="AE350" s="60"/>
      <c r="AG350" s="3"/>
      <c r="AH350" s="60"/>
      <c r="AJ350" s="3"/>
      <c r="AK350" s="60"/>
      <c r="AM350" s="3"/>
      <c r="AN350" s="3"/>
    </row>
    <row r="351" spans="6:40" ht="20.100000000000001" customHeight="1" x14ac:dyDescent="0.25">
      <c r="F351" s="3"/>
      <c r="G351" s="60"/>
      <c r="I351" s="3"/>
      <c r="J351" s="60"/>
      <c r="L351" s="3"/>
      <c r="M351" s="60"/>
      <c r="O351" s="3"/>
      <c r="P351" s="60"/>
      <c r="R351" s="3"/>
      <c r="S351" s="60"/>
      <c r="U351" s="3"/>
      <c r="V351" s="60"/>
      <c r="X351" s="3"/>
      <c r="Y351" s="60"/>
      <c r="AA351" s="3"/>
      <c r="AB351" s="60"/>
      <c r="AD351" s="3"/>
      <c r="AE351" s="60"/>
      <c r="AG351" s="3"/>
      <c r="AH351" s="60"/>
      <c r="AJ351" s="3"/>
      <c r="AK351" s="60"/>
      <c r="AM351" s="3"/>
      <c r="AN351" s="3"/>
    </row>
    <row r="352" spans="6:40" ht="20.100000000000001" customHeight="1" x14ac:dyDescent="0.25">
      <c r="F352" s="3"/>
      <c r="G352" s="60"/>
      <c r="I352" s="3"/>
      <c r="J352" s="60"/>
      <c r="L352" s="3"/>
      <c r="M352" s="60"/>
      <c r="O352" s="3"/>
      <c r="P352" s="60"/>
      <c r="R352" s="3"/>
      <c r="S352" s="60"/>
      <c r="U352" s="3"/>
      <c r="V352" s="60"/>
      <c r="X352" s="3"/>
      <c r="Y352" s="60"/>
      <c r="AA352" s="3"/>
      <c r="AB352" s="60"/>
      <c r="AD352" s="3"/>
      <c r="AE352" s="60"/>
      <c r="AG352" s="3"/>
      <c r="AH352" s="60"/>
      <c r="AJ352" s="3"/>
      <c r="AK352" s="60"/>
      <c r="AM352" s="3"/>
      <c r="AN352" s="3"/>
    </row>
    <row r="353" spans="6:40" ht="20.100000000000001" customHeight="1" x14ac:dyDescent="0.25">
      <c r="F353" s="3"/>
      <c r="G353" s="60"/>
      <c r="I353" s="3"/>
      <c r="J353" s="60"/>
      <c r="L353" s="3"/>
      <c r="M353" s="60"/>
      <c r="O353" s="3"/>
      <c r="P353" s="60"/>
      <c r="R353" s="3"/>
      <c r="S353" s="60"/>
      <c r="U353" s="3"/>
      <c r="V353" s="60"/>
      <c r="X353" s="3"/>
      <c r="Y353" s="60"/>
      <c r="AA353" s="3"/>
      <c r="AB353" s="60"/>
      <c r="AD353" s="3"/>
      <c r="AE353" s="60"/>
      <c r="AG353" s="3"/>
      <c r="AH353" s="60"/>
      <c r="AJ353" s="3"/>
      <c r="AK353" s="60"/>
      <c r="AM353" s="3"/>
      <c r="AN353" s="3"/>
    </row>
    <row r="354" spans="6:40" ht="20.100000000000001" customHeight="1" x14ac:dyDescent="0.25">
      <c r="F354" s="3"/>
      <c r="G354" s="60"/>
      <c r="I354" s="3"/>
      <c r="J354" s="60"/>
      <c r="L354" s="3"/>
      <c r="M354" s="60"/>
      <c r="O354" s="3"/>
      <c r="P354" s="60"/>
      <c r="R354" s="3"/>
      <c r="S354" s="60"/>
      <c r="U354" s="3"/>
      <c r="V354" s="60"/>
      <c r="X354" s="3"/>
      <c r="Y354" s="60"/>
      <c r="AA354" s="3"/>
      <c r="AB354" s="60"/>
      <c r="AD354" s="3"/>
      <c r="AE354" s="60"/>
      <c r="AG354" s="3"/>
      <c r="AH354" s="60"/>
      <c r="AJ354" s="3"/>
      <c r="AK354" s="60"/>
      <c r="AM354" s="3"/>
      <c r="AN354" s="3"/>
    </row>
    <row r="355" spans="6:40" ht="20.100000000000001" customHeight="1" x14ac:dyDescent="0.25">
      <c r="F355" s="3"/>
      <c r="G355" s="60"/>
      <c r="I355" s="3"/>
      <c r="J355" s="60"/>
      <c r="L355" s="3"/>
      <c r="M355" s="60"/>
      <c r="O355" s="3"/>
      <c r="P355" s="60"/>
      <c r="R355" s="3"/>
      <c r="S355" s="60"/>
      <c r="U355" s="3"/>
      <c r="V355" s="60"/>
      <c r="X355" s="3"/>
      <c r="Y355" s="60"/>
      <c r="AA355" s="3"/>
      <c r="AB355" s="60"/>
      <c r="AD355" s="3"/>
      <c r="AE355" s="60"/>
      <c r="AG355" s="3"/>
      <c r="AH355" s="60"/>
      <c r="AJ355" s="3"/>
      <c r="AK355" s="60"/>
      <c r="AM355" s="3"/>
      <c r="AN355" s="3"/>
    </row>
    <row r="356" spans="6:40" ht="20.100000000000001" customHeight="1" x14ac:dyDescent="0.25">
      <c r="F356" s="3"/>
      <c r="G356" s="60"/>
      <c r="I356" s="3"/>
      <c r="J356" s="60"/>
      <c r="L356" s="3"/>
      <c r="M356" s="60"/>
      <c r="O356" s="3"/>
      <c r="P356" s="60"/>
      <c r="R356" s="3"/>
      <c r="S356" s="60"/>
      <c r="U356" s="3"/>
      <c r="V356" s="60"/>
      <c r="X356" s="3"/>
      <c r="Y356" s="60"/>
      <c r="AA356" s="3"/>
      <c r="AB356" s="60"/>
      <c r="AD356" s="3"/>
      <c r="AE356" s="60"/>
      <c r="AG356" s="3"/>
      <c r="AH356" s="60"/>
      <c r="AJ356" s="3"/>
      <c r="AK356" s="60"/>
      <c r="AM356" s="3"/>
      <c r="AN356" s="3"/>
    </row>
    <row r="357" spans="6:40" ht="20.100000000000001" customHeight="1" x14ac:dyDescent="0.25">
      <c r="F357" s="3"/>
      <c r="G357" s="60"/>
      <c r="I357" s="3"/>
      <c r="J357" s="60"/>
      <c r="L357" s="3"/>
      <c r="M357" s="60"/>
      <c r="O357" s="3"/>
      <c r="P357" s="60"/>
      <c r="R357" s="3"/>
      <c r="S357" s="60"/>
      <c r="U357" s="3"/>
      <c r="V357" s="60"/>
      <c r="X357" s="3"/>
      <c r="Y357" s="60"/>
      <c r="AA357" s="3"/>
      <c r="AB357" s="60"/>
      <c r="AD357" s="3"/>
      <c r="AE357" s="60"/>
      <c r="AG357" s="3"/>
      <c r="AH357" s="60"/>
      <c r="AJ357" s="3"/>
      <c r="AK357" s="60"/>
      <c r="AM357" s="3"/>
      <c r="AN357" s="3"/>
    </row>
    <row r="358" spans="6:40" ht="20.100000000000001" customHeight="1" x14ac:dyDescent="0.25">
      <c r="F358" s="3"/>
      <c r="G358" s="60"/>
      <c r="I358" s="3"/>
      <c r="J358" s="60"/>
      <c r="L358" s="3"/>
      <c r="M358" s="60"/>
      <c r="O358" s="3"/>
      <c r="P358" s="60"/>
      <c r="R358" s="3"/>
      <c r="S358" s="60"/>
      <c r="U358" s="3"/>
      <c r="V358" s="60"/>
      <c r="X358" s="3"/>
      <c r="Y358" s="60"/>
      <c r="AA358" s="3"/>
      <c r="AB358" s="60"/>
      <c r="AD358" s="3"/>
      <c r="AE358" s="60"/>
      <c r="AG358" s="3"/>
      <c r="AH358" s="60"/>
      <c r="AJ358" s="3"/>
      <c r="AK358" s="60"/>
      <c r="AM358" s="3"/>
      <c r="AN358" s="3"/>
    </row>
    <row r="359" spans="6:40" ht="20.100000000000001" customHeight="1" x14ac:dyDescent="0.25">
      <c r="F359" s="3"/>
      <c r="G359" s="60"/>
      <c r="I359" s="3"/>
      <c r="J359" s="60"/>
      <c r="L359" s="3"/>
      <c r="M359" s="60"/>
      <c r="O359" s="3"/>
      <c r="P359" s="60"/>
      <c r="R359" s="3"/>
      <c r="S359" s="60"/>
      <c r="U359" s="3"/>
      <c r="V359" s="60"/>
      <c r="X359" s="3"/>
      <c r="Y359" s="60"/>
      <c r="AA359" s="3"/>
      <c r="AB359" s="60"/>
      <c r="AD359" s="3"/>
      <c r="AE359" s="60"/>
      <c r="AG359" s="3"/>
      <c r="AH359" s="60"/>
      <c r="AJ359" s="3"/>
      <c r="AK359" s="60"/>
      <c r="AM359" s="3"/>
      <c r="AN359" s="3"/>
    </row>
    <row r="360" spans="6:40" ht="20.100000000000001" customHeight="1" x14ac:dyDescent="0.25">
      <c r="F360" s="3"/>
      <c r="G360" s="60"/>
      <c r="I360" s="3"/>
      <c r="J360" s="60"/>
      <c r="L360" s="3"/>
      <c r="M360" s="60"/>
      <c r="O360" s="3"/>
      <c r="P360" s="60"/>
      <c r="R360" s="3"/>
      <c r="S360" s="60"/>
      <c r="U360" s="3"/>
      <c r="V360" s="60"/>
      <c r="X360" s="3"/>
      <c r="Y360" s="60"/>
      <c r="AA360" s="3"/>
      <c r="AB360" s="60"/>
      <c r="AD360" s="3"/>
      <c r="AE360" s="60"/>
      <c r="AG360" s="3"/>
      <c r="AH360" s="60"/>
      <c r="AJ360" s="3"/>
      <c r="AK360" s="60"/>
      <c r="AM360" s="3"/>
      <c r="AN360" s="3"/>
    </row>
    <row r="361" spans="6:40" ht="20.100000000000001" customHeight="1" x14ac:dyDescent="0.25">
      <c r="F361" s="3"/>
      <c r="G361" s="60"/>
      <c r="I361" s="3"/>
      <c r="J361" s="60"/>
      <c r="L361" s="3"/>
      <c r="M361" s="60"/>
      <c r="O361" s="3"/>
      <c r="P361" s="60"/>
      <c r="R361" s="3"/>
      <c r="S361" s="60"/>
      <c r="U361" s="3"/>
      <c r="V361" s="60"/>
      <c r="X361" s="3"/>
      <c r="Y361" s="60"/>
      <c r="AA361" s="3"/>
      <c r="AB361" s="60"/>
      <c r="AD361" s="3"/>
      <c r="AE361" s="60"/>
      <c r="AG361" s="3"/>
      <c r="AH361" s="60"/>
      <c r="AJ361" s="3"/>
      <c r="AK361" s="60"/>
      <c r="AM361" s="3"/>
      <c r="AN361" s="3"/>
    </row>
    <row r="362" spans="6:40" ht="20.100000000000001" customHeight="1" x14ac:dyDescent="0.25">
      <c r="F362" s="3"/>
      <c r="G362" s="60"/>
      <c r="I362" s="3"/>
      <c r="J362" s="60"/>
      <c r="L362" s="3"/>
      <c r="M362" s="60"/>
      <c r="O362" s="3"/>
      <c r="P362" s="60"/>
      <c r="R362" s="3"/>
      <c r="S362" s="60"/>
      <c r="U362" s="3"/>
      <c r="V362" s="60"/>
      <c r="X362" s="3"/>
      <c r="Y362" s="60"/>
      <c r="AA362" s="3"/>
      <c r="AB362" s="60"/>
      <c r="AD362" s="3"/>
      <c r="AE362" s="60"/>
      <c r="AG362" s="3"/>
      <c r="AH362" s="60"/>
      <c r="AJ362" s="3"/>
      <c r="AK362" s="60"/>
      <c r="AM362" s="3"/>
      <c r="AN362" s="3"/>
    </row>
    <row r="363" spans="6:40" ht="20.100000000000001" customHeight="1" x14ac:dyDescent="0.25">
      <c r="F363" s="3"/>
      <c r="G363" s="60"/>
      <c r="I363" s="3"/>
      <c r="J363" s="60"/>
      <c r="L363" s="3"/>
      <c r="M363" s="60"/>
      <c r="O363" s="3"/>
      <c r="P363" s="60"/>
      <c r="R363" s="3"/>
      <c r="S363" s="60"/>
      <c r="U363" s="3"/>
      <c r="V363" s="60"/>
      <c r="X363" s="3"/>
      <c r="Y363" s="60"/>
      <c r="AA363" s="3"/>
      <c r="AB363" s="60"/>
      <c r="AD363" s="3"/>
      <c r="AE363" s="60"/>
      <c r="AG363" s="3"/>
      <c r="AH363" s="60"/>
      <c r="AJ363" s="3"/>
      <c r="AK363" s="60"/>
      <c r="AM363" s="3"/>
      <c r="AN363" s="3"/>
    </row>
    <row r="364" spans="6:40" ht="20.100000000000001" customHeight="1" x14ac:dyDescent="0.25">
      <c r="F364" s="3"/>
      <c r="G364" s="60"/>
      <c r="I364" s="3"/>
      <c r="J364" s="60"/>
      <c r="L364" s="3"/>
      <c r="M364" s="60"/>
      <c r="O364" s="3"/>
      <c r="P364" s="60"/>
      <c r="R364" s="3"/>
      <c r="S364" s="60"/>
      <c r="U364" s="3"/>
      <c r="V364" s="60"/>
      <c r="X364" s="3"/>
      <c r="Y364" s="60"/>
      <c r="AA364" s="3"/>
      <c r="AB364" s="60"/>
      <c r="AD364" s="3"/>
      <c r="AE364" s="60"/>
      <c r="AG364" s="3"/>
      <c r="AH364" s="60"/>
      <c r="AJ364" s="3"/>
      <c r="AK364" s="60"/>
      <c r="AM364" s="3"/>
      <c r="AN364" s="3"/>
    </row>
    <row r="365" spans="6:40" ht="20.100000000000001" customHeight="1" x14ac:dyDescent="0.25">
      <c r="F365" s="3"/>
      <c r="G365" s="60"/>
      <c r="I365" s="3"/>
      <c r="J365" s="60"/>
      <c r="L365" s="3"/>
      <c r="M365" s="60"/>
      <c r="O365" s="3"/>
      <c r="P365" s="60"/>
      <c r="R365" s="3"/>
      <c r="S365" s="60"/>
      <c r="U365" s="3"/>
      <c r="V365" s="60"/>
      <c r="X365" s="3"/>
      <c r="Y365" s="60"/>
      <c r="AA365" s="3"/>
      <c r="AB365" s="60"/>
      <c r="AD365" s="3"/>
      <c r="AE365" s="60"/>
      <c r="AG365" s="3"/>
      <c r="AH365" s="60"/>
      <c r="AJ365" s="3"/>
      <c r="AK365" s="60"/>
      <c r="AM365" s="3"/>
      <c r="AN365" s="3"/>
    </row>
    <row r="366" spans="6:40" ht="20.100000000000001" customHeight="1" x14ac:dyDescent="0.25">
      <c r="F366" s="3"/>
      <c r="G366" s="60"/>
      <c r="I366" s="3"/>
      <c r="J366" s="60"/>
      <c r="L366" s="3"/>
      <c r="M366" s="60"/>
      <c r="O366" s="3"/>
      <c r="P366" s="60"/>
      <c r="R366" s="3"/>
      <c r="S366" s="60"/>
      <c r="U366" s="3"/>
      <c r="V366" s="60"/>
      <c r="X366" s="3"/>
      <c r="Y366" s="60"/>
      <c r="AA366" s="3"/>
      <c r="AB366" s="60"/>
      <c r="AD366" s="3"/>
      <c r="AE366" s="60"/>
      <c r="AG366" s="3"/>
      <c r="AH366" s="60"/>
      <c r="AJ366" s="3"/>
      <c r="AK366" s="60"/>
      <c r="AM366" s="3"/>
      <c r="AN366" s="3"/>
    </row>
    <row r="367" spans="6:40" ht="20.100000000000001" customHeight="1" x14ac:dyDescent="0.25">
      <c r="F367" s="3"/>
      <c r="G367" s="60"/>
      <c r="I367" s="3"/>
      <c r="J367" s="60"/>
      <c r="L367" s="3"/>
      <c r="M367" s="60"/>
      <c r="O367" s="3"/>
      <c r="P367" s="60"/>
      <c r="R367" s="3"/>
      <c r="S367" s="60"/>
      <c r="U367" s="3"/>
      <c r="V367" s="60"/>
      <c r="X367" s="3"/>
      <c r="Y367" s="60"/>
      <c r="AA367" s="3"/>
      <c r="AB367" s="60"/>
      <c r="AD367" s="3"/>
      <c r="AE367" s="60"/>
      <c r="AG367" s="3"/>
      <c r="AH367" s="60"/>
      <c r="AJ367" s="3"/>
      <c r="AK367" s="60"/>
      <c r="AM367" s="3"/>
      <c r="AN367" s="3"/>
    </row>
    <row r="368" spans="6:40" ht="20.100000000000001" customHeight="1" x14ac:dyDescent="0.25">
      <c r="F368" s="3"/>
      <c r="G368" s="60"/>
      <c r="I368" s="3"/>
      <c r="J368" s="60"/>
      <c r="L368" s="3"/>
      <c r="M368" s="60"/>
      <c r="O368" s="3"/>
      <c r="P368" s="60"/>
      <c r="R368" s="3"/>
      <c r="S368" s="60"/>
      <c r="U368" s="3"/>
      <c r="V368" s="60"/>
      <c r="X368" s="3"/>
      <c r="Y368" s="60"/>
      <c r="AA368" s="3"/>
      <c r="AB368" s="60"/>
      <c r="AD368" s="3"/>
      <c r="AE368" s="60"/>
      <c r="AG368" s="3"/>
      <c r="AH368" s="60"/>
      <c r="AJ368" s="3"/>
      <c r="AK368" s="60"/>
      <c r="AM368" s="3"/>
      <c r="AN368" s="3"/>
    </row>
    <row r="369" spans="6:40" ht="20.100000000000001" customHeight="1" x14ac:dyDescent="0.25">
      <c r="F369" s="3"/>
      <c r="G369" s="60"/>
      <c r="I369" s="3"/>
      <c r="J369" s="60"/>
      <c r="L369" s="3"/>
      <c r="M369" s="60"/>
      <c r="O369" s="3"/>
      <c r="P369" s="60"/>
      <c r="R369" s="3"/>
      <c r="S369" s="60"/>
      <c r="U369" s="3"/>
      <c r="V369" s="60"/>
      <c r="X369" s="3"/>
      <c r="Y369" s="60"/>
      <c r="AA369" s="3"/>
      <c r="AB369" s="60"/>
      <c r="AD369" s="3"/>
      <c r="AE369" s="60"/>
      <c r="AG369" s="3"/>
      <c r="AH369" s="60"/>
      <c r="AJ369" s="3"/>
      <c r="AK369" s="60"/>
      <c r="AM369" s="3"/>
      <c r="AN369" s="3"/>
    </row>
    <row r="370" spans="6:40" ht="20.100000000000001" customHeight="1" x14ac:dyDescent="0.25">
      <c r="F370" s="3"/>
      <c r="G370" s="60"/>
      <c r="I370" s="3"/>
      <c r="J370" s="60"/>
      <c r="L370" s="3"/>
      <c r="M370" s="60"/>
      <c r="O370" s="3"/>
      <c r="P370" s="60"/>
      <c r="R370" s="3"/>
      <c r="S370" s="60"/>
      <c r="U370" s="3"/>
      <c r="V370" s="60"/>
      <c r="X370" s="3"/>
      <c r="Y370" s="60"/>
      <c r="AA370" s="3"/>
      <c r="AB370" s="60"/>
      <c r="AD370" s="3"/>
      <c r="AE370" s="60"/>
      <c r="AG370" s="3"/>
      <c r="AH370" s="60"/>
      <c r="AJ370" s="3"/>
      <c r="AK370" s="60"/>
      <c r="AM370" s="3"/>
      <c r="AN370" s="3"/>
    </row>
    <row r="371" spans="6:40" ht="20.100000000000001" customHeight="1" x14ac:dyDescent="0.25">
      <c r="F371" s="3"/>
      <c r="G371" s="60"/>
      <c r="I371" s="3"/>
      <c r="J371" s="60"/>
      <c r="L371" s="3"/>
      <c r="M371" s="60"/>
      <c r="O371" s="3"/>
      <c r="P371" s="60"/>
      <c r="R371" s="3"/>
      <c r="S371" s="60"/>
      <c r="U371" s="3"/>
      <c r="V371" s="60"/>
      <c r="X371" s="3"/>
      <c r="Y371" s="60"/>
      <c r="AA371" s="3"/>
      <c r="AB371" s="60"/>
      <c r="AD371" s="3"/>
      <c r="AE371" s="60"/>
      <c r="AG371" s="3"/>
      <c r="AH371" s="60"/>
      <c r="AJ371" s="3"/>
      <c r="AK371" s="60"/>
      <c r="AM371" s="3"/>
      <c r="AN371" s="3"/>
    </row>
    <row r="372" spans="6:40" ht="20.100000000000001" customHeight="1" x14ac:dyDescent="0.25">
      <c r="F372" s="3"/>
      <c r="G372" s="60"/>
      <c r="I372" s="3"/>
      <c r="J372" s="60"/>
      <c r="L372" s="3"/>
      <c r="M372" s="60"/>
      <c r="O372" s="3"/>
      <c r="P372" s="60"/>
      <c r="R372" s="3"/>
      <c r="S372" s="60"/>
      <c r="U372" s="3"/>
      <c r="V372" s="60"/>
      <c r="X372" s="3"/>
      <c r="Y372" s="60"/>
      <c r="AA372" s="3"/>
      <c r="AB372" s="60"/>
      <c r="AD372" s="3"/>
      <c r="AE372" s="60"/>
      <c r="AG372" s="3"/>
      <c r="AH372" s="60"/>
      <c r="AJ372" s="3"/>
      <c r="AK372" s="60"/>
      <c r="AM372" s="3"/>
      <c r="AN372" s="3"/>
    </row>
    <row r="373" spans="6:40" ht="20.100000000000001" customHeight="1" x14ac:dyDescent="0.25">
      <c r="F373" s="3"/>
      <c r="G373" s="60"/>
      <c r="I373" s="3"/>
      <c r="J373" s="60"/>
      <c r="L373" s="3"/>
      <c r="M373" s="60"/>
      <c r="O373" s="3"/>
      <c r="P373" s="60"/>
      <c r="R373" s="3"/>
      <c r="S373" s="60"/>
      <c r="U373" s="3"/>
      <c r="V373" s="60"/>
      <c r="X373" s="3"/>
      <c r="Y373" s="60"/>
      <c r="AA373" s="3"/>
      <c r="AB373" s="60"/>
      <c r="AD373" s="3"/>
      <c r="AE373" s="60"/>
      <c r="AG373" s="3"/>
      <c r="AH373" s="60"/>
      <c r="AJ373" s="3"/>
      <c r="AK373" s="60"/>
      <c r="AM373" s="3"/>
      <c r="AN373" s="3"/>
    </row>
    <row r="374" spans="6:40" ht="20.100000000000001" customHeight="1" x14ac:dyDescent="0.25">
      <c r="F374" s="3"/>
      <c r="G374" s="60"/>
      <c r="I374" s="3"/>
      <c r="J374" s="60"/>
      <c r="L374" s="3"/>
      <c r="M374" s="60"/>
      <c r="O374" s="3"/>
      <c r="P374" s="60"/>
      <c r="R374" s="3"/>
      <c r="S374" s="60"/>
      <c r="U374" s="3"/>
      <c r="V374" s="60"/>
      <c r="X374" s="3"/>
      <c r="Y374" s="60"/>
      <c r="AA374" s="3"/>
      <c r="AB374" s="60"/>
      <c r="AD374" s="3"/>
      <c r="AE374" s="60"/>
      <c r="AG374" s="3"/>
      <c r="AH374" s="60"/>
      <c r="AJ374" s="3"/>
      <c r="AK374" s="60"/>
      <c r="AM374" s="3"/>
      <c r="AN374" s="3"/>
    </row>
    <row r="375" spans="6:40" ht="20.100000000000001" customHeight="1" x14ac:dyDescent="0.25">
      <c r="F375" s="3"/>
      <c r="G375" s="60"/>
      <c r="I375" s="3"/>
      <c r="J375" s="60"/>
      <c r="L375" s="3"/>
      <c r="M375" s="60"/>
      <c r="O375" s="3"/>
      <c r="P375" s="60"/>
      <c r="R375" s="3"/>
      <c r="S375" s="60"/>
      <c r="U375" s="3"/>
      <c r="V375" s="60"/>
      <c r="X375" s="3"/>
      <c r="Y375" s="60"/>
      <c r="AA375" s="3"/>
      <c r="AB375" s="60"/>
      <c r="AD375" s="3"/>
      <c r="AE375" s="60"/>
      <c r="AG375" s="3"/>
      <c r="AH375" s="60"/>
      <c r="AJ375" s="3"/>
      <c r="AK375" s="60"/>
      <c r="AM375" s="3"/>
      <c r="AN375" s="3"/>
    </row>
    <row r="376" spans="6:40" ht="20.100000000000001" customHeight="1" x14ac:dyDescent="0.25">
      <c r="F376" s="3"/>
      <c r="G376" s="60"/>
      <c r="I376" s="3"/>
      <c r="J376" s="60"/>
      <c r="L376" s="3"/>
      <c r="M376" s="60"/>
      <c r="O376" s="3"/>
      <c r="P376" s="60"/>
      <c r="R376" s="3"/>
      <c r="S376" s="60"/>
      <c r="U376" s="3"/>
      <c r="V376" s="60"/>
      <c r="X376" s="3"/>
      <c r="Y376" s="60"/>
      <c r="AA376" s="3"/>
      <c r="AB376" s="60"/>
      <c r="AD376" s="3"/>
      <c r="AE376" s="60"/>
      <c r="AG376" s="3"/>
      <c r="AH376" s="60"/>
      <c r="AJ376" s="3"/>
      <c r="AK376" s="60"/>
      <c r="AM376" s="3"/>
      <c r="AN376" s="3"/>
    </row>
    <row r="377" spans="6:40" ht="20.100000000000001" customHeight="1" x14ac:dyDescent="0.25">
      <c r="F377" s="3"/>
      <c r="G377" s="60"/>
      <c r="I377" s="3"/>
      <c r="J377" s="60"/>
      <c r="L377" s="3"/>
      <c r="M377" s="60"/>
      <c r="O377" s="3"/>
      <c r="P377" s="60"/>
      <c r="R377" s="3"/>
      <c r="S377" s="60"/>
      <c r="U377" s="3"/>
      <c r="V377" s="60"/>
      <c r="X377" s="3"/>
      <c r="Y377" s="60"/>
      <c r="AA377" s="3"/>
      <c r="AB377" s="60"/>
      <c r="AD377" s="3"/>
      <c r="AE377" s="60"/>
      <c r="AG377" s="3"/>
      <c r="AH377" s="60"/>
      <c r="AJ377" s="3"/>
      <c r="AK377" s="60"/>
      <c r="AM377" s="3"/>
      <c r="AN377" s="3"/>
    </row>
    <row r="378" spans="6:40" ht="20.100000000000001" customHeight="1" x14ac:dyDescent="0.25">
      <c r="F378" s="3"/>
      <c r="G378" s="60"/>
      <c r="I378" s="3"/>
      <c r="J378" s="60"/>
      <c r="L378" s="3"/>
      <c r="M378" s="60"/>
      <c r="O378" s="3"/>
      <c r="P378" s="60"/>
      <c r="R378" s="3"/>
      <c r="S378" s="60"/>
      <c r="U378" s="3"/>
      <c r="V378" s="60"/>
      <c r="X378" s="3"/>
      <c r="Y378" s="60"/>
      <c r="AA378" s="3"/>
      <c r="AB378" s="60"/>
      <c r="AD378" s="3"/>
      <c r="AE378" s="60"/>
      <c r="AG378" s="3"/>
      <c r="AH378" s="60"/>
      <c r="AJ378" s="3"/>
      <c r="AK378" s="60"/>
      <c r="AM378" s="3"/>
      <c r="AN378" s="3"/>
    </row>
    <row r="379" spans="6:40" ht="20.100000000000001" customHeight="1" x14ac:dyDescent="0.25">
      <c r="F379" s="3"/>
      <c r="G379" s="60"/>
      <c r="I379" s="3"/>
      <c r="J379" s="60"/>
      <c r="L379" s="3"/>
      <c r="M379" s="60"/>
      <c r="O379" s="3"/>
      <c r="P379" s="60"/>
      <c r="R379" s="3"/>
      <c r="S379" s="60"/>
      <c r="U379" s="3"/>
      <c r="V379" s="60"/>
      <c r="X379" s="3"/>
      <c r="Y379" s="60"/>
      <c r="AA379" s="3"/>
      <c r="AB379" s="60"/>
      <c r="AD379" s="3"/>
      <c r="AE379" s="60"/>
      <c r="AG379" s="3"/>
      <c r="AH379" s="60"/>
      <c r="AJ379" s="3"/>
      <c r="AK379" s="60"/>
      <c r="AM379" s="3"/>
      <c r="AN379" s="3"/>
    </row>
    <row r="380" spans="6:40" ht="20.100000000000001" customHeight="1" x14ac:dyDescent="0.25">
      <c r="F380" s="3"/>
      <c r="G380" s="60"/>
      <c r="I380" s="3"/>
      <c r="J380" s="60"/>
      <c r="L380" s="3"/>
      <c r="M380" s="60"/>
      <c r="O380" s="3"/>
      <c r="P380" s="60"/>
      <c r="R380" s="3"/>
      <c r="S380" s="60"/>
      <c r="U380" s="3"/>
      <c r="V380" s="60"/>
      <c r="X380" s="3"/>
      <c r="Y380" s="60"/>
      <c r="AA380" s="3"/>
      <c r="AB380" s="60"/>
      <c r="AD380" s="3"/>
      <c r="AE380" s="60"/>
      <c r="AG380" s="3"/>
      <c r="AH380" s="60"/>
      <c r="AJ380" s="3"/>
      <c r="AK380" s="60"/>
      <c r="AM380" s="3"/>
      <c r="AN380" s="3"/>
    </row>
    <row r="381" spans="6:40" ht="20.100000000000001" customHeight="1" x14ac:dyDescent="0.25">
      <c r="F381" s="3"/>
      <c r="G381" s="60"/>
      <c r="I381" s="3"/>
      <c r="J381" s="60"/>
      <c r="L381" s="3"/>
      <c r="M381" s="60"/>
      <c r="O381" s="3"/>
      <c r="P381" s="60"/>
      <c r="R381" s="3"/>
      <c r="S381" s="60"/>
      <c r="U381" s="3"/>
      <c r="V381" s="60"/>
      <c r="X381" s="3"/>
      <c r="Y381" s="60"/>
      <c r="AA381" s="3"/>
      <c r="AB381" s="60"/>
      <c r="AD381" s="3"/>
      <c r="AE381" s="60"/>
      <c r="AG381" s="3"/>
      <c r="AH381" s="60"/>
      <c r="AJ381" s="3"/>
      <c r="AK381" s="60"/>
      <c r="AM381" s="3"/>
      <c r="AN381" s="3"/>
    </row>
    <row r="382" spans="6:40" ht="20.100000000000001" customHeight="1" x14ac:dyDescent="0.25">
      <c r="F382" s="3"/>
      <c r="G382" s="60"/>
      <c r="I382" s="3"/>
      <c r="J382" s="60"/>
      <c r="L382" s="3"/>
      <c r="M382" s="60"/>
      <c r="O382" s="3"/>
      <c r="P382" s="60"/>
      <c r="R382" s="3"/>
      <c r="S382" s="60"/>
      <c r="U382" s="3"/>
      <c r="V382" s="60"/>
      <c r="X382" s="3"/>
      <c r="Y382" s="60"/>
      <c r="AA382" s="3"/>
      <c r="AB382" s="60"/>
      <c r="AD382" s="3"/>
      <c r="AE382" s="60"/>
      <c r="AG382" s="3"/>
      <c r="AH382" s="60"/>
      <c r="AJ382" s="3"/>
      <c r="AK382" s="60"/>
      <c r="AM382" s="3"/>
      <c r="AN382" s="3"/>
    </row>
    <row r="383" spans="6:40" ht="20.100000000000001" customHeight="1" x14ac:dyDescent="0.25">
      <c r="F383" s="3"/>
      <c r="G383" s="60"/>
      <c r="I383" s="3"/>
      <c r="J383" s="60"/>
      <c r="L383" s="3"/>
      <c r="M383" s="60"/>
      <c r="O383" s="3"/>
      <c r="P383" s="60"/>
      <c r="R383" s="3"/>
      <c r="S383" s="60"/>
      <c r="U383" s="3"/>
      <c r="V383" s="60"/>
      <c r="X383" s="3"/>
      <c r="Y383" s="60"/>
      <c r="AA383" s="3"/>
      <c r="AB383" s="60"/>
      <c r="AD383" s="3"/>
      <c r="AE383" s="60"/>
      <c r="AG383" s="3"/>
      <c r="AH383" s="60"/>
      <c r="AJ383" s="3"/>
      <c r="AK383" s="60"/>
      <c r="AM383" s="3"/>
      <c r="AN383" s="3"/>
    </row>
    <row r="384" spans="6:40" ht="20.100000000000001" customHeight="1" x14ac:dyDescent="0.25">
      <c r="F384" s="3"/>
      <c r="G384" s="60"/>
      <c r="I384" s="3"/>
      <c r="J384" s="60"/>
      <c r="L384" s="3"/>
      <c r="M384" s="60"/>
      <c r="O384" s="3"/>
      <c r="P384" s="60"/>
      <c r="R384" s="3"/>
      <c r="S384" s="60"/>
      <c r="U384" s="3"/>
      <c r="V384" s="60"/>
      <c r="X384" s="3"/>
      <c r="Y384" s="60"/>
      <c r="AA384" s="3"/>
      <c r="AB384" s="60"/>
      <c r="AD384" s="3"/>
      <c r="AE384" s="60"/>
      <c r="AG384" s="3"/>
      <c r="AH384" s="60"/>
      <c r="AJ384" s="3"/>
      <c r="AK384" s="60"/>
      <c r="AM384" s="3"/>
      <c r="AN384" s="3"/>
    </row>
    <row r="385" spans="6:40" ht="20.100000000000001" customHeight="1" x14ac:dyDescent="0.25">
      <c r="F385" s="3"/>
      <c r="G385" s="60"/>
      <c r="I385" s="3"/>
      <c r="J385" s="60"/>
      <c r="L385" s="3"/>
      <c r="M385" s="60"/>
      <c r="O385" s="3"/>
      <c r="P385" s="60"/>
      <c r="R385" s="3"/>
      <c r="S385" s="60"/>
      <c r="U385" s="3"/>
      <c r="V385" s="60"/>
      <c r="X385" s="3"/>
      <c r="Y385" s="60"/>
      <c r="AA385" s="3"/>
      <c r="AB385" s="60"/>
      <c r="AD385" s="3"/>
      <c r="AE385" s="60"/>
      <c r="AG385" s="3"/>
      <c r="AH385" s="60"/>
      <c r="AJ385" s="3"/>
      <c r="AK385" s="60"/>
      <c r="AM385" s="3"/>
      <c r="AN385" s="3"/>
    </row>
    <row r="386" spans="6:40" ht="20.100000000000001" customHeight="1" x14ac:dyDescent="0.25">
      <c r="F386" s="3"/>
      <c r="G386" s="60"/>
      <c r="I386" s="3"/>
      <c r="J386" s="60"/>
      <c r="L386" s="3"/>
      <c r="M386" s="60"/>
      <c r="O386" s="3"/>
      <c r="P386" s="60"/>
      <c r="R386" s="3"/>
      <c r="S386" s="60"/>
      <c r="U386" s="3"/>
      <c r="V386" s="60"/>
      <c r="X386" s="3"/>
      <c r="Y386" s="60"/>
      <c r="AA386" s="3"/>
      <c r="AB386" s="60"/>
      <c r="AD386" s="3"/>
      <c r="AE386" s="60"/>
      <c r="AG386" s="3"/>
      <c r="AH386" s="60"/>
      <c r="AJ386" s="3"/>
      <c r="AK386" s="60"/>
      <c r="AM386" s="3"/>
      <c r="AN386" s="3"/>
    </row>
    <row r="387" spans="6:40" ht="20.100000000000001" customHeight="1" x14ac:dyDescent="0.25">
      <c r="F387" s="3"/>
      <c r="G387" s="60"/>
      <c r="I387" s="3"/>
      <c r="J387" s="60"/>
      <c r="L387" s="3"/>
      <c r="M387" s="60"/>
      <c r="O387" s="3"/>
      <c r="P387" s="60"/>
      <c r="R387" s="3"/>
      <c r="S387" s="60"/>
      <c r="U387" s="3"/>
      <c r="V387" s="60"/>
      <c r="X387" s="3"/>
      <c r="Y387" s="60"/>
      <c r="AA387" s="3"/>
      <c r="AB387" s="60"/>
      <c r="AD387" s="3"/>
      <c r="AE387" s="60"/>
      <c r="AG387" s="3"/>
      <c r="AH387" s="60"/>
      <c r="AJ387" s="3"/>
      <c r="AK387" s="60"/>
      <c r="AM387" s="3"/>
      <c r="AN387" s="3"/>
    </row>
    <row r="388" spans="6:40" ht="20.100000000000001" customHeight="1" x14ac:dyDescent="0.25">
      <c r="F388" s="3"/>
      <c r="G388" s="60"/>
      <c r="I388" s="3"/>
      <c r="J388" s="60"/>
      <c r="L388" s="3"/>
      <c r="M388" s="60"/>
      <c r="O388" s="3"/>
      <c r="P388" s="60"/>
      <c r="R388" s="3"/>
      <c r="S388" s="60"/>
      <c r="U388" s="3"/>
      <c r="V388" s="60"/>
      <c r="X388" s="3"/>
      <c r="Y388" s="60"/>
      <c r="AA388" s="3"/>
      <c r="AB388" s="60"/>
      <c r="AD388" s="3"/>
      <c r="AE388" s="60"/>
      <c r="AG388" s="3"/>
      <c r="AH388" s="60"/>
      <c r="AJ388" s="3"/>
      <c r="AK388" s="60"/>
      <c r="AM388" s="3"/>
      <c r="AN388" s="3"/>
    </row>
    <row r="389" spans="6:40" ht="20.100000000000001" customHeight="1" x14ac:dyDescent="0.25">
      <c r="F389" s="3"/>
      <c r="G389" s="60"/>
      <c r="I389" s="3"/>
      <c r="J389" s="60"/>
      <c r="L389" s="3"/>
      <c r="M389" s="60"/>
      <c r="O389" s="3"/>
      <c r="P389" s="60"/>
      <c r="R389" s="3"/>
      <c r="S389" s="60"/>
      <c r="U389" s="3"/>
      <c r="V389" s="60"/>
      <c r="X389" s="3"/>
      <c r="Y389" s="60"/>
      <c r="AA389" s="3"/>
      <c r="AB389" s="60"/>
      <c r="AD389" s="3"/>
      <c r="AE389" s="60"/>
      <c r="AG389" s="3"/>
      <c r="AH389" s="60"/>
      <c r="AJ389" s="3"/>
      <c r="AK389" s="60"/>
      <c r="AM389" s="3"/>
      <c r="AN389" s="3"/>
    </row>
    <row r="390" spans="6:40" ht="20.100000000000001" customHeight="1" x14ac:dyDescent="0.25">
      <c r="F390" s="3"/>
      <c r="G390" s="60"/>
      <c r="I390" s="3"/>
      <c r="J390" s="60"/>
      <c r="L390" s="3"/>
      <c r="M390" s="60"/>
      <c r="O390" s="3"/>
      <c r="P390" s="60"/>
      <c r="R390" s="3"/>
      <c r="S390" s="60"/>
      <c r="U390" s="3"/>
      <c r="V390" s="60"/>
      <c r="X390" s="3"/>
      <c r="Y390" s="60"/>
      <c r="AA390" s="3"/>
      <c r="AB390" s="60"/>
      <c r="AD390" s="3"/>
      <c r="AE390" s="60"/>
      <c r="AG390" s="3"/>
      <c r="AH390" s="60"/>
      <c r="AJ390" s="3"/>
      <c r="AK390" s="60"/>
      <c r="AM390" s="3"/>
      <c r="AN390" s="3"/>
    </row>
    <row r="391" spans="6:40" ht="20.100000000000001" customHeight="1" x14ac:dyDescent="0.25">
      <c r="F391" s="3"/>
      <c r="G391" s="60"/>
      <c r="I391" s="3"/>
      <c r="J391" s="60"/>
      <c r="L391" s="3"/>
      <c r="M391" s="60"/>
      <c r="O391" s="3"/>
      <c r="P391" s="60"/>
      <c r="R391" s="3"/>
      <c r="S391" s="60"/>
      <c r="U391" s="3"/>
      <c r="V391" s="60"/>
      <c r="X391" s="3"/>
      <c r="Y391" s="60"/>
      <c r="AA391" s="3"/>
      <c r="AB391" s="60"/>
      <c r="AD391" s="3"/>
      <c r="AE391" s="60"/>
      <c r="AG391" s="3"/>
      <c r="AH391" s="60"/>
      <c r="AJ391" s="3"/>
      <c r="AK391" s="60"/>
      <c r="AM391" s="3"/>
      <c r="AN391" s="3"/>
    </row>
    <row r="392" spans="6:40" ht="20.100000000000001" customHeight="1" x14ac:dyDescent="0.25">
      <c r="F392" s="3"/>
      <c r="G392" s="60"/>
      <c r="I392" s="3"/>
      <c r="J392" s="60"/>
      <c r="L392" s="3"/>
      <c r="M392" s="60"/>
      <c r="O392" s="3"/>
      <c r="P392" s="60"/>
      <c r="R392" s="3"/>
      <c r="S392" s="60"/>
      <c r="U392" s="3"/>
      <c r="V392" s="60"/>
      <c r="X392" s="3"/>
      <c r="Y392" s="60"/>
      <c r="AA392" s="3"/>
      <c r="AB392" s="60"/>
      <c r="AD392" s="3"/>
      <c r="AE392" s="60"/>
      <c r="AG392" s="3"/>
      <c r="AH392" s="60"/>
      <c r="AJ392" s="3"/>
      <c r="AK392" s="60"/>
      <c r="AM392" s="3"/>
      <c r="AN392" s="3"/>
    </row>
    <row r="393" spans="6:40" ht="20.100000000000001" customHeight="1" x14ac:dyDescent="0.25">
      <c r="F393" s="3"/>
      <c r="G393" s="60"/>
      <c r="I393" s="3"/>
      <c r="J393" s="60"/>
      <c r="L393" s="3"/>
      <c r="M393" s="60"/>
      <c r="O393" s="3"/>
      <c r="P393" s="60"/>
      <c r="R393" s="3"/>
      <c r="S393" s="60"/>
      <c r="U393" s="3"/>
      <c r="V393" s="60"/>
      <c r="X393" s="3"/>
      <c r="Y393" s="60"/>
      <c r="AA393" s="3"/>
      <c r="AB393" s="60"/>
      <c r="AD393" s="3"/>
      <c r="AE393" s="60"/>
      <c r="AG393" s="3"/>
      <c r="AH393" s="60"/>
      <c r="AJ393" s="3"/>
      <c r="AK393" s="60"/>
      <c r="AM393" s="3"/>
      <c r="AN393" s="3"/>
    </row>
    <row r="394" spans="6:40" ht="20.100000000000001" customHeight="1" x14ac:dyDescent="0.25">
      <c r="F394" s="3"/>
      <c r="G394" s="60"/>
      <c r="I394" s="3"/>
      <c r="J394" s="60"/>
      <c r="L394" s="3"/>
      <c r="M394" s="60"/>
      <c r="O394" s="3"/>
      <c r="P394" s="60"/>
      <c r="R394" s="3"/>
      <c r="S394" s="60"/>
      <c r="U394" s="3"/>
      <c r="V394" s="60"/>
      <c r="X394" s="3"/>
      <c r="Y394" s="60"/>
      <c r="AA394" s="3"/>
      <c r="AB394" s="60"/>
      <c r="AD394" s="3"/>
      <c r="AE394" s="60"/>
      <c r="AG394" s="3"/>
      <c r="AH394" s="60"/>
      <c r="AJ394" s="3"/>
      <c r="AK394" s="60"/>
      <c r="AM394" s="3"/>
      <c r="AN394" s="3"/>
    </row>
    <row r="395" spans="6:40" ht="20.100000000000001" customHeight="1" x14ac:dyDescent="0.25">
      <c r="F395" s="3"/>
      <c r="G395" s="60"/>
      <c r="I395" s="3"/>
      <c r="J395" s="60"/>
      <c r="L395" s="3"/>
      <c r="M395" s="60"/>
      <c r="O395" s="3"/>
      <c r="P395" s="60"/>
      <c r="R395" s="3"/>
      <c r="S395" s="60"/>
      <c r="U395" s="3"/>
      <c r="V395" s="60"/>
      <c r="X395" s="3"/>
      <c r="Y395" s="60"/>
      <c r="AA395" s="3"/>
      <c r="AB395" s="60"/>
      <c r="AD395" s="3"/>
      <c r="AE395" s="60"/>
      <c r="AG395" s="3"/>
      <c r="AH395" s="60"/>
      <c r="AJ395" s="3"/>
      <c r="AK395" s="60"/>
      <c r="AM395" s="3"/>
      <c r="AN395" s="3"/>
    </row>
    <row r="396" spans="6:40" ht="20.100000000000001" customHeight="1" x14ac:dyDescent="0.25">
      <c r="F396" s="3"/>
      <c r="G396" s="60"/>
      <c r="I396" s="3"/>
      <c r="J396" s="60"/>
      <c r="L396" s="3"/>
      <c r="M396" s="60"/>
      <c r="O396" s="3"/>
      <c r="P396" s="60"/>
      <c r="R396" s="3"/>
      <c r="S396" s="60"/>
      <c r="U396" s="3"/>
      <c r="V396" s="60"/>
      <c r="X396" s="3"/>
      <c r="Y396" s="60"/>
      <c r="AA396" s="3"/>
      <c r="AB396" s="60"/>
      <c r="AD396" s="3"/>
      <c r="AE396" s="60"/>
      <c r="AG396" s="3"/>
      <c r="AH396" s="60"/>
      <c r="AJ396" s="3"/>
      <c r="AK396" s="60"/>
      <c r="AM396" s="3"/>
      <c r="AN396" s="3"/>
    </row>
    <row r="397" spans="6:40" ht="20.100000000000001" customHeight="1" x14ac:dyDescent="0.25">
      <c r="F397" s="3"/>
      <c r="G397" s="60"/>
      <c r="I397" s="3"/>
      <c r="J397" s="60"/>
      <c r="L397" s="3"/>
      <c r="M397" s="60"/>
      <c r="O397" s="3"/>
      <c r="P397" s="60"/>
      <c r="R397" s="3"/>
      <c r="S397" s="60"/>
      <c r="U397" s="3"/>
      <c r="V397" s="60"/>
      <c r="X397" s="3"/>
      <c r="Y397" s="60"/>
      <c r="AA397" s="3"/>
      <c r="AB397" s="60"/>
      <c r="AD397" s="3"/>
      <c r="AE397" s="60"/>
      <c r="AG397" s="3"/>
      <c r="AH397" s="60"/>
      <c r="AJ397" s="3"/>
      <c r="AK397" s="60"/>
      <c r="AM397" s="3"/>
      <c r="AN397" s="3"/>
    </row>
    <row r="398" spans="6:40" ht="20.100000000000001" customHeight="1" x14ac:dyDescent="0.25">
      <c r="F398" s="3"/>
      <c r="G398" s="60"/>
      <c r="I398" s="3"/>
      <c r="J398" s="60"/>
      <c r="L398" s="3"/>
      <c r="M398" s="60"/>
      <c r="O398" s="3"/>
      <c r="P398" s="60"/>
      <c r="R398" s="3"/>
      <c r="S398" s="60"/>
      <c r="U398" s="3"/>
      <c r="V398" s="60"/>
      <c r="X398" s="3"/>
      <c r="Y398" s="60"/>
      <c r="AA398" s="3"/>
      <c r="AB398" s="60"/>
      <c r="AD398" s="3"/>
      <c r="AE398" s="60"/>
      <c r="AG398" s="3"/>
      <c r="AH398" s="60"/>
      <c r="AJ398" s="3"/>
      <c r="AK398" s="60"/>
      <c r="AM398" s="3"/>
      <c r="AN398" s="3"/>
    </row>
    <row r="399" spans="6:40" ht="20.100000000000001" customHeight="1" x14ac:dyDescent="0.25">
      <c r="F399" s="3"/>
      <c r="G399" s="60"/>
      <c r="I399" s="3"/>
      <c r="J399" s="60"/>
      <c r="L399" s="3"/>
      <c r="M399" s="60"/>
      <c r="O399" s="3"/>
      <c r="P399" s="60"/>
      <c r="R399" s="3"/>
      <c r="S399" s="60"/>
      <c r="U399" s="3"/>
      <c r="V399" s="60"/>
      <c r="X399" s="3"/>
      <c r="Y399" s="60"/>
      <c r="AA399" s="3"/>
      <c r="AB399" s="60"/>
      <c r="AD399" s="3"/>
      <c r="AE399" s="60"/>
      <c r="AG399" s="3"/>
      <c r="AH399" s="60"/>
      <c r="AJ399" s="3"/>
      <c r="AK399" s="60"/>
      <c r="AM399" s="3"/>
      <c r="AN399" s="3"/>
    </row>
    <row r="400" spans="6:40" ht="20.100000000000001" customHeight="1" x14ac:dyDescent="0.25">
      <c r="F400" s="3"/>
      <c r="G400" s="60"/>
      <c r="I400" s="3"/>
      <c r="J400" s="60"/>
      <c r="L400" s="3"/>
      <c r="M400" s="60"/>
      <c r="O400" s="3"/>
      <c r="P400" s="60"/>
      <c r="R400" s="3"/>
      <c r="S400" s="60"/>
      <c r="U400" s="3"/>
      <c r="V400" s="60"/>
      <c r="X400" s="3"/>
      <c r="Y400" s="60"/>
      <c r="AA400" s="3"/>
      <c r="AB400" s="60"/>
      <c r="AD400" s="3"/>
      <c r="AE400" s="60"/>
      <c r="AG400" s="3"/>
      <c r="AH400" s="60"/>
      <c r="AJ400" s="3"/>
      <c r="AK400" s="60"/>
      <c r="AM400" s="3"/>
      <c r="AN400" s="3"/>
    </row>
    <row r="401" spans="6:40" ht="20.100000000000001" customHeight="1" x14ac:dyDescent="0.25">
      <c r="F401" s="3"/>
      <c r="G401" s="60"/>
      <c r="I401" s="3"/>
      <c r="J401" s="60"/>
      <c r="L401" s="3"/>
      <c r="M401" s="60"/>
      <c r="O401" s="3"/>
      <c r="P401" s="60"/>
      <c r="R401" s="3"/>
      <c r="S401" s="60"/>
      <c r="U401" s="3"/>
      <c r="V401" s="60"/>
      <c r="X401" s="3"/>
      <c r="Y401" s="60"/>
      <c r="AA401" s="3"/>
      <c r="AB401" s="60"/>
      <c r="AD401" s="3"/>
      <c r="AE401" s="60"/>
      <c r="AG401" s="3"/>
      <c r="AH401" s="60"/>
      <c r="AJ401" s="3"/>
      <c r="AK401" s="60"/>
      <c r="AM401" s="3"/>
      <c r="AN401" s="3"/>
    </row>
    <row r="402" spans="6:40" ht="20.100000000000001" customHeight="1" x14ac:dyDescent="0.25">
      <c r="F402" s="3"/>
      <c r="G402" s="60"/>
      <c r="I402" s="3"/>
      <c r="J402" s="60"/>
      <c r="L402" s="3"/>
      <c r="M402" s="60"/>
      <c r="O402" s="3"/>
      <c r="P402" s="60"/>
      <c r="R402" s="3"/>
      <c r="S402" s="60"/>
      <c r="U402" s="3"/>
      <c r="V402" s="60"/>
      <c r="X402" s="3"/>
      <c r="Y402" s="60"/>
      <c r="AA402" s="3"/>
      <c r="AB402" s="60"/>
      <c r="AD402" s="3"/>
      <c r="AE402" s="60"/>
      <c r="AG402" s="3"/>
      <c r="AH402" s="60"/>
      <c r="AJ402" s="3"/>
      <c r="AK402" s="60"/>
      <c r="AM402" s="3"/>
      <c r="AN402" s="3"/>
    </row>
    <row r="403" spans="6:40" ht="20.100000000000001" customHeight="1" x14ac:dyDescent="0.25">
      <c r="F403" s="3"/>
      <c r="G403" s="60"/>
      <c r="I403" s="3"/>
      <c r="J403" s="60"/>
      <c r="L403" s="3"/>
      <c r="M403" s="60"/>
      <c r="O403" s="3"/>
      <c r="P403" s="60"/>
      <c r="R403" s="3"/>
      <c r="S403" s="60"/>
      <c r="U403" s="3"/>
      <c r="V403" s="60"/>
      <c r="X403" s="3"/>
      <c r="Y403" s="60"/>
      <c r="AA403" s="3"/>
      <c r="AB403" s="60"/>
      <c r="AD403" s="3"/>
      <c r="AE403" s="60"/>
      <c r="AG403" s="3"/>
      <c r="AH403" s="60"/>
      <c r="AJ403" s="3"/>
      <c r="AK403" s="60"/>
      <c r="AM403" s="3"/>
      <c r="AN403" s="3"/>
    </row>
    <row r="404" spans="6:40" ht="20.100000000000001" customHeight="1" x14ac:dyDescent="0.25">
      <c r="F404" s="3"/>
      <c r="G404" s="60"/>
      <c r="I404" s="3"/>
      <c r="J404" s="60"/>
      <c r="L404" s="3"/>
      <c r="M404" s="60"/>
      <c r="O404" s="3"/>
      <c r="P404" s="60"/>
      <c r="R404" s="3"/>
      <c r="S404" s="60"/>
      <c r="U404" s="3"/>
      <c r="V404" s="60"/>
      <c r="X404" s="3"/>
      <c r="Y404" s="60"/>
      <c r="AA404" s="3"/>
      <c r="AB404" s="60"/>
      <c r="AD404" s="3"/>
      <c r="AE404" s="60"/>
      <c r="AG404" s="3"/>
      <c r="AH404" s="60"/>
      <c r="AJ404" s="3"/>
      <c r="AK404" s="60"/>
      <c r="AM404" s="3"/>
      <c r="AN404" s="3"/>
    </row>
    <row r="405" spans="6:40" ht="20.100000000000001" customHeight="1" x14ac:dyDescent="0.25">
      <c r="F405" s="3"/>
      <c r="G405" s="60"/>
      <c r="I405" s="3"/>
      <c r="J405" s="60"/>
      <c r="L405" s="3"/>
      <c r="M405" s="60"/>
      <c r="O405" s="3"/>
      <c r="P405" s="60"/>
      <c r="R405" s="3"/>
      <c r="S405" s="60"/>
      <c r="U405" s="3"/>
      <c r="V405" s="60"/>
      <c r="X405" s="3"/>
      <c r="Y405" s="60"/>
      <c r="AA405" s="3"/>
      <c r="AB405" s="60"/>
      <c r="AD405" s="3"/>
      <c r="AE405" s="60"/>
      <c r="AG405" s="3"/>
      <c r="AH405" s="60"/>
      <c r="AJ405" s="3"/>
      <c r="AK405" s="60"/>
      <c r="AM405" s="3"/>
      <c r="AN405" s="3"/>
    </row>
    <row r="406" spans="6:40" ht="20.100000000000001" customHeight="1" x14ac:dyDescent="0.25">
      <c r="F406" s="3"/>
      <c r="G406" s="60"/>
      <c r="I406" s="3"/>
      <c r="J406" s="60"/>
      <c r="L406" s="3"/>
      <c r="M406" s="60"/>
      <c r="O406" s="3"/>
      <c r="P406" s="60"/>
      <c r="R406" s="3"/>
      <c r="S406" s="60"/>
      <c r="U406" s="3"/>
      <c r="V406" s="60"/>
      <c r="X406" s="3"/>
      <c r="Y406" s="60"/>
      <c r="AA406" s="3"/>
      <c r="AB406" s="60"/>
      <c r="AD406" s="3"/>
      <c r="AE406" s="60"/>
      <c r="AG406" s="3"/>
      <c r="AH406" s="60"/>
      <c r="AJ406" s="3"/>
      <c r="AK406" s="60"/>
      <c r="AM406" s="3"/>
      <c r="AN406" s="3"/>
    </row>
    <row r="407" spans="6:40" ht="20.100000000000001" customHeight="1" x14ac:dyDescent="0.25">
      <c r="F407" s="3"/>
      <c r="G407" s="60"/>
      <c r="I407" s="3"/>
      <c r="J407" s="60"/>
      <c r="L407" s="3"/>
      <c r="M407" s="60"/>
      <c r="O407" s="3"/>
      <c r="P407" s="60"/>
      <c r="R407" s="3"/>
      <c r="S407" s="60"/>
      <c r="U407" s="3"/>
      <c r="V407" s="60"/>
      <c r="X407" s="3"/>
      <c r="Y407" s="60"/>
      <c r="AA407" s="3"/>
      <c r="AB407" s="60"/>
      <c r="AD407" s="3"/>
      <c r="AE407" s="60"/>
      <c r="AG407" s="3"/>
      <c r="AH407" s="60"/>
      <c r="AJ407" s="3"/>
      <c r="AK407" s="60"/>
      <c r="AM407" s="3"/>
      <c r="AN407" s="3"/>
    </row>
    <row r="408" spans="6:40" ht="20.100000000000001" customHeight="1" x14ac:dyDescent="0.25">
      <c r="F408" s="3"/>
      <c r="G408" s="60"/>
      <c r="I408" s="3"/>
      <c r="J408" s="60"/>
      <c r="L408" s="3"/>
      <c r="M408" s="60"/>
      <c r="O408" s="3"/>
      <c r="P408" s="60"/>
      <c r="R408" s="3"/>
      <c r="S408" s="60"/>
      <c r="U408" s="3"/>
      <c r="V408" s="60"/>
      <c r="X408" s="3"/>
      <c r="Y408" s="60"/>
      <c r="AA408" s="3"/>
      <c r="AB408" s="60"/>
      <c r="AD408" s="3"/>
      <c r="AE408" s="60"/>
      <c r="AG408" s="3"/>
      <c r="AH408" s="60"/>
      <c r="AJ408" s="3"/>
      <c r="AK408" s="60"/>
      <c r="AM408" s="3"/>
      <c r="AN408" s="3"/>
    </row>
    <row r="409" spans="6:40" ht="20.100000000000001" customHeight="1" x14ac:dyDescent="0.25">
      <c r="F409" s="3"/>
      <c r="G409" s="60"/>
      <c r="I409" s="3"/>
      <c r="J409" s="60"/>
      <c r="L409" s="3"/>
      <c r="M409" s="60"/>
      <c r="O409" s="3"/>
      <c r="P409" s="60"/>
      <c r="R409" s="3"/>
      <c r="S409" s="60"/>
      <c r="U409" s="3"/>
      <c r="V409" s="60"/>
      <c r="X409" s="3"/>
      <c r="Y409" s="60"/>
      <c r="AA409" s="3"/>
      <c r="AB409" s="60"/>
      <c r="AD409" s="3"/>
      <c r="AE409" s="60"/>
      <c r="AG409" s="3"/>
      <c r="AH409" s="60"/>
      <c r="AJ409" s="3"/>
      <c r="AK409" s="60"/>
      <c r="AM409" s="3"/>
      <c r="AN409" s="3"/>
    </row>
    <row r="410" spans="6:40" ht="20.100000000000001" customHeight="1" x14ac:dyDescent="0.25">
      <c r="F410" s="3"/>
      <c r="G410" s="60"/>
      <c r="I410" s="3"/>
      <c r="J410" s="60"/>
      <c r="L410" s="3"/>
      <c r="M410" s="60"/>
      <c r="O410" s="3"/>
      <c r="P410" s="60"/>
      <c r="R410" s="3"/>
      <c r="S410" s="60"/>
      <c r="U410" s="3"/>
      <c r="V410" s="60"/>
      <c r="X410" s="3"/>
      <c r="Y410" s="60"/>
      <c r="AA410" s="3"/>
      <c r="AB410" s="60"/>
      <c r="AD410" s="3"/>
      <c r="AE410" s="60"/>
      <c r="AG410" s="3"/>
      <c r="AH410" s="60"/>
      <c r="AJ410" s="3"/>
      <c r="AK410" s="60"/>
      <c r="AM410" s="3"/>
      <c r="AN410" s="3"/>
    </row>
    <row r="411" spans="6:40" ht="20.100000000000001" customHeight="1" x14ac:dyDescent="0.25">
      <c r="F411" s="3"/>
      <c r="G411" s="60"/>
      <c r="I411" s="3"/>
      <c r="J411" s="60"/>
      <c r="L411" s="3"/>
      <c r="M411" s="60"/>
      <c r="O411" s="3"/>
      <c r="P411" s="60"/>
      <c r="R411" s="3"/>
      <c r="S411" s="60"/>
      <c r="U411" s="3"/>
      <c r="V411" s="60"/>
      <c r="X411" s="3"/>
      <c r="Y411" s="60"/>
      <c r="AA411" s="3"/>
      <c r="AB411" s="60"/>
      <c r="AD411" s="3"/>
      <c r="AE411" s="60"/>
      <c r="AG411" s="3"/>
      <c r="AH411" s="60"/>
      <c r="AJ411" s="3"/>
      <c r="AK411" s="60"/>
      <c r="AM411" s="3"/>
      <c r="AN411" s="3"/>
    </row>
    <row r="412" spans="6:40" ht="20.100000000000001" customHeight="1" x14ac:dyDescent="0.25">
      <c r="F412" s="3"/>
      <c r="G412" s="60"/>
      <c r="I412" s="3"/>
      <c r="J412" s="60"/>
      <c r="L412" s="3"/>
      <c r="M412" s="60"/>
      <c r="O412" s="3"/>
      <c r="P412" s="60"/>
      <c r="R412" s="3"/>
      <c r="S412" s="60"/>
      <c r="U412" s="3"/>
      <c r="V412" s="60"/>
      <c r="X412" s="3"/>
      <c r="Y412" s="60"/>
      <c r="AA412" s="3"/>
      <c r="AB412" s="60"/>
      <c r="AD412" s="3"/>
      <c r="AE412" s="60"/>
      <c r="AG412" s="3"/>
      <c r="AH412" s="60"/>
      <c r="AJ412" s="3"/>
      <c r="AK412" s="60"/>
      <c r="AM412" s="3"/>
      <c r="AN412" s="3"/>
    </row>
    <row r="413" spans="6:40" ht="20.100000000000001" customHeight="1" x14ac:dyDescent="0.25">
      <c r="F413" s="3"/>
      <c r="G413" s="60"/>
      <c r="I413" s="3"/>
      <c r="J413" s="60"/>
      <c r="L413" s="3"/>
      <c r="M413" s="60"/>
      <c r="O413" s="3"/>
      <c r="P413" s="60"/>
      <c r="R413" s="3"/>
      <c r="S413" s="60"/>
      <c r="U413" s="3"/>
      <c r="V413" s="60"/>
      <c r="X413" s="3"/>
      <c r="Y413" s="60"/>
      <c r="AA413" s="3"/>
      <c r="AB413" s="60"/>
      <c r="AD413" s="3"/>
      <c r="AE413" s="60"/>
      <c r="AG413" s="3"/>
      <c r="AH413" s="60"/>
      <c r="AJ413" s="3"/>
      <c r="AK413" s="60"/>
      <c r="AM413" s="3"/>
      <c r="AN413" s="3"/>
    </row>
    <row r="414" spans="6:40" ht="20.100000000000001" customHeight="1" x14ac:dyDescent="0.25">
      <c r="F414" s="3"/>
      <c r="G414" s="60"/>
      <c r="I414" s="3"/>
      <c r="J414" s="60"/>
      <c r="L414" s="3"/>
      <c r="M414" s="60"/>
      <c r="O414" s="3"/>
      <c r="P414" s="60"/>
      <c r="R414" s="3"/>
      <c r="S414" s="60"/>
      <c r="U414" s="3"/>
      <c r="V414" s="60"/>
      <c r="X414" s="3"/>
      <c r="Y414" s="60"/>
      <c r="AA414" s="3"/>
      <c r="AB414" s="60"/>
      <c r="AD414" s="3"/>
      <c r="AE414" s="60"/>
      <c r="AG414" s="3"/>
      <c r="AH414" s="60"/>
      <c r="AJ414" s="3"/>
      <c r="AK414" s="60"/>
      <c r="AM414" s="3"/>
      <c r="AN414" s="3"/>
    </row>
    <row r="415" spans="6:40" ht="20.100000000000001" customHeight="1" x14ac:dyDescent="0.25">
      <c r="F415" s="3"/>
      <c r="G415" s="60"/>
      <c r="I415" s="3"/>
      <c r="J415" s="60"/>
      <c r="L415" s="3"/>
      <c r="M415" s="60"/>
      <c r="O415" s="3"/>
      <c r="P415" s="60"/>
      <c r="R415" s="3"/>
      <c r="S415" s="60"/>
      <c r="U415" s="3"/>
      <c r="V415" s="60"/>
      <c r="X415" s="3"/>
      <c r="Y415" s="60"/>
      <c r="AA415" s="3"/>
      <c r="AB415" s="60"/>
      <c r="AD415" s="3"/>
      <c r="AE415" s="60"/>
      <c r="AG415" s="3"/>
      <c r="AH415" s="60"/>
      <c r="AJ415" s="3"/>
      <c r="AK415" s="60"/>
      <c r="AM415" s="3"/>
      <c r="AN415" s="3"/>
    </row>
    <row r="416" spans="6:40" ht="20.100000000000001" customHeight="1" x14ac:dyDescent="0.25">
      <c r="F416" s="3"/>
      <c r="G416" s="60"/>
      <c r="I416" s="3"/>
      <c r="J416" s="60"/>
      <c r="L416" s="3"/>
      <c r="M416" s="60"/>
      <c r="O416" s="3"/>
      <c r="P416" s="60"/>
      <c r="R416" s="3"/>
      <c r="S416" s="60"/>
      <c r="U416" s="3"/>
      <c r="V416" s="60"/>
      <c r="X416" s="3"/>
      <c r="Y416" s="60"/>
      <c r="AA416" s="3"/>
      <c r="AB416" s="60"/>
      <c r="AD416" s="3"/>
      <c r="AE416" s="60"/>
      <c r="AG416" s="3"/>
      <c r="AH416" s="60"/>
      <c r="AJ416" s="3"/>
      <c r="AK416" s="60"/>
      <c r="AM416" s="3"/>
      <c r="AN416" s="3"/>
    </row>
    <row r="417" spans="6:40" ht="20.100000000000001" customHeight="1" x14ac:dyDescent="0.25">
      <c r="F417" s="3"/>
      <c r="G417" s="60"/>
      <c r="I417" s="3"/>
      <c r="J417" s="60"/>
      <c r="L417" s="3"/>
      <c r="M417" s="60"/>
      <c r="O417" s="3"/>
      <c r="P417" s="60"/>
      <c r="R417" s="3"/>
      <c r="S417" s="60"/>
      <c r="U417" s="3"/>
      <c r="V417" s="60"/>
      <c r="X417" s="3"/>
      <c r="Y417" s="60"/>
      <c r="AA417" s="3"/>
      <c r="AB417" s="60"/>
      <c r="AD417" s="3"/>
      <c r="AE417" s="60"/>
      <c r="AG417" s="3"/>
      <c r="AH417" s="60"/>
      <c r="AJ417" s="3"/>
      <c r="AK417" s="60"/>
      <c r="AM417" s="3"/>
      <c r="AN417" s="3"/>
    </row>
    <row r="418" spans="6:40" ht="20.100000000000001" customHeight="1" x14ac:dyDescent="0.25">
      <c r="F418" s="3"/>
      <c r="G418" s="60"/>
      <c r="I418" s="3"/>
      <c r="J418" s="60"/>
      <c r="L418" s="3"/>
      <c r="M418" s="60"/>
      <c r="O418" s="3"/>
      <c r="P418" s="60"/>
      <c r="R418" s="3"/>
      <c r="S418" s="60"/>
      <c r="U418" s="3"/>
      <c r="V418" s="60"/>
      <c r="X418" s="3"/>
      <c r="Y418" s="60"/>
      <c r="AA418" s="3"/>
      <c r="AB418" s="60"/>
      <c r="AD418" s="3"/>
      <c r="AE418" s="60"/>
      <c r="AG418" s="3"/>
      <c r="AH418" s="60"/>
      <c r="AJ418" s="3"/>
      <c r="AK418" s="60"/>
      <c r="AM418" s="3"/>
      <c r="AN418" s="3"/>
    </row>
    <row r="419" spans="6:40" ht="20.100000000000001" customHeight="1" x14ac:dyDescent="0.25">
      <c r="F419" s="3"/>
      <c r="G419" s="60"/>
      <c r="I419" s="3"/>
      <c r="J419" s="60"/>
      <c r="L419" s="3"/>
      <c r="M419" s="60"/>
      <c r="O419" s="3"/>
      <c r="P419" s="60"/>
      <c r="R419" s="3"/>
      <c r="S419" s="60"/>
      <c r="U419" s="3"/>
      <c r="V419" s="60"/>
      <c r="X419" s="3"/>
      <c r="Y419" s="60"/>
      <c r="AA419" s="3"/>
      <c r="AB419" s="60"/>
      <c r="AD419" s="3"/>
      <c r="AE419" s="60"/>
      <c r="AG419" s="3"/>
      <c r="AH419" s="60"/>
      <c r="AJ419" s="3"/>
      <c r="AK419" s="60"/>
      <c r="AM419" s="3"/>
      <c r="AN419" s="3"/>
    </row>
    <row r="420" spans="6:40" ht="20.100000000000001" customHeight="1" x14ac:dyDescent="0.25">
      <c r="F420" s="3"/>
      <c r="G420" s="60"/>
      <c r="I420" s="3"/>
      <c r="J420" s="60"/>
      <c r="L420" s="3"/>
      <c r="M420" s="60"/>
      <c r="O420" s="3"/>
      <c r="P420" s="60"/>
      <c r="R420" s="3"/>
      <c r="S420" s="60"/>
      <c r="U420" s="3"/>
      <c r="V420" s="60"/>
      <c r="X420" s="3"/>
      <c r="Y420" s="60"/>
      <c r="AA420" s="3"/>
      <c r="AB420" s="60"/>
      <c r="AD420" s="3"/>
      <c r="AE420" s="60"/>
      <c r="AG420" s="3"/>
      <c r="AH420" s="60"/>
      <c r="AJ420" s="3"/>
      <c r="AK420" s="60"/>
      <c r="AM420" s="3"/>
      <c r="AN420" s="3"/>
    </row>
    <row r="421" spans="6:40" ht="20.100000000000001" customHeight="1" x14ac:dyDescent="0.25">
      <c r="F421" s="3"/>
      <c r="G421" s="60"/>
      <c r="I421" s="3"/>
      <c r="J421" s="60"/>
      <c r="L421" s="3"/>
      <c r="M421" s="60"/>
      <c r="O421" s="3"/>
      <c r="P421" s="60"/>
      <c r="R421" s="3"/>
      <c r="S421" s="60"/>
      <c r="U421" s="3"/>
      <c r="V421" s="60"/>
      <c r="X421" s="3"/>
      <c r="Y421" s="60"/>
      <c r="AA421" s="3"/>
      <c r="AB421" s="60"/>
      <c r="AD421" s="3"/>
      <c r="AE421" s="60"/>
      <c r="AG421" s="3"/>
      <c r="AH421" s="60"/>
      <c r="AJ421" s="3"/>
      <c r="AK421" s="60"/>
      <c r="AM421" s="3"/>
      <c r="AN421" s="3"/>
    </row>
    <row r="422" spans="6:40" ht="20.100000000000001" customHeight="1" x14ac:dyDescent="0.25">
      <c r="F422" s="3"/>
      <c r="G422" s="60"/>
      <c r="I422" s="3"/>
      <c r="J422" s="60"/>
      <c r="L422" s="3"/>
      <c r="M422" s="60"/>
      <c r="O422" s="3"/>
      <c r="P422" s="60"/>
      <c r="R422" s="3"/>
      <c r="S422" s="60"/>
      <c r="U422" s="3"/>
      <c r="V422" s="60"/>
      <c r="X422" s="3"/>
      <c r="Y422" s="60"/>
      <c r="AA422" s="3"/>
      <c r="AB422" s="60"/>
      <c r="AD422" s="3"/>
      <c r="AE422" s="60"/>
      <c r="AG422" s="3"/>
      <c r="AH422" s="60"/>
      <c r="AJ422" s="3"/>
      <c r="AK422" s="60"/>
      <c r="AM422" s="3"/>
      <c r="AN422" s="3"/>
    </row>
    <row r="423" spans="6:40" ht="20.100000000000001" customHeight="1" x14ac:dyDescent="0.25">
      <c r="F423" s="3"/>
      <c r="G423" s="60"/>
      <c r="I423" s="3"/>
      <c r="J423" s="60"/>
      <c r="L423" s="3"/>
      <c r="M423" s="60"/>
      <c r="O423" s="3"/>
      <c r="P423" s="60"/>
      <c r="R423" s="3"/>
      <c r="S423" s="60"/>
      <c r="U423" s="3"/>
      <c r="V423" s="60"/>
      <c r="X423" s="3"/>
      <c r="Y423" s="60"/>
      <c r="AA423" s="3"/>
      <c r="AB423" s="60"/>
      <c r="AD423" s="3"/>
      <c r="AE423" s="60"/>
      <c r="AG423" s="3"/>
      <c r="AH423" s="60"/>
      <c r="AJ423" s="3"/>
      <c r="AK423" s="60"/>
      <c r="AM423" s="3"/>
      <c r="AN423" s="3"/>
    </row>
    <row r="424" spans="6:40" ht="20.100000000000001" customHeight="1" x14ac:dyDescent="0.25">
      <c r="F424" s="3"/>
      <c r="G424" s="60"/>
      <c r="I424" s="3"/>
      <c r="J424" s="60"/>
      <c r="L424" s="3"/>
      <c r="M424" s="60"/>
      <c r="O424" s="3"/>
      <c r="P424" s="60"/>
      <c r="R424" s="3"/>
      <c r="S424" s="60"/>
      <c r="U424" s="3"/>
      <c r="V424" s="60"/>
      <c r="X424" s="3"/>
      <c r="Y424" s="60"/>
      <c r="AA424" s="3"/>
      <c r="AB424" s="60"/>
      <c r="AD424" s="3"/>
      <c r="AE424" s="60"/>
      <c r="AG424" s="3"/>
      <c r="AH424" s="60"/>
      <c r="AJ424" s="3"/>
      <c r="AK424" s="60"/>
      <c r="AM424" s="3"/>
      <c r="AN424" s="3"/>
    </row>
    <row r="425" spans="6:40" ht="20.100000000000001" customHeight="1" x14ac:dyDescent="0.25">
      <c r="F425" s="3"/>
      <c r="G425" s="60"/>
      <c r="I425" s="3"/>
      <c r="J425" s="60"/>
      <c r="L425" s="3"/>
      <c r="M425" s="60"/>
      <c r="O425" s="3"/>
      <c r="P425" s="60"/>
      <c r="R425" s="3"/>
      <c r="S425" s="60"/>
      <c r="U425" s="3"/>
      <c r="V425" s="60"/>
      <c r="X425" s="3"/>
      <c r="Y425" s="60"/>
      <c r="AA425" s="3"/>
      <c r="AB425" s="60"/>
      <c r="AD425" s="3"/>
      <c r="AE425" s="60"/>
      <c r="AG425" s="3"/>
      <c r="AH425" s="60"/>
      <c r="AJ425" s="3"/>
      <c r="AK425" s="60"/>
      <c r="AM425" s="3"/>
      <c r="AN425" s="3"/>
    </row>
    <row r="426" spans="6:40" ht="20.100000000000001" customHeight="1" x14ac:dyDescent="0.25">
      <c r="F426" s="3"/>
      <c r="G426" s="60"/>
      <c r="I426" s="3"/>
      <c r="J426" s="60"/>
      <c r="L426" s="3"/>
      <c r="M426" s="60"/>
      <c r="O426" s="3"/>
      <c r="P426" s="60"/>
      <c r="R426" s="3"/>
      <c r="S426" s="60"/>
      <c r="U426" s="3"/>
      <c r="V426" s="60"/>
      <c r="X426" s="3"/>
      <c r="Y426" s="60"/>
      <c r="AA426" s="3"/>
      <c r="AB426" s="60"/>
      <c r="AD426" s="3"/>
      <c r="AE426" s="60"/>
      <c r="AG426" s="3"/>
      <c r="AH426" s="60"/>
      <c r="AJ426" s="3"/>
      <c r="AK426" s="60"/>
      <c r="AM426" s="3"/>
      <c r="AN426" s="3"/>
    </row>
    <row r="427" spans="6:40" ht="20.100000000000001" customHeight="1" x14ac:dyDescent="0.25">
      <c r="F427" s="3"/>
      <c r="G427" s="60"/>
      <c r="I427" s="3"/>
      <c r="J427" s="60"/>
      <c r="L427" s="3"/>
      <c r="M427" s="60"/>
      <c r="O427" s="3"/>
      <c r="P427" s="60"/>
      <c r="R427" s="3"/>
      <c r="S427" s="60"/>
      <c r="U427" s="3"/>
      <c r="V427" s="60"/>
      <c r="X427" s="3"/>
      <c r="Y427" s="60"/>
      <c r="AA427" s="3"/>
      <c r="AB427" s="60"/>
      <c r="AD427" s="3"/>
      <c r="AE427" s="60"/>
      <c r="AG427" s="3"/>
      <c r="AH427" s="60"/>
      <c r="AJ427" s="3"/>
      <c r="AK427" s="60"/>
      <c r="AM427" s="3"/>
      <c r="AN427" s="3"/>
    </row>
    <row r="428" spans="6:40" ht="20.100000000000001" customHeight="1" x14ac:dyDescent="0.25">
      <c r="F428" s="3"/>
      <c r="G428" s="60"/>
      <c r="I428" s="3"/>
      <c r="J428" s="60"/>
      <c r="L428" s="3"/>
      <c r="M428" s="60"/>
      <c r="O428" s="3"/>
      <c r="P428" s="60"/>
      <c r="R428" s="3"/>
      <c r="S428" s="60"/>
      <c r="U428" s="3"/>
      <c r="V428" s="60"/>
      <c r="X428" s="3"/>
      <c r="Y428" s="60"/>
      <c r="AA428" s="3"/>
      <c r="AB428" s="60"/>
      <c r="AD428" s="3"/>
      <c r="AE428" s="60"/>
      <c r="AG428" s="3"/>
      <c r="AH428" s="60"/>
      <c r="AJ428" s="3"/>
      <c r="AK428" s="60"/>
      <c r="AM428" s="3"/>
      <c r="AN428" s="3"/>
    </row>
    <row r="429" spans="6:40" ht="20.100000000000001" customHeight="1" x14ac:dyDescent="0.25">
      <c r="F429" s="3"/>
      <c r="G429" s="60"/>
      <c r="I429" s="3"/>
      <c r="J429" s="60"/>
      <c r="L429" s="3"/>
      <c r="M429" s="60"/>
      <c r="O429" s="3"/>
      <c r="P429" s="60"/>
      <c r="R429" s="3"/>
      <c r="S429" s="60"/>
      <c r="U429" s="3"/>
      <c r="V429" s="60"/>
      <c r="X429" s="3"/>
      <c r="Y429" s="60"/>
      <c r="AA429" s="3"/>
      <c r="AB429" s="60"/>
      <c r="AD429" s="3"/>
      <c r="AE429" s="60"/>
      <c r="AG429" s="3"/>
      <c r="AH429" s="60"/>
      <c r="AJ429" s="3"/>
      <c r="AK429" s="60"/>
      <c r="AM429" s="3"/>
      <c r="AN429" s="3"/>
    </row>
    <row r="430" spans="6:40" ht="20.100000000000001" customHeight="1" x14ac:dyDescent="0.25">
      <c r="F430" s="3"/>
      <c r="G430" s="60"/>
      <c r="I430" s="3"/>
      <c r="J430" s="60"/>
      <c r="L430" s="3"/>
      <c r="M430" s="60"/>
      <c r="O430" s="3"/>
      <c r="P430" s="60"/>
      <c r="R430" s="3"/>
      <c r="S430" s="60"/>
      <c r="U430" s="3"/>
      <c r="V430" s="60"/>
      <c r="X430" s="3"/>
      <c r="Y430" s="60"/>
      <c r="AA430" s="3"/>
      <c r="AB430" s="60"/>
      <c r="AD430" s="3"/>
      <c r="AE430" s="60"/>
      <c r="AG430" s="3"/>
      <c r="AH430" s="60"/>
      <c r="AJ430" s="3"/>
      <c r="AK430" s="60"/>
      <c r="AM430" s="3"/>
      <c r="AN430" s="3"/>
    </row>
    <row r="431" spans="6:40" ht="20.100000000000001" customHeight="1" x14ac:dyDescent="0.25">
      <c r="F431" s="3"/>
      <c r="G431" s="60"/>
      <c r="I431" s="3"/>
      <c r="J431" s="60"/>
      <c r="L431" s="3"/>
      <c r="M431" s="60"/>
      <c r="O431" s="3"/>
      <c r="P431" s="60"/>
      <c r="R431" s="3"/>
      <c r="S431" s="60"/>
      <c r="U431" s="3"/>
      <c r="V431" s="60"/>
      <c r="X431" s="3"/>
      <c r="Y431" s="60"/>
      <c r="AA431" s="3"/>
      <c r="AB431" s="60"/>
      <c r="AD431" s="3"/>
      <c r="AE431" s="60"/>
      <c r="AG431" s="3"/>
      <c r="AH431" s="60"/>
      <c r="AJ431" s="3"/>
      <c r="AK431" s="60"/>
      <c r="AM431" s="3"/>
      <c r="AN431" s="3"/>
    </row>
    <row r="432" spans="6:40" ht="20.100000000000001" customHeight="1" x14ac:dyDescent="0.25">
      <c r="F432" s="3"/>
      <c r="G432" s="60"/>
      <c r="I432" s="3"/>
      <c r="J432" s="60"/>
      <c r="L432" s="3"/>
      <c r="M432" s="60"/>
      <c r="O432" s="3"/>
      <c r="P432" s="60"/>
      <c r="R432" s="3"/>
      <c r="S432" s="60"/>
      <c r="U432" s="3"/>
      <c r="V432" s="60"/>
      <c r="X432" s="3"/>
      <c r="Y432" s="60"/>
      <c r="AA432" s="3"/>
      <c r="AB432" s="60"/>
      <c r="AD432" s="3"/>
      <c r="AE432" s="60"/>
      <c r="AG432" s="3"/>
      <c r="AH432" s="60"/>
      <c r="AJ432" s="3"/>
      <c r="AK432" s="60"/>
      <c r="AM432" s="3"/>
      <c r="AN432" s="3"/>
    </row>
    <row r="433" spans="6:40" ht="20.100000000000001" customHeight="1" x14ac:dyDescent="0.25">
      <c r="F433" s="3"/>
      <c r="G433" s="60"/>
      <c r="I433" s="3"/>
      <c r="J433" s="60"/>
      <c r="L433" s="3"/>
      <c r="M433" s="60"/>
      <c r="O433" s="3"/>
      <c r="P433" s="60"/>
      <c r="R433" s="3"/>
      <c r="S433" s="60"/>
      <c r="U433" s="3"/>
      <c r="V433" s="60"/>
      <c r="X433" s="3"/>
      <c r="Y433" s="60"/>
      <c r="AA433" s="3"/>
      <c r="AB433" s="60"/>
      <c r="AD433" s="3"/>
      <c r="AE433" s="60"/>
      <c r="AG433" s="3"/>
      <c r="AH433" s="60"/>
      <c r="AJ433" s="3"/>
      <c r="AK433" s="60"/>
      <c r="AM433" s="3"/>
      <c r="AN433" s="3"/>
    </row>
    <row r="434" spans="6:40" ht="20.100000000000001" customHeight="1" x14ac:dyDescent="0.25">
      <c r="F434" s="3"/>
      <c r="G434" s="60"/>
      <c r="I434" s="3"/>
      <c r="J434" s="60"/>
      <c r="L434" s="3"/>
      <c r="M434" s="60"/>
      <c r="O434" s="3"/>
      <c r="P434" s="60"/>
      <c r="R434" s="3"/>
      <c r="S434" s="60"/>
      <c r="U434" s="3"/>
      <c r="V434" s="60"/>
      <c r="X434" s="3"/>
      <c r="Y434" s="60"/>
      <c r="AA434" s="3"/>
      <c r="AB434" s="60"/>
      <c r="AD434" s="3"/>
      <c r="AE434" s="60"/>
      <c r="AG434" s="3"/>
      <c r="AH434" s="60"/>
      <c r="AJ434" s="3"/>
      <c r="AK434" s="60"/>
      <c r="AM434" s="3"/>
      <c r="AN434" s="3"/>
    </row>
    <row r="435" spans="6:40" ht="20.100000000000001" customHeight="1" x14ac:dyDescent="0.25">
      <c r="F435" s="3"/>
      <c r="G435" s="60"/>
      <c r="I435" s="3"/>
      <c r="J435" s="60"/>
      <c r="L435" s="3"/>
      <c r="M435" s="60"/>
      <c r="O435" s="3"/>
      <c r="P435" s="60"/>
      <c r="R435" s="3"/>
      <c r="S435" s="60"/>
      <c r="U435" s="3"/>
      <c r="V435" s="60"/>
      <c r="X435" s="3"/>
      <c r="Y435" s="60"/>
      <c r="AA435" s="3"/>
      <c r="AB435" s="60"/>
      <c r="AD435" s="3"/>
      <c r="AE435" s="60"/>
      <c r="AG435" s="3"/>
      <c r="AH435" s="60"/>
      <c r="AJ435" s="3"/>
      <c r="AK435" s="60"/>
      <c r="AM435" s="3"/>
      <c r="AN435" s="3"/>
    </row>
    <row r="436" spans="6:40" ht="20.100000000000001" customHeight="1" x14ac:dyDescent="0.25">
      <c r="F436" s="3"/>
      <c r="G436" s="60"/>
      <c r="I436" s="3"/>
      <c r="J436" s="60"/>
      <c r="L436" s="3"/>
      <c r="M436" s="60"/>
      <c r="O436" s="3"/>
      <c r="P436" s="60"/>
      <c r="R436" s="3"/>
      <c r="S436" s="60"/>
      <c r="U436" s="3"/>
      <c r="V436" s="60"/>
      <c r="X436" s="3"/>
      <c r="Y436" s="60"/>
      <c r="AA436" s="3"/>
      <c r="AB436" s="60"/>
      <c r="AD436" s="3"/>
      <c r="AE436" s="60"/>
      <c r="AG436" s="3"/>
      <c r="AH436" s="60"/>
      <c r="AJ436" s="3"/>
      <c r="AK436" s="60"/>
      <c r="AM436" s="3"/>
      <c r="AN436" s="3"/>
    </row>
    <row r="437" spans="6:40" ht="20.100000000000001" customHeight="1" x14ac:dyDescent="0.25">
      <c r="F437" s="3"/>
      <c r="G437" s="60"/>
      <c r="I437" s="3"/>
      <c r="J437" s="60"/>
      <c r="L437" s="3"/>
      <c r="M437" s="60"/>
      <c r="O437" s="3"/>
      <c r="P437" s="60"/>
      <c r="R437" s="3"/>
      <c r="S437" s="60"/>
      <c r="U437" s="3"/>
      <c r="V437" s="60"/>
      <c r="X437" s="3"/>
      <c r="Y437" s="60"/>
      <c r="AA437" s="3"/>
      <c r="AB437" s="60"/>
      <c r="AD437" s="3"/>
      <c r="AE437" s="60"/>
      <c r="AG437" s="3"/>
      <c r="AH437" s="60"/>
      <c r="AJ437" s="3"/>
      <c r="AK437" s="60"/>
      <c r="AM437" s="3"/>
      <c r="AN437" s="3"/>
    </row>
    <row r="438" spans="6:40" ht="20.100000000000001" customHeight="1" x14ac:dyDescent="0.25">
      <c r="F438" s="3"/>
      <c r="G438" s="60"/>
      <c r="I438" s="3"/>
      <c r="J438" s="60"/>
      <c r="L438" s="3"/>
      <c r="M438" s="60"/>
      <c r="O438" s="3"/>
      <c r="P438" s="60"/>
      <c r="R438" s="3"/>
      <c r="S438" s="60"/>
      <c r="U438" s="3"/>
      <c r="V438" s="60"/>
      <c r="X438" s="3"/>
      <c r="Y438" s="60"/>
      <c r="AA438" s="3"/>
      <c r="AB438" s="60"/>
      <c r="AD438" s="3"/>
      <c r="AE438" s="60"/>
      <c r="AG438" s="3"/>
      <c r="AH438" s="60"/>
      <c r="AJ438" s="3"/>
      <c r="AK438" s="60"/>
      <c r="AM438" s="3"/>
      <c r="AN438" s="3"/>
    </row>
    <row r="439" spans="6:40" ht="20.100000000000001" customHeight="1" x14ac:dyDescent="0.25">
      <c r="F439" s="3"/>
      <c r="G439" s="60"/>
      <c r="I439" s="3"/>
      <c r="J439" s="60"/>
      <c r="L439" s="3"/>
      <c r="M439" s="60"/>
      <c r="O439" s="3"/>
      <c r="P439" s="60"/>
      <c r="R439" s="3"/>
      <c r="S439" s="60"/>
      <c r="U439" s="3"/>
      <c r="V439" s="60"/>
      <c r="X439" s="3"/>
      <c r="Y439" s="60"/>
      <c r="AA439" s="3"/>
      <c r="AB439" s="60"/>
      <c r="AD439" s="3"/>
      <c r="AE439" s="60"/>
      <c r="AG439" s="3"/>
      <c r="AH439" s="60"/>
      <c r="AJ439" s="3"/>
      <c r="AK439" s="60"/>
      <c r="AM439" s="3"/>
      <c r="AN439" s="3"/>
    </row>
    <row r="440" spans="6:40" ht="20.100000000000001" customHeight="1" x14ac:dyDescent="0.25">
      <c r="F440" s="3"/>
      <c r="G440" s="60"/>
      <c r="I440" s="3"/>
      <c r="J440" s="60"/>
      <c r="L440" s="3"/>
      <c r="M440" s="60"/>
      <c r="O440" s="3"/>
      <c r="P440" s="60"/>
      <c r="R440" s="3"/>
      <c r="S440" s="60"/>
      <c r="U440" s="3"/>
      <c r="V440" s="60"/>
      <c r="X440" s="3"/>
      <c r="Y440" s="60"/>
      <c r="AA440" s="3"/>
      <c r="AB440" s="60"/>
      <c r="AD440" s="3"/>
      <c r="AE440" s="60"/>
      <c r="AG440" s="3"/>
      <c r="AH440" s="60"/>
      <c r="AJ440" s="3"/>
      <c r="AK440" s="60"/>
      <c r="AM440" s="3"/>
      <c r="AN440" s="3"/>
    </row>
    <row r="441" spans="6:40" ht="20.100000000000001" customHeight="1" x14ac:dyDescent="0.25">
      <c r="F441" s="3"/>
      <c r="G441" s="60"/>
      <c r="I441" s="3"/>
      <c r="J441" s="60"/>
      <c r="L441" s="3"/>
      <c r="M441" s="60"/>
      <c r="O441" s="3"/>
      <c r="P441" s="60"/>
      <c r="R441" s="3"/>
      <c r="S441" s="60"/>
      <c r="U441" s="3"/>
      <c r="V441" s="60"/>
      <c r="X441" s="3"/>
      <c r="Y441" s="60"/>
      <c r="AA441" s="3"/>
      <c r="AB441" s="60"/>
      <c r="AD441" s="3"/>
      <c r="AE441" s="60"/>
      <c r="AG441" s="3"/>
      <c r="AH441" s="60"/>
      <c r="AJ441" s="3"/>
      <c r="AK441" s="60"/>
      <c r="AM441" s="3"/>
      <c r="AN441" s="3"/>
    </row>
    <row r="442" spans="6:40" ht="20.100000000000001" customHeight="1" x14ac:dyDescent="0.25">
      <c r="F442" s="3"/>
      <c r="G442" s="60"/>
      <c r="I442" s="3"/>
      <c r="J442" s="60"/>
      <c r="L442" s="3"/>
      <c r="M442" s="60"/>
      <c r="O442" s="3"/>
      <c r="P442" s="60"/>
      <c r="R442" s="3"/>
      <c r="S442" s="60"/>
      <c r="U442" s="3"/>
      <c r="V442" s="60"/>
      <c r="X442" s="3"/>
      <c r="Y442" s="60"/>
      <c r="AA442" s="3"/>
      <c r="AB442" s="60"/>
      <c r="AD442" s="3"/>
      <c r="AE442" s="60"/>
      <c r="AG442" s="3"/>
      <c r="AH442" s="60"/>
      <c r="AJ442" s="3"/>
      <c r="AK442" s="60"/>
      <c r="AM442" s="3"/>
      <c r="AN442" s="3"/>
    </row>
    <row r="443" spans="6:40" ht="20.100000000000001" customHeight="1" x14ac:dyDescent="0.25">
      <c r="F443" s="3"/>
      <c r="G443" s="60"/>
      <c r="I443" s="3"/>
      <c r="J443" s="60"/>
      <c r="L443" s="3"/>
      <c r="M443" s="60"/>
      <c r="O443" s="3"/>
      <c r="P443" s="60"/>
      <c r="R443" s="3"/>
      <c r="S443" s="60"/>
      <c r="U443" s="3"/>
      <c r="V443" s="60"/>
      <c r="X443" s="3"/>
      <c r="Y443" s="60"/>
      <c r="AA443" s="3"/>
      <c r="AB443" s="60"/>
      <c r="AD443" s="3"/>
      <c r="AE443" s="60"/>
      <c r="AG443" s="3"/>
      <c r="AH443" s="60"/>
      <c r="AJ443" s="3"/>
      <c r="AK443" s="60"/>
      <c r="AM443" s="3"/>
      <c r="AN443" s="3"/>
    </row>
    <row r="444" spans="6:40" ht="20.100000000000001" customHeight="1" x14ac:dyDescent="0.25">
      <c r="F444" s="3"/>
      <c r="G444" s="60"/>
      <c r="I444" s="3"/>
      <c r="J444" s="60"/>
      <c r="L444" s="3"/>
      <c r="M444" s="60"/>
      <c r="O444" s="3"/>
      <c r="P444" s="60"/>
      <c r="R444" s="3"/>
      <c r="S444" s="60"/>
      <c r="U444" s="3"/>
      <c r="V444" s="60"/>
      <c r="X444" s="3"/>
      <c r="Y444" s="60"/>
      <c r="AA444" s="3"/>
      <c r="AB444" s="60"/>
      <c r="AD444" s="3"/>
      <c r="AE444" s="60"/>
      <c r="AG444" s="3"/>
      <c r="AH444" s="60"/>
      <c r="AJ444" s="3"/>
      <c r="AK444" s="60"/>
      <c r="AM444" s="3"/>
      <c r="AN444" s="3"/>
    </row>
    <row r="445" spans="6:40" ht="20.100000000000001" customHeight="1" x14ac:dyDescent="0.25">
      <c r="F445" s="3"/>
      <c r="G445" s="60"/>
      <c r="I445" s="3"/>
      <c r="J445" s="60"/>
      <c r="L445" s="3"/>
      <c r="M445" s="60"/>
      <c r="O445" s="3"/>
      <c r="P445" s="60"/>
      <c r="R445" s="3"/>
      <c r="S445" s="60"/>
      <c r="U445" s="3"/>
      <c r="V445" s="60"/>
      <c r="X445" s="3"/>
      <c r="Y445" s="60"/>
      <c r="AA445" s="3"/>
      <c r="AB445" s="60"/>
      <c r="AD445" s="3"/>
      <c r="AE445" s="60"/>
      <c r="AG445" s="3"/>
      <c r="AH445" s="60"/>
      <c r="AJ445" s="3"/>
      <c r="AK445" s="60"/>
      <c r="AM445" s="3"/>
      <c r="AN445" s="3"/>
    </row>
    <row r="446" spans="6:40" ht="20.100000000000001" customHeight="1" x14ac:dyDescent="0.25">
      <c r="F446" s="3"/>
      <c r="G446" s="60"/>
      <c r="I446" s="3"/>
      <c r="J446" s="60"/>
      <c r="L446" s="3"/>
      <c r="M446" s="60"/>
      <c r="O446" s="3"/>
      <c r="P446" s="60"/>
      <c r="R446" s="3"/>
      <c r="S446" s="60"/>
      <c r="U446" s="3"/>
      <c r="V446" s="60"/>
      <c r="X446" s="3"/>
      <c r="Y446" s="60"/>
      <c r="AA446" s="3"/>
      <c r="AB446" s="60"/>
      <c r="AD446" s="3"/>
      <c r="AE446" s="60"/>
      <c r="AG446" s="3"/>
      <c r="AH446" s="60"/>
      <c r="AJ446" s="3"/>
      <c r="AK446" s="60"/>
      <c r="AM446" s="3"/>
      <c r="AN446" s="3"/>
    </row>
    <row r="447" spans="6:40" ht="20.100000000000001" customHeight="1" x14ac:dyDescent="0.25">
      <c r="F447" s="3"/>
      <c r="G447" s="60"/>
      <c r="I447" s="3"/>
      <c r="J447" s="60"/>
      <c r="L447" s="3"/>
      <c r="M447" s="60"/>
      <c r="O447" s="3"/>
      <c r="P447" s="60"/>
      <c r="R447" s="3"/>
      <c r="S447" s="60"/>
      <c r="U447" s="3"/>
      <c r="V447" s="60"/>
      <c r="X447" s="3"/>
      <c r="Y447" s="60"/>
      <c r="AA447" s="3"/>
      <c r="AB447" s="60"/>
      <c r="AD447" s="3"/>
      <c r="AE447" s="60"/>
      <c r="AG447" s="3"/>
      <c r="AH447" s="60"/>
      <c r="AJ447" s="3"/>
      <c r="AK447" s="60"/>
      <c r="AM447" s="3"/>
      <c r="AN447" s="3"/>
    </row>
    <row r="448" spans="6:40" ht="20.100000000000001" customHeight="1" x14ac:dyDescent="0.25">
      <c r="F448" s="3"/>
      <c r="G448" s="60"/>
      <c r="I448" s="3"/>
      <c r="J448" s="60"/>
      <c r="L448" s="3"/>
      <c r="M448" s="60"/>
      <c r="O448" s="3"/>
      <c r="P448" s="60"/>
      <c r="R448" s="3"/>
      <c r="S448" s="60"/>
      <c r="U448" s="3"/>
      <c r="V448" s="60"/>
      <c r="X448" s="3"/>
      <c r="Y448" s="60"/>
      <c r="AA448" s="3"/>
      <c r="AB448" s="60"/>
      <c r="AD448" s="3"/>
      <c r="AE448" s="60"/>
      <c r="AG448" s="3"/>
      <c r="AH448" s="60"/>
      <c r="AJ448" s="3"/>
      <c r="AK448" s="60"/>
      <c r="AM448" s="3"/>
      <c r="AN448" s="3"/>
    </row>
    <row r="449" spans="6:40" ht="20.100000000000001" customHeight="1" x14ac:dyDescent="0.25">
      <c r="F449" s="3"/>
      <c r="G449" s="60"/>
      <c r="I449" s="3"/>
      <c r="J449" s="60"/>
      <c r="L449" s="3"/>
      <c r="M449" s="60"/>
      <c r="O449" s="3"/>
      <c r="P449" s="60"/>
      <c r="R449" s="3"/>
      <c r="S449" s="60"/>
      <c r="U449" s="3"/>
      <c r="V449" s="60"/>
      <c r="X449" s="3"/>
      <c r="Y449" s="60"/>
      <c r="AA449" s="3"/>
      <c r="AB449" s="60"/>
      <c r="AD449" s="3"/>
      <c r="AE449" s="60"/>
      <c r="AG449" s="3"/>
      <c r="AH449" s="60"/>
      <c r="AJ449" s="3"/>
      <c r="AK449" s="60"/>
      <c r="AM449" s="3"/>
      <c r="AN449" s="3"/>
    </row>
    <row r="450" spans="6:40" ht="20.100000000000001" customHeight="1" x14ac:dyDescent="0.25">
      <c r="F450" s="3"/>
      <c r="G450" s="60"/>
      <c r="I450" s="3"/>
      <c r="J450" s="60"/>
      <c r="L450" s="3"/>
      <c r="M450" s="60"/>
      <c r="O450" s="3"/>
      <c r="P450" s="60"/>
      <c r="R450" s="3"/>
      <c r="S450" s="60"/>
      <c r="U450" s="3"/>
      <c r="V450" s="60"/>
      <c r="X450" s="3"/>
      <c r="Y450" s="60"/>
      <c r="AA450" s="3"/>
      <c r="AB450" s="60"/>
      <c r="AD450" s="3"/>
      <c r="AE450" s="60"/>
      <c r="AG450" s="3"/>
      <c r="AH450" s="60"/>
      <c r="AJ450" s="3"/>
      <c r="AK450" s="60"/>
      <c r="AM450" s="3"/>
      <c r="AN450" s="3"/>
    </row>
    <row r="451" spans="6:40" ht="20.100000000000001" customHeight="1" x14ac:dyDescent="0.25">
      <c r="F451" s="3"/>
      <c r="G451" s="60"/>
      <c r="I451" s="3"/>
      <c r="J451" s="60"/>
      <c r="L451" s="3"/>
      <c r="M451" s="60"/>
      <c r="O451" s="3"/>
      <c r="P451" s="60"/>
      <c r="R451" s="3"/>
      <c r="S451" s="60"/>
      <c r="U451" s="3"/>
      <c r="V451" s="60"/>
      <c r="X451" s="3"/>
      <c r="Y451" s="60"/>
      <c r="AA451" s="3"/>
      <c r="AB451" s="60"/>
      <c r="AD451" s="3"/>
      <c r="AE451" s="60"/>
      <c r="AG451" s="3"/>
      <c r="AH451" s="60"/>
      <c r="AJ451" s="3"/>
      <c r="AK451" s="60"/>
      <c r="AM451" s="3"/>
      <c r="AN451" s="3"/>
    </row>
    <row r="452" spans="6:40" ht="20.100000000000001" customHeight="1" x14ac:dyDescent="0.25">
      <c r="F452" s="3"/>
      <c r="G452" s="60"/>
      <c r="I452" s="3"/>
      <c r="J452" s="60"/>
      <c r="L452" s="3"/>
      <c r="M452" s="60"/>
      <c r="O452" s="3"/>
      <c r="P452" s="60"/>
      <c r="R452" s="3"/>
      <c r="S452" s="60"/>
      <c r="U452" s="3"/>
      <c r="V452" s="60"/>
      <c r="X452" s="3"/>
      <c r="Y452" s="60"/>
      <c r="AA452" s="3"/>
      <c r="AB452" s="60"/>
      <c r="AD452" s="3"/>
      <c r="AE452" s="60"/>
      <c r="AG452" s="3"/>
      <c r="AH452" s="60"/>
      <c r="AJ452" s="3"/>
      <c r="AK452" s="60"/>
      <c r="AM452" s="3"/>
      <c r="AN452" s="3"/>
    </row>
    <row r="453" spans="6:40" ht="20.100000000000001" customHeight="1" x14ac:dyDescent="0.25">
      <c r="F453" s="3"/>
      <c r="G453" s="60"/>
      <c r="I453" s="3"/>
      <c r="J453" s="60"/>
      <c r="L453" s="3"/>
      <c r="M453" s="60"/>
      <c r="O453" s="3"/>
      <c r="P453" s="60"/>
      <c r="R453" s="3"/>
      <c r="S453" s="60"/>
      <c r="U453" s="3"/>
      <c r="V453" s="60"/>
      <c r="X453" s="3"/>
      <c r="Y453" s="60"/>
      <c r="AA453" s="3"/>
      <c r="AB453" s="60"/>
      <c r="AD453" s="3"/>
      <c r="AE453" s="60"/>
      <c r="AG453" s="3"/>
      <c r="AH453" s="60"/>
      <c r="AJ453" s="3"/>
      <c r="AK453" s="60"/>
      <c r="AM453" s="3"/>
      <c r="AN453" s="3"/>
    </row>
    <row r="454" spans="6:40" ht="20.100000000000001" customHeight="1" x14ac:dyDescent="0.25">
      <c r="F454" s="3"/>
      <c r="G454" s="60"/>
      <c r="I454" s="3"/>
      <c r="J454" s="60"/>
      <c r="L454" s="3"/>
      <c r="M454" s="60"/>
      <c r="O454" s="3"/>
      <c r="P454" s="60"/>
      <c r="R454" s="3"/>
      <c r="S454" s="60"/>
      <c r="U454" s="3"/>
      <c r="V454" s="60"/>
      <c r="X454" s="3"/>
      <c r="Y454" s="60"/>
      <c r="AA454" s="3"/>
      <c r="AB454" s="60"/>
      <c r="AD454" s="3"/>
      <c r="AE454" s="60"/>
      <c r="AG454" s="3"/>
      <c r="AH454" s="60"/>
      <c r="AJ454" s="3"/>
      <c r="AK454" s="60"/>
      <c r="AM454" s="3"/>
      <c r="AN454" s="3"/>
    </row>
    <row r="455" spans="6:40" ht="20.100000000000001" customHeight="1" x14ac:dyDescent="0.25">
      <c r="F455" s="3"/>
      <c r="G455" s="60"/>
      <c r="I455" s="3"/>
      <c r="J455" s="60"/>
      <c r="L455" s="3"/>
      <c r="M455" s="60"/>
      <c r="O455" s="3"/>
      <c r="P455" s="60"/>
      <c r="R455" s="3"/>
      <c r="S455" s="60"/>
      <c r="U455" s="3"/>
      <c r="V455" s="60"/>
      <c r="X455" s="3"/>
      <c r="Y455" s="60"/>
      <c r="AA455" s="3"/>
      <c r="AB455" s="60"/>
      <c r="AD455" s="3"/>
      <c r="AE455" s="60"/>
      <c r="AG455" s="3"/>
      <c r="AH455" s="60"/>
      <c r="AJ455" s="3"/>
      <c r="AK455" s="60"/>
      <c r="AM455" s="3"/>
      <c r="AN455" s="3"/>
    </row>
    <row r="456" spans="6:40" ht="20.100000000000001" customHeight="1" x14ac:dyDescent="0.25">
      <c r="F456" s="3"/>
      <c r="G456" s="60"/>
      <c r="I456" s="3"/>
      <c r="J456" s="60"/>
      <c r="L456" s="3"/>
      <c r="M456" s="60"/>
      <c r="O456" s="3"/>
      <c r="P456" s="60"/>
      <c r="R456" s="3"/>
      <c r="S456" s="60"/>
      <c r="U456" s="3"/>
      <c r="V456" s="60"/>
      <c r="X456" s="3"/>
      <c r="Y456" s="60"/>
      <c r="AA456" s="3"/>
      <c r="AB456" s="60"/>
      <c r="AD456" s="3"/>
      <c r="AE456" s="60"/>
      <c r="AG456" s="3"/>
      <c r="AH456" s="60"/>
      <c r="AJ456" s="3"/>
      <c r="AK456" s="60"/>
      <c r="AM456" s="3"/>
      <c r="AN456" s="3"/>
    </row>
    <row r="457" spans="6:40" ht="20.100000000000001" customHeight="1" x14ac:dyDescent="0.25">
      <c r="F457" s="3"/>
      <c r="G457" s="60"/>
      <c r="I457" s="3"/>
      <c r="J457" s="60"/>
      <c r="L457" s="3"/>
      <c r="M457" s="60"/>
      <c r="O457" s="3"/>
      <c r="P457" s="60"/>
      <c r="R457" s="3"/>
      <c r="S457" s="60"/>
      <c r="U457" s="3"/>
      <c r="V457" s="60"/>
      <c r="X457" s="3"/>
      <c r="Y457" s="60"/>
      <c r="AA457" s="3"/>
      <c r="AB457" s="60"/>
      <c r="AD457" s="3"/>
      <c r="AE457" s="60"/>
      <c r="AG457" s="3"/>
      <c r="AH457" s="60"/>
      <c r="AJ457" s="3"/>
      <c r="AK457" s="60"/>
      <c r="AM457" s="3"/>
      <c r="AN457" s="3"/>
    </row>
    <row r="458" spans="6:40" ht="20.100000000000001" customHeight="1" x14ac:dyDescent="0.25">
      <c r="F458" s="3"/>
      <c r="G458" s="60"/>
      <c r="I458" s="3"/>
      <c r="J458" s="60"/>
      <c r="L458" s="3"/>
      <c r="M458" s="60"/>
      <c r="O458" s="3"/>
      <c r="P458" s="60"/>
      <c r="R458" s="3"/>
      <c r="S458" s="60"/>
      <c r="U458" s="3"/>
      <c r="V458" s="60"/>
      <c r="X458" s="3"/>
      <c r="Y458" s="60"/>
      <c r="AA458" s="3"/>
      <c r="AB458" s="60"/>
      <c r="AD458" s="3"/>
      <c r="AE458" s="60"/>
      <c r="AG458" s="3"/>
      <c r="AH458" s="60"/>
      <c r="AJ458" s="3"/>
      <c r="AK458" s="60"/>
      <c r="AM458" s="3"/>
      <c r="AN458" s="3"/>
    </row>
    <row r="459" spans="6:40" ht="20.100000000000001" customHeight="1" x14ac:dyDescent="0.25">
      <c r="F459" s="3"/>
      <c r="G459" s="60"/>
      <c r="I459" s="3"/>
      <c r="J459" s="60"/>
      <c r="L459" s="3"/>
      <c r="M459" s="60"/>
      <c r="O459" s="3"/>
      <c r="P459" s="60"/>
      <c r="R459" s="3"/>
      <c r="S459" s="60"/>
      <c r="U459" s="3"/>
      <c r="V459" s="60"/>
      <c r="X459" s="3"/>
      <c r="Y459" s="60"/>
      <c r="AA459" s="3"/>
      <c r="AB459" s="60"/>
      <c r="AD459" s="3"/>
      <c r="AE459" s="60"/>
      <c r="AG459" s="3"/>
      <c r="AH459" s="60"/>
      <c r="AJ459" s="3"/>
      <c r="AK459" s="60"/>
      <c r="AM459" s="3"/>
      <c r="AN459" s="3"/>
    </row>
    <row r="460" spans="6:40" ht="20.100000000000001" customHeight="1" x14ac:dyDescent="0.25">
      <c r="F460" s="3"/>
      <c r="G460" s="60"/>
      <c r="I460" s="3"/>
      <c r="J460" s="60"/>
      <c r="L460" s="3"/>
      <c r="M460" s="60"/>
      <c r="O460" s="3"/>
      <c r="P460" s="60"/>
      <c r="R460" s="3"/>
      <c r="S460" s="60"/>
      <c r="U460" s="3"/>
      <c r="V460" s="60"/>
      <c r="X460" s="3"/>
      <c r="Y460" s="60"/>
      <c r="AA460" s="3"/>
      <c r="AB460" s="60"/>
      <c r="AD460" s="3"/>
      <c r="AE460" s="60"/>
      <c r="AG460" s="3"/>
      <c r="AH460" s="60"/>
      <c r="AJ460" s="3"/>
      <c r="AK460" s="60"/>
      <c r="AM460" s="3"/>
      <c r="AN460" s="3"/>
    </row>
    <row r="461" spans="6:40" ht="20.100000000000001" customHeight="1" x14ac:dyDescent="0.25">
      <c r="F461" s="3"/>
      <c r="G461" s="60"/>
      <c r="I461" s="3"/>
      <c r="J461" s="60"/>
      <c r="L461" s="3"/>
      <c r="M461" s="60"/>
      <c r="O461" s="3"/>
      <c r="P461" s="60"/>
      <c r="R461" s="3"/>
      <c r="S461" s="60"/>
      <c r="U461" s="3"/>
      <c r="V461" s="60"/>
      <c r="X461" s="3"/>
      <c r="Y461" s="60"/>
      <c r="AA461" s="3"/>
      <c r="AB461" s="60"/>
      <c r="AD461" s="3"/>
      <c r="AE461" s="60"/>
      <c r="AG461" s="3"/>
      <c r="AH461" s="60"/>
      <c r="AJ461" s="3"/>
      <c r="AK461" s="60"/>
      <c r="AM461" s="3"/>
      <c r="AN461" s="3"/>
    </row>
    <row r="462" spans="6:40" ht="20.100000000000001" customHeight="1" x14ac:dyDescent="0.25">
      <c r="F462" s="3"/>
      <c r="G462" s="60"/>
      <c r="I462" s="3"/>
      <c r="J462" s="60"/>
      <c r="L462" s="3"/>
      <c r="M462" s="60"/>
      <c r="O462" s="3"/>
      <c r="P462" s="60"/>
      <c r="R462" s="3"/>
      <c r="S462" s="60"/>
      <c r="U462" s="3"/>
      <c r="V462" s="60"/>
      <c r="X462" s="3"/>
      <c r="Y462" s="60"/>
      <c r="AA462" s="3"/>
      <c r="AB462" s="60"/>
      <c r="AD462" s="3"/>
      <c r="AE462" s="60"/>
      <c r="AG462" s="3"/>
      <c r="AH462" s="60"/>
      <c r="AJ462" s="3"/>
      <c r="AK462" s="60"/>
      <c r="AM462" s="3"/>
      <c r="AN462" s="3"/>
    </row>
    <row r="463" spans="6:40" ht="20.100000000000001" customHeight="1" x14ac:dyDescent="0.25">
      <c r="F463" s="3"/>
      <c r="G463" s="60"/>
      <c r="I463" s="3"/>
      <c r="J463" s="60"/>
      <c r="L463" s="3"/>
      <c r="M463" s="60"/>
      <c r="O463" s="3"/>
      <c r="P463" s="60"/>
      <c r="R463" s="3"/>
      <c r="S463" s="60"/>
      <c r="U463" s="3"/>
      <c r="V463" s="60"/>
      <c r="X463" s="3"/>
      <c r="Y463" s="60"/>
      <c r="AA463" s="3"/>
      <c r="AB463" s="60"/>
      <c r="AD463" s="3"/>
      <c r="AE463" s="60"/>
      <c r="AG463" s="3"/>
      <c r="AH463" s="60"/>
      <c r="AJ463" s="3"/>
      <c r="AK463" s="60"/>
      <c r="AM463" s="3"/>
      <c r="AN463" s="3"/>
    </row>
    <row r="464" spans="6:40" ht="20.100000000000001" customHeight="1" x14ac:dyDescent="0.25">
      <c r="F464" s="3"/>
      <c r="G464" s="60"/>
      <c r="I464" s="3"/>
      <c r="J464" s="60"/>
      <c r="L464" s="3"/>
      <c r="M464" s="60"/>
      <c r="O464" s="3"/>
      <c r="P464" s="60"/>
      <c r="R464" s="3"/>
      <c r="S464" s="60"/>
      <c r="U464" s="3"/>
      <c r="V464" s="60"/>
      <c r="X464" s="3"/>
      <c r="Y464" s="60"/>
      <c r="AA464" s="3"/>
      <c r="AB464" s="60"/>
      <c r="AD464" s="3"/>
      <c r="AE464" s="60"/>
      <c r="AG464" s="3"/>
      <c r="AH464" s="60"/>
      <c r="AJ464" s="3"/>
      <c r="AK464" s="60"/>
      <c r="AM464" s="3"/>
      <c r="AN464" s="3"/>
    </row>
    <row r="465" spans="6:40" ht="20.100000000000001" customHeight="1" x14ac:dyDescent="0.25">
      <c r="F465" s="3"/>
      <c r="G465" s="60"/>
      <c r="I465" s="3"/>
      <c r="J465" s="60"/>
      <c r="L465" s="3"/>
      <c r="M465" s="60"/>
      <c r="O465" s="3"/>
      <c r="P465" s="60"/>
      <c r="R465" s="3"/>
      <c r="S465" s="60"/>
      <c r="U465" s="3"/>
      <c r="V465" s="60"/>
      <c r="X465" s="3"/>
      <c r="Y465" s="60"/>
      <c r="AA465" s="3"/>
      <c r="AB465" s="60"/>
      <c r="AD465" s="3"/>
      <c r="AE465" s="60"/>
      <c r="AG465" s="3"/>
      <c r="AH465" s="60"/>
      <c r="AJ465" s="3"/>
      <c r="AK465" s="60"/>
      <c r="AM465" s="3"/>
      <c r="AN465" s="3"/>
    </row>
    <row r="466" spans="6:40" ht="20.100000000000001" customHeight="1" x14ac:dyDescent="0.25">
      <c r="F466" s="3"/>
      <c r="G466" s="60"/>
      <c r="I466" s="3"/>
      <c r="J466" s="60"/>
      <c r="L466" s="3"/>
      <c r="M466" s="60"/>
      <c r="O466" s="3"/>
      <c r="P466" s="60"/>
      <c r="R466" s="3"/>
      <c r="S466" s="60"/>
      <c r="U466" s="3"/>
      <c r="V466" s="60"/>
      <c r="X466" s="3"/>
      <c r="Y466" s="60"/>
      <c r="AA466" s="3"/>
      <c r="AB466" s="60"/>
      <c r="AD466" s="3"/>
      <c r="AE466" s="60"/>
      <c r="AG466" s="3"/>
      <c r="AH466" s="60"/>
      <c r="AJ466" s="3"/>
      <c r="AK466" s="60"/>
      <c r="AM466" s="3"/>
      <c r="AN466" s="3"/>
    </row>
    <row r="467" spans="6:40" ht="20.100000000000001" customHeight="1" x14ac:dyDescent="0.25">
      <c r="F467" s="3"/>
      <c r="G467" s="60"/>
      <c r="I467" s="3"/>
      <c r="J467" s="60"/>
      <c r="L467" s="3"/>
      <c r="M467" s="60"/>
      <c r="O467" s="3"/>
      <c r="P467" s="60"/>
      <c r="R467" s="3"/>
      <c r="S467" s="60"/>
      <c r="U467" s="3"/>
      <c r="V467" s="60"/>
      <c r="X467" s="3"/>
      <c r="Y467" s="60"/>
      <c r="AA467" s="3"/>
      <c r="AB467" s="60"/>
      <c r="AD467" s="3"/>
      <c r="AE467" s="60"/>
      <c r="AG467" s="3"/>
      <c r="AH467" s="60"/>
      <c r="AJ467" s="3"/>
      <c r="AK467" s="60"/>
      <c r="AM467" s="3"/>
      <c r="AN467" s="3"/>
    </row>
    <row r="468" spans="6:40" ht="20.100000000000001" customHeight="1" x14ac:dyDescent="0.25">
      <c r="F468" s="3"/>
      <c r="G468" s="60"/>
      <c r="I468" s="3"/>
      <c r="J468" s="60"/>
      <c r="L468" s="3"/>
      <c r="M468" s="60"/>
      <c r="O468" s="3"/>
      <c r="P468" s="60"/>
      <c r="R468" s="3"/>
      <c r="S468" s="60"/>
      <c r="U468" s="3"/>
      <c r="V468" s="60"/>
      <c r="X468" s="3"/>
      <c r="Y468" s="60"/>
      <c r="AA468" s="3"/>
      <c r="AB468" s="60"/>
      <c r="AD468" s="3"/>
      <c r="AE468" s="60"/>
      <c r="AG468" s="3"/>
      <c r="AH468" s="60"/>
      <c r="AJ468" s="3"/>
      <c r="AK468" s="60"/>
      <c r="AM468" s="3"/>
      <c r="AN468" s="3"/>
    </row>
    <row r="469" spans="6:40" ht="20.100000000000001" customHeight="1" x14ac:dyDescent="0.25">
      <c r="F469" s="3"/>
      <c r="G469" s="60"/>
      <c r="I469" s="3"/>
      <c r="J469" s="60"/>
      <c r="L469" s="3"/>
      <c r="M469" s="60"/>
      <c r="O469" s="3"/>
      <c r="P469" s="60"/>
      <c r="R469" s="3"/>
      <c r="S469" s="60"/>
      <c r="U469" s="3"/>
      <c r="V469" s="60"/>
      <c r="X469" s="3"/>
      <c r="Y469" s="60"/>
      <c r="AA469" s="3"/>
      <c r="AB469" s="60"/>
      <c r="AD469" s="3"/>
      <c r="AE469" s="60"/>
      <c r="AG469" s="3"/>
      <c r="AH469" s="60"/>
      <c r="AJ469" s="3"/>
      <c r="AK469" s="60"/>
      <c r="AM469" s="3"/>
      <c r="AN469" s="3"/>
    </row>
    <row r="470" spans="6:40" ht="20.100000000000001" customHeight="1" x14ac:dyDescent="0.25">
      <c r="F470" s="3"/>
      <c r="G470" s="60"/>
      <c r="I470" s="3"/>
      <c r="J470" s="60"/>
      <c r="L470" s="3"/>
      <c r="M470" s="60"/>
      <c r="O470" s="3"/>
      <c r="P470" s="60"/>
      <c r="R470" s="3"/>
      <c r="S470" s="60"/>
      <c r="U470" s="3"/>
      <c r="V470" s="60"/>
      <c r="X470" s="3"/>
      <c r="Y470" s="60"/>
      <c r="AA470" s="3"/>
      <c r="AB470" s="60"/>
      <c r="AD470" s="3"/>
      <c r="AE470" s="60"/>
      <c r="AG470" s="3"/>
      <c r="AH470" s="60"/>
      <c r="AJ470" s="3"/>
      <c r="AK470" s="60"/>
      <c r="AM470" s="3"/>
      <c r="AN470" s="3"/>
    </row>
    <row r="471" spans="6:40" ht="20.100000000000001" customHeight="1" x14ac:dyDescent="0.25">
      <c r="F471" s="3"/>
      <c r="G471" s="60"/>
      <c r="I471" s="3"/>
      <c r="J471" s="60"/>
      <c r="L471" s="3"/>
      <c r="M471" s="60"/>
      <c r="O471" s="3"/>
      <c r="P471" s="60"/>
      <c r="R471" s="3"/>
      <c r="S471" s="60"/>
      <c r="U471" s="3"/>
      <c r="V471" s="60"/>
      <c r="X471" s="3"/>
      <c r="Y471" s="60"/>
      <c r="AA471" s="3"/>
      <c r="AB471" s="60"/>
      <c r="AD471" s="3"/>
      <c r="AE471" s="60"/>
      <c r="AG471" s="3"/>
      <c r="AH471" s="60"/>
      <c r="AJ471" s="3"/>
      <c r="AK471" s="60"/>
      <c r="AM471" s="3"/>
      <c r="AN471" s="3"/>
    </row>
    <row r="472" spans="6:40" ht="20.100000000000001" customHeight="1" x14ac:dyDescent="0.25">
      <c r="F472" s="3"/>
      <c r="G472" s="60"/>
      <c r="I472" s="3"/>
      <c r="J472" s="60"/>
      <c r="L472" s="3"/>
      <c r="M472" s="60"/>
      <c r="O472" s="3"/>
      <c r="P472" s="60"/>
      <c r="R472" s="3"/>
      <c r="S472" s="60"/>
      <c r="U472" s="3"/>
      <c r="V472" s="60"/>
      <c r="X472" s="3"/>
      <c r="Y472" s="60"/>
      <c r="AA472" s="3"/>
      <c r="AB472" s="60"/>
      <c r="AD472" s="3"/>
      <c r="AE472" s="60"/>
      <c r="AG472" s="3"/>
      <c r="AH472" s="60"/>
      <c r="AJ472" s="3"/>
      <c r="AK472" s="60"/>
      <c r="AM472" s="3"/>
      <c r="AN472" s="3"/>
    </row>
    <row r="473" spans="6:40" ht="20.100000000000001" customHeight="1" x14ac:dyDescent="0.25">
      <c r="F473" s="3"/>
      <c r="G473" s="60"/>
      <c r="I473" s="3"/>
      <c r="J473" s="60"/>
      <c r="L473" s="3"/>
      <c r="M473" s="60"/>
      <c r="O473" s="3"/>
      <c r="P473" s="60"/>
      <c r="R473" s="3"/>
      <c r="S473" s="60"/>
      <c r="U473" s="3"/>
      <c r="V473" s="60"/>
      <c r="X473" s="3"/>
      <c r="Y473" s="60"/>
      <c r="AA473" s="3"/>
      <c r="AB473" s="60"/>
      <c r="AD473" s="3"/>
      <c r="AE473" s="60"/>
      <c r="AG473" s="3"/>
      <c r="AH473" s="60"/>
      <c r="AJ473" s="3"/>
      <c r="AK473" s="60"/>
      <c r="AM473" s="3"/>
      <c r="AN473" s="3"/>
    </row>
    <row r="474" spans="6:40" ht="20.100000000000001" customHeight="1" x14ac:dyDescent="0.25">
      <c r="F474" s="3"/>
      <c r="G474" s="60"/>
      <c r="I474" s="3"/>
      <c r="J474" s="60"/>
      <c r="L474" s="3"/>
      <c r="M474" s="60"/>
      <c r="O474" s="3"/>
      <c r="P474" s="60"/>
      <c r="R474" s="3"/>
      <c r="S474" s="60"/>
      <c r="U474" s="3"/>
      <c r="V474" s="60"/>
      <c r="X474" s="3"/>
      <c r="Y474" s="60"/>
      <c r="AA474" s="3"/>
      <c r="AB474" s="60"/>
      <c r="AD474" s="3"/>
      <c r="AE474" s="60"/>
      <c r="AG474" s="3"/>
      <c r="AH474" s="60"/>
      <c r="AJ474" s="3"/>
      <c r="AK474" s="60"/>
      <c r="AM474" s="3"/>
      <c r="AN474" s="3"/>
    </row>
    <row r="475" spans="6:40" ht="20.100000000000001" customHeight="1" x14ac:dyDescent="0.25">
      <c r="F475" s="3"/>
      <c r="G475" s="60"/>
      <c r="I475" s="3"/>
      <c r="J475" s="60"/>
      <c r="L475" s="3"/>
      <c r="M475" s="60"/>
      <c r="O475" s="3"/>
      <c r="P475" s="60"/>
      <c r="R475" s="3"/>
      <c r="S475" s="60"/>
      <c r="U475" s="3"/>
      <c r="V475" s="60"/>
      <c r="X475" s="3"/>
      <c r="Y475" s="60"/>
      <c r="AA475" s="3"/>
      <c r="AB475" s="60"/>
      <c r="AD475" s="3"/>
      <c r="AE475" s="60"/>
      <c r="AG475" s="3"/>
      <c r="AH475" s="60"/>
      <c r="AJ475" s="3"/>
      <c r="AK475" s="60"/>
      <c r="AM475" s="3"/>
      <c r="AN475" s="3"/>
    </row>
    <row r="476" spans="6:40" ht="20.100000000000001" customHeight="1" x14ac:dyDescent="0.25">
      <c r="F476" s="3"/>
      <c r="G476" s="60"/>
      <c r="I476" s="3"/>
      <c r="J476" s="60"/>
      <c r="L476" s="3"/>
      <c r="M476" s="60"/>
      <c r="O476" s="3"/>
      <c r="P476" s="60"/>
      <c r="R476" s="3"/>
      <c r="S476" s="60"/>
      <c r="U476" s="3"/>
      <c r="V476" s="60"/>
      <c r="X476" s="3"/>
      <c r="Y476" s="60"/>
      <c r="AA476" s="3"/>
      <c r="AB476" s="60"/>
      <c r="AD476" s="3"/>
      <c r="AE476" s="60"/>
      <c r="AG476" s="3"/>
      <c r="AH476" s="60"/>
      <c r="AJ476" s="3"/>
      <c r="AK476" s="60"/>
      <c r="AM476" s="3"/>
      <c r="AN476" s="3"/>
    </row>
    <row r="477" spans="6:40" ht="20.100000000000001" customHeight="1" x14ac:dyDescent="0.25">
      <c r="F477" s="3"/>
      <c r="G477" s="60"/>
      <c r="I477" s="3"/>
      <c r="J477" s="60"/>
      <c r="L477" s="3"/>
      <c r="M477" s="60"/>
      <c r="O477" s="3"/>
      <c r="P477" s="60"/>
      <c r="R477" s="3"/>
      <c r="S477" s="60"/>
      <c r="U477" s="3"/>
      <c r="V477" s="60"/>
      <c r="X477" s="3"/>
      <c r="Y477" s="60"/>
      <c r="AA477" s="3"/>
      <c r="AB477" s="60"/>
      <c r="AD477" s="3"/>
      <c r="AE477" s="60"/>
      <c r="AG477" s="3"/>
      <c r="AH477" s="60"/>
      <c r="AJ477" s="3"/>
      <c r="AK477" s="60"/>
      <c r="AM477" s="3"/>
      <c r="AN477" s="3"/>
    </row>
    <row r="478" spans="6:40" ht="20.100000000000001" customHeight="1" x14ac:dyDescent="0.25">
      <c r="F478" s="3"/>
      <c r="G478" s="60"/>
      <c r="I478" s="3"/>
      <c r="J478" s="60"/>
      <c r="L478" s="3"/>
      <c r="M478" s="60"/>
      <c r="O478" s="3"/>
      <c r="P478" s="60"/>
      <c r="R478" s="3"/>
      <c r="S478" s="60"/>
      <c r="U478" s="3"/>
      <c r="V478" s="60"/>
      <c r="X478" s="3"/>
      <c r="Y478" s="60"/>
      <c r="AA478" s="3"/>
      <c r="AB478" s="60"/>
      <c r="AD478" s="3"/>
      <c r="AE478" s="60"/>
      <c r="AG478" s="3"/>
      <c r="AH478" s="60"/>
      <c r="AJ478" s="3"/>
      <c r="AK478" s="60"/>
      <c r="AM478" s="3"/>
      <c r="AN478" s="3"/>
    </row>
    <row r="479" spans="6:40" ht="20.100000000000001" customHeight="1" x14ac:dyDescent="0.25">
      <c r="F479" s="3"/>
      <c r="G479" s="60"/>
      <c r="I479" s="3"/>
      <c r="J479" s="60"/>
      <c r="L479" s="3"/>
      <c r="M479" s="60"/>
      <c r="O479" s="3"/>
      <c r="P479" s="60"/>
      <c r="R479" s="3"/>
      <c r="S479" s="60"/>
      <c r="U479" s="3"/>
      <c r="V479" s="60"/>
      <c r="X479" s="3"/>
      <c r="Y479" s="60"/>
      <c r="AA479" s="3"/>
      <c r="AB479" s="60"/>
      <c r="AD479" s="3"/>
      <c r="AE479" s="60"/>
      <c r="AG479" s="3"/>
      <c r="AH479" s="60"/>
      <c r="AJ479" s="3"/>
      <c r="AK479" s="60"/>
      <c r="AM479" s="3"/>
      <c r="AN479" s="3"/>
    </row>
    <row r="480" spans="6:40" ht="20.100000000000001" customHeight="1" x14ac:dyDescent="0.25">
      <c r="F480" s="3"/>
      <c r="G480" s="60"/>
      <c r="I480" s="3"/>
      <c r="J480" s="60"/>
      <c r="L480" s="3"/>
      <c r="M480" s="60"/>
      <c r="O480" s="3"/>
      <c r="P480" s="60"/>
      <c r="R480" s="3"/>
      <c r="S480" s="60"/>
      <c r="U480" s="3"/>
      <c r="V480" s="60"/>
      <c r="X480" s="3"/>
      <c r="Y480" s="60"/>
      <c r="AA480" s="3"/>
      <c r="AB480" s="60"/>
      <c r="AD480" s="3"/>
      <c r="AE480" s="60"/>
      <c r="AG480" s="3"/>
      <c r="AH480" s="60"/>
      <c r="AJ480" s="3"/>
      <c r="AK480" s="60"/>
      <c r="AM480" s="3"/>
      <c r="AN480" s="3"/>
    </row>
    <row r="481" spans="6:40" ht="20.100000000000001" customHeight="1" x14ac:dyDescent="0.25">
      <c r="F481" s="3"/>
      <c r="G481" s="60"/>
      <c r="I481" s="3"/>
      <c r="J481" s="60"/>
      <c r="L481" s="3"/>
      <c r="M481" s="60"/>
      <c r="O481" s="3"/>
      <c r="P481" s="60"/>
      <c r="R481" s="3"/>
      <c r="S481" s="60"/>
      <c r="U481" s="3"/>
      <c r="V481" s="60"/>
      <c r="X481" s="3"/>
      <c r="Y481" s="60"/>
      <c r="AA481" s="3"/>
      <c r="AB481" s="60"/>
      <c r="AD481" s="3"/>
      <c r="AE481" s="60"/>
      <c r="AG481" s="3"/>
      <c r="AH481" s="60"/>
      <c r="AJ481" s="3"/>
      <c r="AK481" s="60"/>
      <c r="AM481" s="3"/>
      <c r="AN481" s="3"/>
    </row>
    <row r="482" spans="6:40" ht="20.100000000000001" customHeight="1" x14ac:dyDescent="0.25">
      <c r="F482" s="3"/>
      <c r="G482" s="60"/>
      <c r="I482" s="3"/>
      <c r="J482" s="60"/>
      <c r="L482" s="3"/>
      <c r="M482" s="60"/>
      <c r="O482" s="3"/>
      <c r="P482" s="60"/>
      <c r="R482" s="3"/>
      <c r="S482" s="60"/>
      <c r="U482" s="3"/>
      <c r="V482" s="60"/>
      <c r="X482" s="3"/>
      <c r="Y482" s="60"/>
      <c r="AA482" s="3"/>
      <c r="AB482" s="60"/>
      <c r="AD482" s="3"/>
      <c r="AE482" s="60"/>
      <c r="AG482" s="3"/>
      <c r="AH482" s="60"/>
      <c r="AJ482" s="3"/>
      <c r="AK482" s="60"/>
      <c r="AM482" s="3"/>
      <c r="AN482" s="3"/>
    </row>
    <row r="483" spans="6:40" ht="20.100000000000001" customHeight="1" x14ac:dyDescent="0.25">
      <c r="F483" s="3"/>
      <c r="G483" s="60"/>
      <c r="I483" s="3"/>
      <c r="J483" s="60"/>
      <c r="L483" s="3"/>
      <c r="M483" s="60"/>
      <c r="O483" s="3"/>
      <c r="P483" s="60"/>
      <c r="R483" s="3"/>
      <c r="S483" s="60"/>
      <c r="U483" s="3"/>
      <c r="V483" s="60"/>
      <c r="X483" s="3"/>
      <c r="Y483" s="60"/>
      <c r="AA483" s="3"/>
      <c r="AB483" s="60"/>
      <c r="AD483" s="3"/>
      <c r="AE483" s="60"/>
      <c r="AG483" s="3"/>
      <c r="AH483" s="60"/>
      <c r="AJ483" s="3"/>
      <c r="AK483" s="60"/>
      <c r="AM483" s="3"/>
      <c r="AN483" s="3"/>
    </row>
    <row r="484" spans="6:40" ht="20.100000000000001" customHeight="1" x14ac:dyDescent="0.25">
      <c r="F484" s="3"/>
      <c r="G484" s="60"/>
      <c r="I484" s="3"/>
      <c r="J484" s="60"/>
      <c r="L484" s="3"/>
      <c r="M484" s="60"/>
      <c r="O484" s="3"/>
      <c r="P484" s="60"/>
      <c r="R484" s="3"/>
      <c r="S484" s="60"/>
      <c r="U484" s="3"/>
      <c r="V484" s="60"/>
      <c r="X484" s="3"/>
      <c r="Y484" s="60"/>
      <c r="AA484" s="3"/>
      <c r="AB484" s="60"/>
      <c r="AD484" s="3"/>
      <c r="AE484" s="60"/>
      <c r="AG484" s="3"/>
      <c r="AH484" s="60"/>
      <c r="AJ484" s="3"/>
      <c r="AK484" s="60"/>
      <c r="AM484" s="3"/>
      <c r="AN484" s="3"/>
    </row>
    <row r="485" spans="6:40" ht="20.100000000000001" customHeight="1" x14ac:dyDescent="0.25">
      <c r="F485" s="3"/>
      <c r="G485" s="60"/>
      <c r="I485" s="3"/>
      <c r="J485" s="60"/>
      <c r="L485" s="3"/>
      <c r="M485" s="60"/>
      <c r="O485" s="3"/>
      <c r="P485" s="60"/>
      <c r="R485" s="3"/>
      <c r="S485" s="60"/>
      <c r="U485" s="3"/>
      <c r="V485" s="60"/>
      <c r="X485" s="3"/>
      <c r="Y485" s="60"/>
      <c r="AA485" s="3"/>
      <c r="AB485" s="60"/>
      <c r="AD485" s="3"/>
      <c r="AE485" s="60"/>
      <c r="AG485" s="3"/>
      <c r="AH485" s="60"/>
      <c r="AJ485" s="3"/>
      <c r="AK485" s="60"/>
      <c r="AM485" s="3"/>
      <c r="AN485" s="3"/>
    </row>
    <row r="486" spans="6:40" ht="20.100000000000001" customHeight="1" x14ac:dyDescent="0.25">
      <c r="F486" s="3"/>
      <c r="G486" s="60"/>
      <c r="I486" s="3"/>
      <c r="J486" s="60"/>
      <c r="L486" s="3"/>
      <c r="M486" s="60"/>
      <c r="O486" s="3"/>
      <c r="P486" s="60"/>
      <c r="R486" s="3"/>
      <c r="S486" s="60"/>
      <c r="U486" s="3"/>
      <c r="V486" s="60"/>
      <c r="X486" s="3"/>
      <c r="Y486" s="60"/>
      <c r="AA486" s="3"/>
      <c r="AB486" s="60"/>
      <c r="AD486" s="3"/>
      <c r="AE486" s="60"/>
      <c r="AG486" s="3"/>
      <c r="AH486" s="60"/>
      <c r="AJ486" s="3"/>
      <c r="AK486" s="60"/>
      <c r="AM486" s="3"/>
      <c r="AN486" s="3"/>
    </row>
    <row r="487" spans="6:40" ht="20.100000000000001" customHeight="1" x14ac:dyDescent="0.25">
      <c r="F487" s="3"/>
      <c r="G487" s="60"/>
      <c r="I487" s="3"/>
      <c r="J487" s="60"/>
      <c r="L487" s="3"/>
      <c r="M487" s="60"/>
      <c r="O487" s="3"/>
      <c r="P487" s="60"/>
      <c r="R487" s="3"/>
      <c r="S487" s="60"/>
      <c r="U487" s="3"/>
      <c r="V487" s="60"/>
      <c r="X487" s="3"/>
      <c r="Y487" s="60"/>
      <c r="AA487" s="3"/>
      <c r="AB487" s="60"/>
      <c r="AD487" s="3"/>
      <c r="AE487" s="60"/>
      <c r="AG487" s="3"/>
      <c r="AH487" s="60"/>
      <c r="AJ487" s="3"/>
      <c r="AK487" s="60"/>
      <c r="AM487" s="3"/>
      <c r="AN487" s="3"/>
    </row>
    <row r="488" spans="6:40" ht="20.100000000000001" customHeight="1" x14ac:dyDescent="0.25">
      <c r="F488" s="3"/>
      <c r="G488" s="60"/>
      <c r="I488" s="3"/>
      <c r="J488" s="60"/>
      <c r="L488" s="3"/>
      <c r="M488" s="60"/>
      <c r="O488" s="3"/>
      <c r="P488" s="60"/>
      <c r="R488" s="3"/>
      <c r="S488" s="60"/>
      <c r="U488" s="3"/>
      <c r="V488" s="60"/>
      <c r="X488" s="3"/>
      <c r="Y488" s="60"/>
      <c r="AA488" s="3"/>
      <c r="AB488" s="60"/>
      <c r="AD488" s="3"/>
      <c r="AE488" s="60"/>
      <c r="AG488" s="3"/>
      <c r="AH488" s="60"/>
      <c r="AJ488" s="3"/>
      <c r="AK488" s="60"/>
      <c r="AM488" s="3"/>
      <c r="AN488" s="3"/>
    </row>
    <row r="489" spans="6:40" ht="20.100000000000001" customHeight="1" x14ac:dyDescent="0.25">
      <c r="F489" s="3"/>
      <c r="G489" s="60"/>
      <c r="I489" s="3"/>
      <c r="J489" s="60"/>
      <c r="L489" s="3"/>
      <c r="M489" s="60"/>
      <c r="O489" s="3"/>
      <c r="P489" s="60"/>
      <c r="R489" s="3"/>
      <c r="S489" s="60"/>
      <c r="U489" s="3"/>
      <c r="V489" s="60"/>
      <c r="X489" s="3"/>
      <c r="Y489" s="60"/>
      <c r="AA489" s="3"/>
      <c r="AB489" s="60"/>
      <c r="AD489" s="3"/>
      <c r="AE489" s="60"/>
      <c r="AG489" s="3"/>
      <c r="AH489" s="60"/>
      <c r="AJ489" s="3"/>
      <c r="AK489" s="60"/>
      <c r="AM489" s="3"/>
      <c r="AN489" s="3"/>
    </row>
    <row r="490" spans="6:40" ht="20.100000000000001" customHeight="1" x14ac:dyDescent="0.25">
      <c r="F490" s="3"/>
      <c r="G490" s="60"/>
      <c r="I490" s="3"/>
      <c r="J490" s="60"/>
      <c r="L490" s="3"/>
      <c r="M490" s="60"/>
      <c r="O490" s="3"/>
      <c r="P490" s="60"/>
      <c r="R490" s="3"/>
      <c r="S490" s="60"/>
      <c r="U490" s="3"/>
      <c r="V490" s="60"/>
      <c r="X490" s="3"/>
      <c r="Y490" s="60"/>
      <c r="AA490" s="3"/>
      <c r="AB490" s="60"/>
      <c r="AD490" s="3"/>
      <c r="AE490" s="60"/>
      <c r="AG490" s="3"/>
      <c r="AH490" s="60"/>
      <c r="AJ490" s="3"/>
      <c r="AK490" s="60"/>
      <c r="AM490" s="3"/>
      <c r="AN490" s="3"/>
    </row>
    <row r="491" spans="6:40" ht="20.100000000000001" customHeight="1" x14ac:dyDescent="0.25">
      <c r="F491" s="3"/>
      <c r="G491" s="60"/>
      <c r="I491" s="3"/>
      <c r="J491" s="60"/>
      <c r="L491" s="3"/>
      <c r="M491" s="60"/>
      <c r="O491" s="3"/>
      <c r="P491" s="60"/>
      <c r="R491" s="3"/>
      <c r="S491" s="60"/>
      <c r="U491" s="3"/>
      <c r="V491" s="60"/>
      <c r="X491" s="3"/>
      <c r="Y491" s="60"/>
      <c r="AA491" s="3"/>
      <c r="AB491" s="60"/>
      <c r="AD491" s="3"/>
      <c r="AE491" s="60"/>
      <c r="AG491" s="3"/>
      <c r="AH491" s="60"/>
      <c r="AJ491" s="3"/>
      <c r="AK491" s="60"/>
      <c r="AM491" s="3"/>
      <c r="AN491" s="3"/>
    </row>
    <row r="492" spans="6:40" ht="20.100000000000001" customHeight="1" x14ac:dyDescent="0.25">
      <c r="F492" s="3"/>
      <c r="G492" s="60"/>
      <c r="I492" s="3"/>
      <c r="J492" s="60"/>
      <c r="L492" s="3"/>
      <c r="M492" s="60"/>
      <c r="O492" s="3"/>
      <c r="P492" s="60"/>
      <c r="R492" s="3"/>
      <c r="S492" s="60"/>
      <c r="U492" s="3"/>
      <c r="V492" s="60"/>
      <c r="X492" s="3"/>
      <c r="Y492" s="60"/>
      <c r="AA492" s="3"/>
      <c r="AB492" s="60"/>
      <c r="AD492" s="3"/>
      <c r="AE492" s="60"/>
      <c r="AG492" s="3"/>
      <c r="AH492" s="60"/>
      <c r="AJ492" s="3"/>
      <c r="AK492" s="60"/>
      <c r="AM492" s="3"/>
      <c r="AN492" s="3"/>
    </row>
    <row r="493" spans="6:40" ht="20.100000000000001" customHeight="1" x14ac:dyDescent="0.25">
      <c r="F493" s="3"/>
      <c r="G493" s="60"/>
      <c r="I493" s="3"/>
      <c r="J493" s="60"/>
      <c r="L493" s="3"/>
      <c r="M493" s="60"/>
      <c r="O493" s="3"/>
      <c r="P493" s="60"/>
      <c r="R493" s="3"/>
      <c r="S493" s="60"/>
      <c r="U493" s="3"/>
      <c r="V493" s="60"/>
      <c r="X493" s="3"/>
      <c r="Y493" s="60"/>
      <c r="AA493" s="3"/>
      <c r="AB493" s="60"/>
      <c r="AD493" s="3"/>
      <c r="AE493" s="60"/>
      <c r="AG493" s="3"/>
      <c r="AH493" s="60"/>
      <c r="AJ493" s="3"/>
      <c r="AK493" s="60"/>
      <c r="AM493" s="3"/>
      <c r="AN493" s="3"/>
    </row>
    <row r="494" spans="6:40" ht="20.100000000000001" customHeight="1" x14ac:dyDescent="0.25">
      <c r="F494" s="3"/>
      <c r="G494" s="60"/>
      <c r="I494" s="3"/>
      <c r="J494" s="60"/>
      <c r="L494" s="3"/>
      <c r="M494" s="60"/>
      <c r="O494" s="3"/>
      <c r="P494" s="60"/>
      <c r="R494" s="3"/>
      <c r="S494" s="60"/>
      <c r="U494" s="3"/>
      <c r="V494" s="60"/>
      <c r="X494" s="3"/>
      <c r="Y494" s="60"/>
      <c r="AA494" s="3"/>
      <c r="AB494" s="60"/>
      <c r="AD494" s="3"/>
      <c r="AE494" s="60"/>
      <c r="AG494" s="3"/>
      <c r="AH494" s="60"/>
      <c r="AJ494" s="3"/>
      <c r="AK494" s="60"/>
      <c r="AM494" s="3"/>
      <c r="AN494" s="3"/>
    </row>
    <row r="495" spans="6:40" ht="20.100000000000001" customHeight="1" x14ac:dyDescent="0.25">
      <c r="F495" s="3"/>
      <c r="G495" s="60"/>
      <c r="I495" s="3"/>
      <c r="J495" s="60"/>
      <c r="L495" s="3"/>
      <c r="M495" s="60"/>
      <c r="O495" s="3"/>
      <c r="P495" s="60"/>
      <c r="R495" s="3"/>
      <c r="S495" s="60"/>
      <c r="U495" s="3"/>
      <c r="V495" s="60"/>
      <c r="X495" s="3"/>
      <c r="Y495" s="60"/>
      <c r="AA495" s="3"/>
      <c r="AB495" s="60"/>
      <c r="AD495" s="3"/>
      <c r="AE495" s="60"/>
      <c r="AG495" s="3"/>
      <c r="AH495" s="60"/>
      <c r="AJ495" s="3"/>
      <c r="AK495" s="60"/>
      <c r="AM495" s="3"/>
      <c r="AN495" s="3"/>
    </row>
    <row r="496" spans="6:40" ht="20.100000000000001" customHeight="1" x14ac:dyDescent="0.25">
      <c r="F496" s="3"/>
      <c r="G496" s="60"/>
      <c r="I496" s="3"/>
      <c r="J496" s="60"/>
      <c r="L496" s="3"/>
      <c r="M496" s="60"/>
      <c r="O496" s="3"/>
      <c r="P496" s="60"/>
      <c r="R496" s="3"/>
      <c r="S496" s="60"/>
      <c r="U496" s="3"/>
      <c r="V496" s="60"/>
      <c r="X496" s="3"/>
      <c r="Y496" s="60"/>
      <c r="AA496" s="3"/>
      <c r="AB496" s="60"/>
      <c r="AD496" s="3"/>
      <c r="AE496" s="60"/>
      <c r="AG496" s="3"/>
      <c r="AH496" s="60"/>
      <c r="AJ496" s="3"/>
      <c r="AK496" s="60"/>
      <c r="AM496" s="3"/>
      <c r="AN496" s="3"/>
    </row>
    <row r="497" spans="6:40" ht="20.100000000000001" customHeight="1" x14ac:dyDescent="0.25">
      <c r="F497" s="3"/>
      <c r="G497" s="60"/>
      <c r="I497" s="3"/>
      <c r="J497" s="60"/>
      <c r="L497" s="3"/>
      <c r="M497" s="60"/>
      <c r="O497" s="3"/>
      <c r="P497" s="60"/>
      <c r="R497" s="3"/>
      <c r="S497" s="60"/>
      <c r="U497" s="3"/>
      <c r="V497" s="60"/>
      <c r="X497" s="3"/>
      <c r="Y497" s="60"/>
      <c r="AA497" s="3"/>
      <c r="AB497" s="60"/>
      <c r="AD497" s="3"/>
      <c r="AE497" s="60"/>
      <c r="AG497" s="3"/>
      <c r="AH497" s="60"/>
      <c r="AJ497" s="3"/>
      <c r="AK497" s="60"/>
      <c r="AM497" s="3"/>
      <c r="AN497" s="3"/>
    </row>
    <row r="498" spans="6:40" ht="20.100000000000001" customHeight="1" x14ac:dyDescent="0.25">
      <c r="F498" s="3"/>
      <c r="G498" s="60"/>
      <c r="I498" s="3"/>
      <c r="J498" s="60"/>
      <c r="L498" s="3"/>
      <c r="M498" s="60"/>
      <c r="O498" s="3"/>
      <c r="P498" s="60"/>
      <c r="R498" s="3"/>
      <c r="S498" s="60"/>
      <c r="U498" s="3"/>
      <c r="V498" s="60"/>
      <c r="X498" s="3"/>
      <c r="Y498" s="60"/>
      <c r="AA498" s="3"/>
      <c r="AB498" s="60"/>
      <c r="AD498" s="3"/>
      <c r="AE498" s="60"/>
      <c r="AG498" s="3"/>
      <c r="AH498" s="60"/>
      <c r="AJ498" s="3"/>
      <c r="AK498" s="60"/>
      <c r="AM498" s="3"/>
      <c r="AN498" s="3"/>
    </row>
    <row r="499" spans="6:40" ht="20.100000000000001" customHeight="1" x14ac:dyDescent="0.25">
      <c r="F499" s="3"/>
      <c r="G499" s="60"/>
      <c r="I499" s="3"/>
      <c r="J499" s="60"/>
      <c r="L499" s="3"/>
      <c r="M499" s="60"/>
      <c r="O499" s="3"/>
      <c r="P499" s="60"/>
      <c r="R499" s="3"/>
      <c r="S499" s="60"/>
      <c r="U499" s="3"/>
      <c r="V499" s="60"/>
      <c r="X499" s="3"/>
      <c r="Y499" s="60"/>
      <c r="AA499" s="3"/>
      <c r="AB499" s="60"/>
      <c r="AD499" s="3"/>
      <c r="AE499" s="60"/>
      <c r="AG499" s="3"/>
      <c r="AH499" s="60"/>
      <c r="AJ499" s="3"/>
      <c r="AK499" s="60"/>
      <c r="AM499" s="3"/>
      <c r="AN499" s="3"/>
    </row>
    <row r="500" spans="6:40" ht="20.100000000000001" customHeight="1" x14ac:dyDescent="0.25">
      <c r="F500" s="3"/>
      <c r="G500" s="60"/>
      <c r="I500" s="3"/>
      <c r="J500" s="60"/>
      <c r="L500" s="3"/>
      <c r="M500" s="60"/>
      <c r="O500" s="3"/>
      <c r="P500" s="60"/>
      <c r="R500" s="3"/>
      <c r="S500" s="60"/>
      <c r="U500" s="3"/>
      <c r="V500" s="60"/>
      <c r="X500" s="3"/>
      <c r="Y500" s="60"/>
      <c r="AA500" s="3"/>
      <c r="AB500" s="60"/>
      <c r="AD500" s="3"/>
      <c r="AE500" s="60"/>
      <c r="AG500" s="3"/>
      <c r="AH500" s="60"/>
      <c r="AJ500" s="3"/>
      <c r="AK500" s="60"/>
      <c r="AM500" s="3"/>
      <c r="AN500" s="3"/>
    </row>
    <row r="501" spans="6:40" ht="20.100000000000001" customHeight="1" x14ac:dyDescent="0.25">
      <c r="F501" s="3"/>
      <c r="G501" s="60"/>
      <c r="I501" s="3"/>
      <c r="J501" s="60"/>
      <c r="L501" s="3"/>
      <c r="M501" s="60"/>
      <c r="O501" s="3"/>
      <c r="P501" s="60"/>
      <c r="R501" s="3"/>
      <c r="S501" s="60"/>
      <c r="U501" s="3"/>
      <c r="V501" s="60"/>
      <c r="X501" s="3"/>
      <c r="Y501" s="60"/>
      <c r="AA501" s="3"/>
      <c r="AB501" s="60"/>
      <c r="AD501" s="3"/>
      <c r="AE501" s="60"/>
      <c r="AG501" s="3"/>
      <c r="AH501" s="60"/>
      <c r="AJ501" s="3"/>
      <c r="AK501" s="60"/>
      <c r="AM501" s="3"/>
      <c r="AN501" s="3"/>
    </row>
    <row r="502" spans="6:40" ht="20.100000000000001" customHeight="1" x14ac:dyDescent="0.25">
      <c r="F502" s="3"/>
      <c r="G502" s="60"/>
      <c r="I502" s="3"/>
      <c r="J502" s="60"/>
      <c r="L502" s="3"/>
      <c r="M502" s="60"/>
      <c r="O502" s="3"/>
      <c r="P502" s="60"/>
      <c r="R502" s="3"/>
      <c r="S502" s="60"/>
      <c r="U502" s="3"/>
      <c r="V502" s="60"/>
      <c r="X502" s="3"/>
      <c r="Y502" s="60"/>
      <c r="AA502" s="3"/>
      <c r="AB502" s="60"/>
      <c r="AD502" s="3"/>
      <c r="AE502" s="60"/>
      <c r="AG502" s="3"/>
      <c r="AH502" s="60"/>
      <c r="AJ502" s="3"/>
      <c r="AK502" s="60"/>
      <c r="AM502" s="3"/>
      <c r="AN502" s="3"/>
    </row>
    <row r="503" spans="6:40" ht="20.100000000000001" customHeight="1" x14ac:dyDescent="0.25">
      <c r="F503" s="3"/>
      <c r="G503" s="60"/>
      <c r="I503" s="3"/>
      <c r="J503" s="60"/>
      <c r="L503" s="3"/>
      <c r="M503" s="60"/>
      <c r="O503" s="3"/>
      <c r="P503" s="60"/>
      <c r="R503" s="3"/>
      <c r="S503" s="60"/>
      <c r="U503" s="3"/>
      <c r="V503" s="60"/>
      <c r="X503" s="3"/>
      <c r="Y503" s="60"/>
      <c r="AA503" s="3"/>
      <c r="AB503" s="60"/>
      <c r="AD503" s="3"/>
      <c r="AE503" s="60"/>
      <c r="AG503" s="3"/>
      <c r="AH503" s="60"/>
      <c r="AJ503" s="3"/>
      <c r="AK503" s="60"/>
      <c r="AM503" s="3"/>
      <c r="AN503" s="3"/>
    </row>
    <row r="504" spans="6:40" ht="20.100000000000001" customHeight="1" x14ac:dyDescent="0.25">
      <c r="F504" s="3"/>
      <c r="G504" s="60"/>
      <c r="I504" s="3"/>
      <c r="J504" s="60"/>
      <c r="L504" s="3"/>
      <c r="M504" s="60"/>
      <c r="O504" s="3"/>
      <c r="P504" s="60"/>
      <c r="R504" s="3"/>
      <c r="S504" s="60"/>
      <c r="U504" s="3"/>
      <c r="V504" s="60"/>
      <c r="X504" s="3"/>
      <c r="Y504" s="60"/>
      <c r="AA504" s="3"/>
      <c r="AB504" s="60"/>
      <c r="AD504" s="3"/>
      <c r="AE504" s="60"/>
      <c r="AG504" s="3"/>
      <c r="AH504" s="60"/>
      <c r="AJ504" s="3"/>
      <c r="AK504" s="60"/>
      <c r="AM504" s="3"/>
      <c r="AN504" s="3"/>
    </row>
    <row r="505" spans="6:40" ht="20.100000000000001" customHeight="1" x14ac:dyDescent="0.25">
      <c r="F505" s="3"/>
      <c r="G505" s="60"/>
      <c r="I505" s="3"/>
      <c r="J505" s="60"/>
      <c r="L505" s="3"/>
      <c r="M505" s="60"/>
      <c r="O505" s="3"/>
      <c r="P505" s="60"/>
      <c r="R505" s="3"/>
      <c r="S505" s="60"/>
      <c r="U505" s="3"/>
      <c r="V505" s="60"/>
      <c r="X505" s="3"/>
      <c r="Y505" s="60"/>
      <c r="AA505" s="3"/>
      <c r="AB505" s="60"/>
      <c r="AD505" s="3"/>
      <c r="AE505" s="60"/>
      <c r="AG505" s="3"/>
      <c r="AH505" s="60"/>
      <c r="AJ505" s="3"/>
      <c r="AK505" s="60"/>
      <c r="AM505" s="3"/>
      <c r="AN505" s="3"/>
    </row>
    <row r="506" spans="6:40" ht="20.100000000000001" customHeight="1" x14ac:dyDescent="0.25">
      <c r="F506" s="3"/>
      <c r="G506" s="60"/>
      <c r="I506" s="3"/>
      <c r="J506" s="60"/>
      <c r="L506" s="3"/>
      <c r="M506" s="60"/>
      <c r="O506" s="3"/>
      <c r="P506" s="60"/>
      <c r="R506" s="3"/>
      <c r="S506" s="60"/>
      <c r="U506" s="3"/>
      <c r="V506" s="60"/>
      <c r="X506" s="3"/>
      <c r="Y506" s="60"/>
      <c r="AA506" s="3"/>
      <c r="AB506" s="60"/>
      <c r="AD506" s="3"/>
      <c r="AE506" s="60"/>
      <c r="AG506" s="3"/>
      <c r="AH506" s="60"/>
      <c r="AJ506" s="3"/>
      <c r="AK506" s="60"/>
      <c r="AM506" s="3"/>
      <c r="AN506" s="3"/>
    </row>
    <row r="507" spans="6:40" ht="20.100000000000001" customHeight="1" x14ac:dyDescent="0.25">
      <c r="F507" s="3"/>
      <c r="G507" s="60"/>
      <c r="I507" s="3"/>
      <c r="J507" s="60"/>
      <c r="L507" s="3"/>
      <c r="M507" s="60"/>
      <c r="O507" s="3"/>
      <c r="P507" s="60"/>
      <c r="R507" s="3"/>
      <c r="S507" s="60"/>
      <c r="U507" s="3"/>
      <c r="V507" s="60"/>
      <c r="X507" s="3"/>
      <c r="Y507" s="60"/>
      <c r="AA507" s="3"/>
      <c r="AB507" s="60"/>
      <c r="AD507" s="3"/>
      <c r="AE507" s="60"/>
      <c r="AG507" s="3"/>
      <c r="AH507" s="60"/>
      <c r="AJ507" s="3"/>
      <c r="AK507" s="60"/>
      <c r="AM507" s="3"/>
      <c r="AN507" s="3"/>
    </row>
    <row r="508" spans="6:40" ht="20.100000000000001" customHeight="1" x14ac:dyDescent="0.25">
      <c r="F508" s="3"/>
      <c r="G508" s="60"/>
      <c r="I508" s="3"/>
      <c r="J508" s="60"/>
      <c r="L508" s="3"/>
      <c r="M508" s="60"/>
      <c r="O508" s="3"/>
      <c r="P508" s="60"/>
      <c r="R508" s="3"/>
      <c r="S508" s="60"/>
      <c r="U508" s="3"/>
      <c r="V508" s="60"/>
      <c r="X508" s="3"/>
      <c r="Y508" s="60"/>
      <c r="AA508" s="3"/>
      <c r="AB508" s="60"/>
      <c r="AD508" s="3"/>
      <c r="AE508" s="60"/>
      <c r="AG508" s="3"/>
      <c r="AH508" s="60"/>
      <c r="AJ508" s="3"/>
      <c r="AK508" s="60"/>
      <c r="AM508" s="3"/>
      <c r="AN508" s="3"/>
    </row>
    <row r="509" spans="6:40" ht="20.100000000000001" customHeight="1" x14ac:dyDescent="0.25">
      <c r="F509" s="3"/>
      <c r="G509" s="60"/>
      <c r="I509" s="3"/>
      <c r="J509" s="60"/>
      <c r="L509" s="3"/>
      <c r="M509" s="60"/>
      <c r="O509" s="3"/>
      <c r="P509" s="60"/>
      <c r="R509" s="3"/>
      <c r="S509" s="60"/>
      <c r="U509" s="3"/>
      <c r="V509" s="60"/>
      <c r="X509" s="3"/>
      <c r="Y509" s="60"/>
      <c r="AA509" s="3"/>
      <c r="AB509" s="60"/>
      <c r="AD509" s="3"/>
      <c r="AE509" s="60"/>
      <c r="AG509" s="3"/>
      <c r="AH509" s="60"/>
      <c r="AJ509" s="3"/>
      <c r="AK509" s="60"/>
      <c r="AM509" s="3"/>
      <c r="AN509" s="3"/>
    </row>
    <row r="510" spans="6:40" ht="20.100000000000001" customHeight="1" x14ac:dyDescent="0.25">
      <c r="F510" s="3"/>
      <c r="G510" s="60"/>
      <c r="I510" s="3"/>
      <c r="J510" s="60"/>
      <c r="L510" s="3"/>
      <c r="M510" s="60"/>
      <c r="O510" s="3"/>
      <c r="P510" s="60"/>
      <c r="R510" s="3"/>
      <c r="S510" s="60"/>
      <c r="U510" s="3"/>
      <c r="V510" s="60"/>
      <c r="X510" s="3"/>
      <c r="Y510" s="60"/>
      <c r="AA510" s="3"/>
      <c r="AB510" s="60"/>
      <c r="AD510" s="3"/>
      <c r="AE510" s="60"/>
      <c r="AG510" s="3"/>
      <c r="AH510" s="60"/>
      <c r="AJ510" s="3"/>
      <c r="AK510" s="60"/>
      <c r="AM510" s="3"/>
      <c r="AN510" s="3"/>
    </row>
    <row r="511" spans="6:40" ht="20.100000000000001" customHeight="1" x14ac:dyDescent="0.25">
      <c r="F511" s="3"/>
      <c r="G511" s="60"/>
      <c r="I511" s="3"/>
      <c r="J511" s="60"/>
      <c r="L511" s="3"/>
      <c r="M511" s="60"/>
      <c r="O511" s="3"/>
      <c r="P511" s="60"/>
      <c r="R511" s="3"/>
      <c r="S511" s="60"/>
      <c r="U511" s="3"/>
      <c r="V511" s="60"/>
      <c r="X511" s="3"/>
      <c r="Y511" s="60"/>
      <c r="AA511" s="3"/>
      <c r="AB511" s="60"/>
      <c r="AD511" s="3"/>
      <c r="AE511" s="60"/>
      <c r="AG511" s="3"/>
      <c r="AH511" s="60"/>
      <c r="AJ511" s="3"/>
      <c r="AK511" s="60"/>
      <c r="AM511" s="3"/>
      <c r="AN511" s="3"/>
    </row>
    <row r="512" spans="6:40" ht="20.100000000000001" customHeight="1" x14ac:dyDescent="0.25">
      <c r="F512" s="3"/>
      <c r="G512" s="60"/>
      <c r="I512" s="3"/>
      <c r="J512" s="60"/>
      <c r="L512" s="3"/>
      <c r="M512" s="60"/>
      <c r="O512" s="3"/>
      <c r="P512" s="60"/>
      <c r="R512" s="3"/>
      <c r="S512" s="60"/>
      <c r="U512" s="3"/>
      <c r="V512" s="60"/>
      <c r="X512" s="3"/>
      <c r="Y512" s="60"/>
      <c r="AA512" s="3"/>
      <c r="AB512" s="60"/>
      <c r="AD512" s="3"/>
      <c r="AE512" s="60"/>
      <c r="AG512" s="3"/>
      <c r="AH512" s="60"/>
      <c r="AJ512" s="3"/>
      <c r="AK512" s="60"/>
      <c r="AM512" s="3"/>
      <c r="AN512" s="3"/>
    </row>
    <row r="513" spans="6:40" ht="20.100000000000001" customHeight="1" x14ac:dyDescent="0.25">
      <c r="F513" s="3"/>
      <c r="G513" s="60"/>
      <c r="I513" s="3"/>
      <c r="J513" s="60"/>
      <c r="L513" s="3"/>
      <c r="M513" s="60"/>
      <c r="O513" s="3"/>
      <c r="P513" s="60"/>
      <c r="R513" s="3"/>
      <c r="S513" s="60"/>
      <c r="U513" s="3"/>
      <c r="V513" s="60"/>
      <c r="X513" s="3"/>
      <c r="Y513" s="60"/>
      <c r="AA513" s="3"/>
      <c r="AB513" s="60"/>
      <c r="AD513" s="3"/>
      <c r="AE513" s="60"/>
      <c r="AG513" s="3"/>
      <c r="AH513" s="60"/>
      <c r="AJ513" s="3"/>
      <c r="AK513" s="60"/>
      <c r="AM513" s="3"/>
      <c r="AN513" s="3"/>
    </row>
    <row r="514" spans="6:40" ht="20.100000000000001" customHeight="1" x14ac:dyDescent="0.25">
      <c r="F514" s="3"/>
      <c r="G514" s="60"/>
      <c r="I514" s="3"/>
      <c r="J514" s="60"/>
      <c r="L514" s="3"/>
      <c r="M514" s="60"/>
      <c r="O514" s="3"/>
      <c r="P514" s="60"/>
      <c r="R514" s="3"/>
      <c r="S514" s="60"/>
      <c r="U514" s="3"/>
      <c r="V514" s="60"/>
      <c r="X514" s="3"/>
      <c r="Y514" s="60"/>
      <c r="AA514" s="3"/>
      <c r="AB514" s="60"/>
      <c r="AD514" s="3"/>
      <c r="AE514" s="60"/>
      <c r="AG514" s="3"/>
      <c r="AH514" s="60"/>
      <c r="AJ514" s="3"/>
      <c r="AK514" s="60"/>
      <c r="AM514" s="3"/>
      <c r="AN514" s="3"/>
    </row>
    <row r="515" spans="6:40" ht="20.100000000000001" customHeight="1" x14ac:dyDescent="0.25">
      <c r="F515" s="3"/>
      <c r="G515" s="60"/>
      <c r="I515" s="3"/>
      <c r="J515" s="60"/>
      <c r="L515" s="3"/>
      <c r="M515" s="60"/>
      <c r="O515" s="3"/>
      <c r="P515" s="60"/>
      <c r="R515" s="3"/>
      <c r="S515" s="60"/>
      <c r="U515" s="3"/>
      <c r="V515" s="60"/>
      <c r="X515" s="3"/>
      <c r="Y515" s="60"/>
      <c r="AA515" s="3"/>
      <c r="AB515" s="60"/>
      <c r="AD515" s="3"/>
      <c r="AE515" s="60"/>
      <c r="AG515" s="3"/>
      <c r="AH515" s="60"/>
      <c r="AJ515" s="3"/>
      <c r="AK515" s="60"/>
      <c r="AM515" s="3"/>
      <c r="AN515" s="3"/>
    </row>
    <row r="516" spans="6:40" ht="20.100000000000001" customHeight="1" x14ac:dyDescent="0.25">
      <c r="F516" s="3"/>
      <c r="G516" s="60"/>
      <c r="I516" s="3"/>
      <c r="J516" s="60"/>
      <c r="L516" s="3"/>
      <c r="M516" s="60"/>
      <c r="O516" s="3"/>
      <c r="P516" s="60"/>
      <c r="R516" s="3"/>
      <c r="S516" s="60"/>
      <c r="U516" s="3"/>
      <c r="V516" s="60"/>
      <c r="X516" s="3"/>
      <c r="Y516" s="60"/>
      <c r="AA516" s="3"/>
      <c r="AB516" s="60"/>
      <c r="AD516" s="3"/>
      <c r="AE516" s="60"/>
      <c r="AG516" s="3"/>
      <c r="AH516" s="60"/>
      <c r="AJ516" s="3"/>
      <c r="AK516" s="60"/>
      <c r="AM516" s="3"/>
      <c r="AN516" s="3"/>
    </row>
    <row r="517" spans="6:40" ht="20.100000000000001" customHeight="1" x14ac:dyDescent="0.25">
      <c r="F517" s="3"/>
      <c r="G517" s="60"/>
      <c r="I517" s="3"/>
      <c r="J517" s="60"/>
      <c r="L517" s="3"/>
      <c r="M517" s="60"/>
      <c r="O517" s="3"/>
      <c r="P517" s="60"/>
      <c r="R517" s="3"/>
      <c r="S517" s="60"/>
      <c r="U517" s="3"/>
      <c r="V517" s="60"/>
      <c r="X517" s="3"/>
      <c r="Y517" s="60"/>
      <c r="AA517" s="3"/>
      <c r="AB517" s="60"/>
      <c r="AD517" s="3"/>
      <c r="AE517" s="60"/>
      <c r="AG517" s="3"/>
      <c r="AH517" s="60"/>
      <c r="AJ517" s="3"/>
      <c r="AK517" s="60"/>
      <c r="AM517" s="3"/>
      <c r="AN517" s="3"/>
    </row>
    <row r="518" spans="6:40" ht="20.100000000000001" customHeight="1" x14ac:dyDescent="0.25">
      <c r="F518" s="3"/>
      <c r="G518" s="60"/>
      <c r="I518" s="3"/>
      <c r="J518" s="60"/>
      <c r="L518" s="3"/>
      <c r="M518" s="60"/>
      <c r="O518" s="3"/>
      <c r="P518" s="60"/>
      <c r="R518" s="3"/>
      <c r="S518" s="60"/>
      <c r="U518" s="3"/>
      <c r="V518" s="60"/>
      <c r="X518" s="3"/>
      <c r="Y518" s="60"/>
      <c r="AA518" s="3"/>
      <c r="AB518" s="60"/>
      <c r="AD518" s="3"/>
      <c r="AE518" s="60"/>
      <c r="AG518" s="3"/>
      <c r="AH518" s="60"/>
      <c r="AJ518" s="3"/>
      <c r="AK518" s="60"/>
      <c r="AM518" s="3"/>
      <c r="AN518" s="3"/>
    </row>
    <row r="519" spans="6:40" ht="20.100000000000001" customHeight="1" x14ac:dyDescent="0.25">
      <c r="F519" s="3"/>
      <c r="G519" s="60"/>
      <c r="I519" s="3"/>
      <c r="J519" s="60"/>
      <c r="L519" s="3"/>
      <c r="M519" s="60"/>
      <c r="O519" s="3"/>
      <c r="P519" s="60"/>
      <c r="R519" s="3"/>
      <c r="S519" s="60"/>
      <c r="U519" s="3"/>
      <c r="V519" s="60"/>
      <c r="X519" s="3"/>
      <c r="Y519" s="60"/>
      <c r="AA519" s="3"/>
      <c r="AB519" s="60"/>
      <c r="AD519" s="3"/>
      <c r="AE519" s="60"/>
      <c r="AG519" s="3"/>
      <c r="AH519" s="60"/>
      <c r="AJ519" s="3"/>
      <c r="AK519" s="60"/>
      <c r="AM519" s="3"/>
      <c r="AN519" s="3"/>
    </row>
    <row r="520" spans="6:40" ht="20.100000000000001" customHeight="1" x14ac:dyDescent="0.25">
      <c r="F520" s="3"/>
      <c r="G520" s="60"/>
      <c r="I520" s="3"/>
      <c r="J520" s="60"/>
      <c r="L520" s="3"/>
      <c r="M520" s="60"/>
      <c r="O520" s="3"/>
      <c r="P520" s="60"/>
      <c r="R520" s="3"/>
      <c r="S520" s="60"/>
      <c r="U520" s="3"/>
      <c r="V520" s="60"/>
      <c r="X520" s="3"/>
      <c r="Y520" s="60"/>
      <c r="AA520" s="3"/>
      <c r="AB520" s="60"/>
      <c r="AD520" s="3"/>
      <c r="AE520" s="60"/>
      <c r="AG520" s="3"/>
      <c r="AH520" s="60"/>
      <c r="AJ520" s="3"/>
      <c r="AK520" s="60"/>
      <c r="AM520" s="3"/>
      <c r="AN520" s="3"/>
    </row>
    <row r="521" spans="6:40" ht="20.100000000000001" customHeight="1" x14ac:dyDescent="0.25">
      <c r="F521" s="3"/>
      <c r="G521" s="60"/>
      <c r="I521" s="3"/>
      <c r="J521" s="60"/>
      <c r="L521" s="3"/>
      <c r="M521" s="60"/>
      <c r="O521" s="3"/>
      <c r="P521" s="60"/>
      <c r="R521" s="3"/>
      <c r="S521" s="60"/>
      <c r="U521" s="3"/>
      <c r="V521" s="60"/>
      <c r="X521" s="3"/>
      <c r="Y521" s="60"/>
      <c r="AA521" s="3"/>
      <c r="AB521" s="60"/>
      <c r="AD521" s="3"/>
      <c r="AE521" s="60"/>
      <c r="AG521" s="3"/>
      <c r="AH521" s="60"/>
      <c r="AJ521" s="3"/>
      <c r="AK521" s="60"/>
      <c r="AM521" s="3"/>
      <c r="AN521" s="3"/>
    </row>
    <row r="522" spans="6:40" ht="20.100000000000001" customHeight="1" x14ac:dyDescent="0.25">
      <c r="F522" s="3"/>
      <c r="G522" s="60"/>
      <c r="I522" s="3"/>
      <c r="J522" s="60"/>
      <c r="L522" s="3"/>
      <c r="M522" s="60"/>
      <c r="O522" s="3"/>
      <c r="P522" s="60"/>
      <c r="R522" s="3"/>
      <c r="S522" s="60"/>
      <c r="U522" s="3"/>
      <c r="V522" s="60"/>
      <c r="X522" s="3"/>
      <c r="Y522" s="60"/>
      <c r="AA522" s="3"/>
      <c r="AB522" s="60"/>
      <c r="AD522" s="3"/>
      <c r="AE522" s="60"/>
      <c r="AG522" s="3"/>
      <c r="AH522" s="60"/>
      <c r="AJ522" s="3"/>
      <c r="AK522" s="60"/>
      <c r="AM522" s="3"/>
      <c r="AN522" s="3"/>
    </row>
    <row r="523" spans="6:40" ht="20.100000000000001" customHeight="1" x14ac:dyDescent="0.25">
      <c r="F523" s="3"/>
      <c r="G523" s="60"/>
      <c r="I523" s="3"/>
      <c r="J523" s="60"/>
      <c r="L523" s="3"/>
      <c r="M523" s="60"/>
      <c r="O523" s="3"/>
      <c r="P523" s="60"/>
      <c r="R523" s="3"/>
      <c r="S523" s="60"/>
      <c r="U523" s="3"/>
      <c r="V523" s="60"/>
      <c r="X523" s="3"/>
      <c r="Y523" s="60"/>
      <c r="AA523" s="3"/>
      <c r="AB523" s="60"/>
      <c r="AD523" s="3"/>
      <c r="AE523" s="60"/>
      <c r="AG523" s="3"/>
      <c r="AH523" s="60"/>
      <c r="AJ523" s="3"/>
      <c r="AK523" s="60"/>
      <c r="AM523" s="3"/>
      <c r="AN523" s="3"/>
    </row>
    <row r="524" spans="6:40" ht="20.100000000000001" customHeight="1" x14ac:dyDescent="0.25">
      <c r="F524" s="3"/>
      <c r="G524" s="60"/>
      <c r="I524" s="3"/>
      <c r="J524" s="60"/>
      <c r="L524" s="3"/>
      <c r="M524" s="60"/>
      <c r="O524" s="3"/>
      <c r="P524" s="60"/>
      <c r="R524" s="3"/>
      <c r="S524" s="60"/>
      <c r="U524" s="3"/>
      <c r="V524" s="60"/>
      <c r="X524" s="3"/>
      <c r="Y524" s="60"/>
      <c r="AA524" s="3"/>
      <c r="AB524" s="60"/>
      <c r="AD524" s="3"/>
      <c r="AE524" s="60"/>
      <c r="AG524" s="3"/>
      <c r="AH524" s="60"/>
      <c r="AJ524" s="3"/>
      <c r="AK524" s="60"/>
      <c r="AM524" s="3"/>
      <c r="AN524" s="3"/>
    </row>
    <row r="525" spans="6:40" ht="20.100000000000001" customHeight="1" x14ac:dyDescent="0.25">
      <c r="F525" s="3"/>
      <c r="G525" s="60"/>
      <c r="I525" s="3"/>
      <c r="J525" s="60"/>
      <c r="L525" s="3"/>
      <c r="M525" s="60"/>
      <c r="O525" s="3"/>
      <c r="P525" s="60"/>
      <c r="R525" s="3"/>
      <c r="S525" s="60"/>
      <c r="U525" s="3"/>
      <c r="V525" s="60"/>
      <c r="X525" s="3"/>
      <c r="Y525" s="60"/>
      <c r="AA525" s="3"/>
      <c r="AB525" s="60"/>
      <c r="AD525" s="3"/>
      <c r="AE525" s="60"/>
      <c r="AG525" s="3"/>
      <c r="AH525" s="60"/>
      <c r="AJ525" s="3"/>
      <c r="AK525" s="60"/>
      <c r="AM525" s="3"/>
      <c r="AN525" s="3"/>
    </row>
    <row r="526" spans="6:40" ht="20.100000000000001" customHeight="1" x14ac:dyDescent="0.25">
      <c r="F526" s="3"/>
      <c r="G526" s="60"/>
      <c r="I526" s="3"/>
      <c r="J526" s="60"/>
      <c r="L526" s="3"/>
      <c r="M526" s="60"/>
      <c r="O526" s="3"/>
      <c r="P526" s="60"/>
      <c r="R526" s="3"/>
      <c r="S526" s="60"/>
      <c r="U526" s="3"/>
      <c r="V526" s="60"/>
      <c r="X526" s="3"/>
      <c r="Y526" s="60"/>
      <c r="AA526" s="3"/>
      <c r="AB526" s="60"/>
      <c r="AD526" s="3"/>
      <c r="AE526" s="60"/>
      <c r="AG526" s="3"/>
      <c r="AH526" s="60"/>
      <c r="AJ526" s="3"/>
      <c r="AK526" s="60"/>
      <c r="AM526" s="3"/>
      <c r="AN526" s="3"/>
    </row>
    <row r="527" spans="6:40" ht="20.100000000000001" customHeight="1" x14ac:dyDescent="0.25">
      <c r="F527" s="3"/>
      <c r="G527" s="60"/>
      <c r="I527" s="3"/>
      <c r="J527" s="60"/>
      <c r="L527" s="3"/>
      <c r="M527" s="60"/>
      <c r="O527" s="3"/>
      <c r="P527" s="60"/>
      <c r="R527" s="3"/>
      <c r="S527" s="60"/>
      <c r="U527" s="3"/>
      <c r="V527" s="60"/>
      <c r="X527" s="3"/>
      <c r="Y527" s="60"/>
      <c r="AA527" s="3"/>
      <c r="AB527" s="60"/>
      <c r="AD527" s="3"/>
      <c r="AE527" s="60"/>
      <c r="AG527" s="3"/>
      <c r="AH527" s="60"/>
      <c r="AJ527" s="3"/>
      <c r="AK527" s="60"/>
      <c r="AM527" s="3"/>
      <c r="AN527" s="3"/>
    </row>
    <row r="528" spans="6:40" ht="20.100000000000001" customHeight="1" x14ac:dyDescent="0.25">
      <c r="F528" s="3"/>
      <c r="G528" s="60"/>
      <c r="I528" s="3"/>
      <c r="J528" s="60"/>
      <c r="L528" s="3"/>
      <c r="M528" s="60"/>
      <c r="O528" s="3"/>
      <c r="P528" s="60"/>
      <c r="R528" s="3"/>
      <c r="S528" s="60"/>
      <c r="U528" s="3"/>
      <c r="V528" s="60"/>
      <c r="X528" s="3"/>
      <c r="Y528" s="60"/>
      <c r="AA528" s="3"/>
      <c r="AB528" s="60"/>
      <c r="AD528" s="3"/>
      <c r="AE528" s="60"/>
      <c r="AG528" s="3"/>
      <c r="AH528" s="60"/>
      <c r="AJ528" s="3"/>
      <c r="AK528" s="60"/>
      <c r="AM528" s="3"/>
      <c r="AN528" s="3"/>
    </row>
    <row r="529" spans="6:40" ht="20.100000000000001" customHeight="1" x14ac:dyDescent="0.25">
      <c r="F529" s="3"/>
      <c r="G529" s="60"/>
      <c r="I529" s="3"/>
      <c r="J529" s="60"/>
      <c r="L529" s="3"/>
      <c r="M529" s="60"/>
      <c r="O529" s="3"/>
      <c r="P529" s="60"/>
      <c r="R529" s="3"/>
      <c r="S529" s="60"/>
      <c r="U529" s="3"/>
      <c r="V529" s="60"/>
      <c r="X529" s="3"/>
      <c r="Y529" s="60"/>
      <c r="AA529" s="3"/>
      <c r="AB529" s="60"/>
      <c r="AD529" s="3"/>
      <c r="AE529" s="60"/>
      <c r="AG529" s="3"/>
      <c r="AH529" s="60"/>
      <c r="AJ529" s="3"/>
      <c r="AK529" s="60"/>
      <c r="AM529" s="3"/>
      <c r="AN529" s="3"/>
    </row>
    <row r="530" spans="6:40" ht="20.100000000000001" customHeight="1" x14ac:dyDescent="0.25">
      <c r="F530" s="3"/>
      <c r="G530" s="60"/>
      <c r="I530" s="3"/>
      <c r="J530" s="60"/>
      <c r="L530" s="3"/>
      <c r="M530" s="60"/>
      <c r="O530" s="3"/>
      <c r="P530" s="60"/>
      <c r="R530" s="3"/>
      <c r="S530" s="60"/>
      <c r="U530" s="3"/>
      <c r="V530" s="60"/>
      <c r="X530" s="3"/>
      <c r="Y530" s="60"/>
      <c r="AA530" s="3"/>
      <c r="AB530" s="60"/>
      <c r="AD530" s="3"/>
      <c r="AE530" s="60"/>
      <c r="AG530" s="3"/>
      <c r="AH530" s="60"/>
      <c r="AJ530" s="3"/>
      <c r="AK530" s="60"/>
      <c r="AM530" s="3"/>
      <c r="AN530" s="3"/>
    </row>
    <row r="531" spans="6:40" ht="20.100000000000001" customHeight="1" x14ac:dyDescent="0.25">
      <c r="F531" s="3"/>
      <c r="G531" s="60"/>
      <c r="I531" s="3"/>
      <c r="J531" s="60"/>
      <c r="L531" s="3"/>
      <c r="M531" s="60"/>
      <c r="O531" s="3"/>
      <c r="P531" s="60"/>
      <c r="R531" s="3"/>
      <c r="S531" s="60"/>
      <c r="U531" s="3"/>
      <c r="V531" s="60"/>
      <c r="X531" s="3"/>
      <c r="Y531" s="60"/>
      <c r="AA531" s="3"/>
      <c r="AB531" s="60"/>
      <c r="AD531" s="3"/>
      <c r="AE531" s="60"/>
      <c r="AG531" s="3"/>
      <c r="AH531" s="60"/>
      <c r="AJ531" s="3"/>
      <c r="AK531" s="60"/>
      <c r="AM531" s="3"/>
      <c r="AN531" s="3"/>
    </row>
    <row r="532" spans="6:40" ht="20.100000000000001" customHeight="1" x14ac:dyDescent="0.25">
      <c r="F532" s="3"/>
      <c r="G532" s="60"/>
      <c r="I532" s="3"/>
      <c r="J532" s="60"/>
      <c r="L532" s="3"/>
      <c r="M532" s="60"/>
      <c r="O532" s="3"/>
      <c r="P532" s="60"/>
      <c r="R532" s="3"/>
      <c r="S532" s="60"/>
      <c r="U532" s="3"/>
      <c r="V532" s="60"/>
      <c r="X532" s="3"/>
      <c r="Y532" s="60"/>
      <c r="AA532" s="3"/>
      <c r="AB532" s="60"/>
      <c r="AD532" s="3"/>
      <c r="AE532" s="60"/>
      <c r="AG532" s="3"/>
      <c r="AH532" s="60"/>
      <c r="AJ532" s="3"/>
      <c r="AK532" s="60"/>
      <c r="AM532" s="3"/>
      <c r="AN532" s="3"/>
    </row>
    <row r="533" spans="6:40" ht="20.100000000000001" customHeight="1" x14ac:dyDescent="0.25">
      <c r="F533" s="3"/>
      <c r="G533" s="60"/>
      <c r="I533" s="3"/>
      <c r="J533" s="60"/>
      <c r="L533" s="3"/>
      <c r="M533" s="60"/>
      <c r="O533" s="3"/>
      <c r="P533" s="60"/>
      <c r="R533" s="3"/>
      <c r="S533" s="60"/>
      <c r="U533" s="3"/>
      <c r="V533" s="60"/>
      <c r="X533" s="3"/>
      <c r="Y533" s="60"/>
      <c r="AA533" s="3"/>
      <c r="AB533" s="60"/>
      <c r="AD533" s="3"/>
      <c r="AE533" s="60"/>
      <c r="AG533" s="3"/>
      <c r="AH533" s="60"/>
      <c r="AJ533" s="3"/>
      <c r="AK533" s="60"/>
      <c r="AM533" s="3"/>
      <c r="AN533" s="3"/>
    </row>
    <row r="534" spans="6:40" ht="20.100000000000001" customHeight="1" x14ac:dyDescent="0.25">
      <c r="F534" s="3"/>
      <c r="G534" s="60"/>
      <c r="I534" s="3"/>
      <c r="J534" s="60"/>
      <c r="L534" s="3"/>
      <c r="M534" s="60"/>
      <c r="O534" s="3"/>
      <c r="P534" s="60"/>
      <c r="R534" s="3"/>
      <c r="S534" s="60"/>
      <c r="U534" s="3"/>
      <c r="V534" s="60"/>
      <c r="X534" s="3"/>
      <c r="Y534" s="60"/>
      <c r="AA534" s="3"/>
      <c r="AB534" s="60"/>
      <c r="AD534" s="3"/>
      <c r="AE534" s="60"/>
      <c r="AG534" s="3"/>
      <c r="AH534" s="60"/>
      <c r="AJ534" s="3"/>
      <c r="AK534" s="60"/>
      <c r="AM534" s="3"/>
      <c r="AN534" s="3"/>
    </row>
    <row r="535" spans="6:40" ht="20.100000000000001" customHeight="1" x14ac:dyDescent="0.25">
      <c r="F535" s="3"/>
      <c r="G535" s="60"/>
      <c r="I535" s="3"/>
      <c r="J535" s="60"/>
      <c r="L535" s="3"/>
      <c r="M535" s="60"/>
      <c r="O535" s="3"/>
      <c r="P535" s="60"/>
      <c r="R535" s="3"/>
      <c r="S535" s="60"/>
      <c r="U535" s="3"/>
      <c r="V535" s="60"/>
      <c r="X535" s="3"/>
      <c r="Y535" s="60"/>
      <c r="AA535" s="3"/>
      <c r="AB535" s="60"/>
      <c r="AD535" s="3"/>
      <c r="AE535" s="60"/>
      <c r="AG535" s="3"/>
      <c r="AH535" s="60"/>
      <c r="AJ535" s="3"/>
      <c r="AK535" s="60"/>
      <c r="AM535" s="3"/>
      <c r="AN535" s="3"/>
    </row>
    <row r="536" spans="6:40" ht="20.100000000000001" customHeight="1" x14ac:dyDescent="0.25">
      <c r="F536" s="3"/>
      <c r="G536" s="60"/>
      <c r="I536" s="3"/>
      <c r="J536" s="60"/>
      <c r="L536" s="3"/>
      <c r="M536" s="60"/>
      <c r="O536" s="3"/>
      <c r="P536" s="60"/>
      <c r="R536" s="3"/>
      <c r="S536" s="60"/>
      <c r="U536" s="3"/>
      <c r="V536" s="60"/>
      <c r="X536" s="3"/>
      <c r="Y536" s="60"/>
      <c r="AA536" s="3"/>
      <c r="AB536" s="60"/>
      <c r="AD536" s="3"/>
      <c r="AE536" s="60"/>
      <c r="AG536" s="3"/>
      <c r="AH536" s="60"/>
      <c r="AJ536" s="3"/>
      <c r="AK536" s="60"/>
      <c r="AM536" s="3"/>
      <c r="AN536" s="3"/>
    </row>
    <row r="537" spans="6:40" ht="20.100000000000001" customHeight="1" x14ac:dyDescent="0.25">
      <c r="F537" s="3"/>
      <c r="G537" s="60"/>
      <c r="I537" s="3"/>
      <c r="J537" s="60"/>
      <c r="L537" s="3"/>
      <c r="M537" s="60"/>
      <c r="O537" s="3"/>
      <c r="P537" s="60"/>
      <c r="R537" s="3"/>
      <c r="S537" s="60"/>
      <c r="U537" s="3"/>
      <c r="V537" s="60"/>
      <c r="X537" s="3"/>
      <c r="Y537" s="60"/>
      <c r="AA537" s="3"/>
      <c r="AB537" s="60"/>
      <c r="AD537" s="3"/>
      <c r="AE537" s="60"/>
      <c r="AG537" s="3"/>
      <c r="AH537" s="60"/>
      <c r="AJ537" s="3"/>
      <c r="AK537" s="60"/>
      <c r="AM537" s="3"/>
      <c r="AN537" s="3"/>
    </row>
    <row r="538" spans="6:40" ht="20.100000000000001" customHeight="1" x14ac:dyDescent="0.25">
      <c r="F538" s="3"/>
      <c r="G538" s="60"/>
      <c r="I538" s="3"/>
      <c r="J538" s="60"/>
      <c r="L538" s="3"/>
      <c r="M538" s="60"/>
      <c r="O538" s="3"/>
      <c r="P538" s="60"/>
      <c r="R538" s="3"/>
      <c r="S538" s="60"/>
      <c r="U538" s="3"/>
      <c r="V538" s="60"/>
      <c r="X538" s="3"/>
      <c r="Y538" s="60"/>
      <c r="AA538" s="3"/>
      <c r="AB538" s="60"/>
      <c r="AD538" s="3"/>
      <c r="AE538" s="60"/>
      <c r="AG538" s="3"/>
      <c r="AH538" s="60"/>
      <c r="AJ538" s="3"/>
      <c r="AK538" s="60"/>
      <c r="AM538" s="3"/>
      <c r="AN538" s="3"/>
    </row>
    <row r="539" spans="6:40" ht="20.100000000000001" customHeight="1" x14ac:dyDescent="0.25">
      <c r="F539" s="3"/>
      <c r="G539" s="60"/>
      <c r="I539" s="3"/>
      <c r="J539" s="60"/>
      <c r="L539" s="3"/>
      <c r="M539" s="60"/>
      <c r="O539" s="3"/>
      <c r="P539" s="60"/>
      <c r="R539" s="3"/>
      <c r="S539" s="60"/>
      <c r="U539" s="3"/>
      <c r="V539" s="60"/>
      <c r="X539" s="3"/>
      <c r="Y539" s="60"/>
      <c r="AA539" s="3"/>
      <c r="AB539" s="60"/>
      <c r="AD539" s="3"/>
      <c r="AE539" s="60"/>
      <c r="AG539" s="3"/>
      <c r="AH539" s="60"/>
      <c r="AJ539" s="3"/>
      <c r="AK539" s="60"/>
      <c r="AM539" s="3"/>
      <c r="AN539" s="3"/>
    </row>
    <row r="540" spans="6:40" ht="20.100000000000001" customHeight="1" x14ac:dyDescent="0.25">
      <c r="F540" s="3"/>
      <c r="G540" s="60"/>
      <c r="I540" s="3"/>
      <c r="J540" s="60"/>
      <c r="L540" s="3"/>
      <c r="M540" s="60"/>
      <c r="O540" s="3"/>
      <c r="P540" s="60"/>
      <c r="R540" s="3"/>
      <c r="S540" s="60"/>
      <c r="U540" s="3"/>
      <c r="V540" s="60"/>
      <c r="X540" s="3"/>
      <c r="Y540" s="60"/>
      <c r="AA540" s="3"/>
      <c r="AB540" s="60"/>
      <c r="AD540" s="3"/>
      <c r="AE540" s="60"/>
      <c r="AG540" s="3"/>
      <c r="AH540" s="60"/>
      <c r="AJ540" s="3"/>
      <c r="AK540" s="60"/>
      <c r="AM540" s="3"/>
      <c r="AN540" s="3"/>
    </row>
    <row r="541" spans="6:40" ht="20.100000000000001" customHeight="1" x14ac:dyDescent="0.25">
      <c r="F541" s="3"/>
      <c r="G541" s="60"/>
      <c r="I541" s="3"/>
      <c r="J541" s="60"/>
      <c r="L541" s="3"/>
      <c r="M541" s="60"/>
      <c r="O541" s="3"/>
      <c r="P541" s="60"/>
      <c r="R541" s="3"/>
      <c r="S541" s="60"/>
      <c r="U541" s="3"/>
      <c r="V541" s="60"/>
      <c r="X541" s="3"/>
      <c r="Y541" s="60"/>
      <c r="AA541" s="3"/>
      <c r="AB541" s="60"/>
      <c r="AD541" s="3"/>
      <c r="AE541" s="60"/>
      <c r="AG541" s="3"/>
      <c r="AH541" s="60"/>
      <c r="AJ541" s="3"/>
      <c r="AK541" s="60"/>
      <c r="AM541" s="3"/>
      <c r="AN541" s="3"/>
    </row>
    <row r="542" spans="6:40" ht="20.100000000000001" customHeight="1" x14ac:dyDescent="0.25">
      <c r="F542" s="3"/>
      <c r="G542" s="60"/>
      <c r="I542" s="3"/>
      <c r="J542" s="60"/>
      <c r="L542" s="3"/>
      <c r="M542" s="60"/>
      <c r="O542" s="3"/>
      <c r="P542" s="60"/>
      <c r="R542" s="3"/>
      <c r="S542" s="60"/>
      <c r="U542" s="3"/>
      <c r="V542" s="60"/>
      <c r="X542" s="3"/>
      <c r="Y542" s="60"/>
      <c r="AA542" s="3"/>
      <c r="AB542" s="60"/>
      <c r="AD542" s="3"/>
      <c r="AE542" s="60"/>
      <c r="AG542" s="3"/>
      <c r="AH542" s="60"/>
      <c r="AJ542" s="3"/>
      <c r="AK542" s="60"/>
      <c r="AM542" s="3"/>
      <c r="AN542" s="3"/>
    </row>
    <row r="543" spans="6:40" ht="20.100000000000001" customHeight="1" x14ac:dyDescent="0.25">
      <c r="F543" s="3"/>
      <c r="G543" s="60"/>
      <c r="I543" s="3"/>
      <c r="J543" s="60"/>
      <c r="L543" s="3"/>
      <c r="M543" s="60"/>
      <c r="O543" s="3"/>
      <c r="P543" s="60"/>
      <c r="R543" s="3"/>
      <c r="S543" s="60"/>
      <c r="U543" s="3"/>
      <c r="V543" s="60"/>
      <c r="X543" s="3"/>
      <c r="Y543" s="60"/>
      <c r="AA543" s="3"/>
      <c r="AB543" s="60"/>
      <c r="AD543" s="3"/>
      <c r="AE543" s="60"/>
      <c r="AG543" s="3"/>
      <c r="AH543" s="60"/>
      <c r="AJ543" s="3"/>
      <c r="AK543" s="60"/>
      <c r="AM543" s="3"/>
      <c r="AN543" s="3"/>
    </row>
    <row r="544" spans="6:40" ht="20.100000000000001" customHeight="1" x14ac:dyDescent="0.25">
      <c r="F544" s="3"/>
      <c r="G544" s="60"/>
      <c r="I544" s="3"/>
      <c r="J544" s="60"/>
      <c r="L544" s="3"/>
      <c r="M544" s="60"/>
      <c r="O544" s="3"/>
      <c r="P544" s="60"/>
      <c r="R544" s="3"/>
      <c r="S544" s="60"/>
      <c r="U544" s="3"/>
      <c r="V544" s="60"/>
      <c r="X544" s="3"/>
      <c r="Y544" s="60"/>
      <c r="AA544" s="3"/>
      <c r="AB544" s="60"/>
      <c r="AD544" s="3"/>
      <c r="AE544" s="60"/>
      <c r="AG544" s="3"/>
      <c r="AH544" s="60"/>
      <c r="AJ544" s="3"/>
      <c r="AK544" s="60"/>
      <c r="AM544" s="3"/>
      <c r="AN544" s="3"/>
    </row>
    <row r="545" spans="6:40" ht="20.100000000000001" customHeight="1" x14ac:dyDescent="0.25">
      <c r="F545" s="3"/>
      <c r="G545" s="60"/>
      <c r="I545" s="3"/>
      <c r="J545" s="60"/>
      <c r="L545" s="3"/>
      <c r="M545" s="60"/>
      <c r="O545" s="3"/>
      <c r="P545" s="60"/>
      <c r="R545" s="3"/>
      <c r="S545" s="60"/>
      <c r="U545" s="3"/>
      <c r="V545" s="60"/>
      <c r="X545" s="3"/>
      <c r="Y545" s="60"/>
      <c r="AA545" s="3"/>
      <c r="AB545" s="60"/>
      <c r="AD545" s="3"/>
      <c r="AE545" s="60"/>
      <c r="AG545" s="3"/>
      <c r="AH545" s="60"/>
      <c r="AJ545" s="3"/>
      <c r="AK545" s="60"/>
      <c r="AM545" s="3"/>
      <c r="AN545" s="3"/>
    </row>
    <row r="546" spans="6:40" ht="20.100000000000001" customHeight="1" x14ac:dyDescent="0.25">
      <c r="F546" s="3"/>
      <c r="G546" s="60"/>
      <c r="I546" s="3"/>
      <c r="J546" s="60"/>
      <c r="L546" s="3"/>
      <c r="M546" s="60"/>
      <c r="O546" s="3"/>
      <c r="P546" s="60"/>
      <c r="R546" s="3"/>
      <c r="S546" s="60"/>
      <c r="U546" s="3"/>
      <c r="V546" s="60"/>
      <c r="X546" s="3"/>
      <c r="Y546" s="60"/>
      <c r="AA546" s="3"/>
      <c r="AB546" s="60"/>
      <c r="AD546" s="3"/>
      <c r="AE546" s="60"/>
      <c r="AG546" s="3"/>
      <c r="AH546" s="60"/>
      <c r="AJ546" s="3"/>
      <c r="AK546" s="60"/>
      <c r="AM546" s="3"/>
      <c r="AN546" s="3"/>
    </row>
    <row r="547" spans="6:40" ht="20.100000000000001" customHeight="1" x14ac:dyDescent="0.25">
      <c r="F547" s="3"/>
      <c r="G547" s="60"/>
      <c r="I547" s="3"/>
      <c r="J547" s="60"/>
      <c r="L547" s="3"/>
      <c r="M547" s="60"/>
      <c r="O547" s="3"/>
      <c r="P547" s="60"/>
      <c r="R547" s="3"/>
      <c r="S547" s="60"/>
      <c r="U547" s="3"/>
      <c r="V547" s="60"/>
      <c r="X547" s="3"/>
      <c r="Y547" s="60"/>
      <c r="AA547" s="3"/>
      <c r="AB547" s="60"/>
      <c r="AD547" s="3"/>
      <c r="AE547" s="60"/>
      <c r="AG547" s="3"/>
      <c r="AH547" s="60"/>
      <c r="AJ547" s="3"/>
      <c r="AK547" s="60"/>
      <c r="AM547" s="3"/>
      <c r="AN547" s="3"/>
    </row>
    <row r="548" spans="6:40" ht="20.100000000000001" customHeight="1" x14ac:dyDescent="0.25">
      <c r="F548" s="3"/>
      <c r="G548" s="60"/>
      <c r="I548" s="3"/>
      <c r="J548" s="60"/>
      <c r="L548" s="3"/>
      <c r="M548" s="60"/>
      <c r="O548" s="3"/>
      <c r="P548" s="60"/>
      <c r="R548" s="3"/>
      <c r="S548" s="60"/>
      <c r="U548" s="3"/>
      <c r="V548" s="60"/>
      <c r="X548" s="3"/>
      <c r="Y548" s="60"/>
      <c r="AA548" s="3"/>
      <c r="AB548" s="60"/>
      <c r="AD548" s="3"/>
      <c r="AE548" s="60"/>
      <c r="AG548" s="3"/>
      <c r="AH548" s="60"/>
      <c r="AJ548" s="3"/>
      <c r="AK548" s="60"/>
      <c r="AM548" s="3"/>
      <c r="AN548" s="3"/>
    </row>
    <row r="549" spans="6:40" ht="20.100000000000001" customHeight="1" x14ac:dyDescent="0.25">
      <c r="F549" s="3"/>
      <c r="G549" s="60"/>
      <c r="I549" s="3"/>
      <c r="J549" s="60"/>
      <c r="L549" s="3"/>
      <c r="M549" s="60"/>
      <c r="O549" s="3"/>
      <c r="P549" s="60"/>
      <c r="R549" s="3"/>
      <c r="S549" s="60"/>
      <c r="U549" s="3"/>
      <c r="V549" s="60"/>
      <c r="X549" s="3"/>
      <c r="Y549" s="60"/>
      <c r="AA549" s="3"/>
      <c r="AB549" s="60"/>
      <c r="AD549" s="3"/>
      <c r="AE549" s="60"/>
      <c r="AG549" s="3"/>
      <c r="AH549" s="60"/>
      <c r="AJ549" s="3"/>
      <c r="AK549" s="60"/>
      <c r="AM549" s="3"/>
      <c r="AN549" s="3"/>
    </row>
    <row r="550" spans="6:40" ht="20.100000000000001" customHeight="1" x14ac:dyDescent="0.25">
      <c r="F550" s="3"/>
      <c r="G550" s="60"/>
      <c r="I550" s="3"/>
      <c r="J550" s="60"/>
      <c r="L550" s="3"/>
      <c r="M550" s="60"/>
      <c r="O550" s="3"/>
      <c r="P550" s="60"/>
      <c r="R550" s="3"/>
      <c r="S550" s="60"/>
      <c r="U550" s="3"/>
      <c r="V550" s="60"/>
      <c r="X550" s="3"/>
      <c r="Y550" s="60"/>
      <c r="AA550" s="3"/>
      <c r="AB550" s="60"/>
      <c r="AD550" s="3"/>
      <c r="AE550" s="60"/>
      <c r="AG550" s="3"/>
      <c r="AH550" s="60"/>
      <c r="AJ550" s="3"/>
      <c r="AK550" s="60"/>
      <c r="AM550" s="3"/>
      <c r="AN550" s="3"/>
    </row>
    <row r="551" spans="6:40" ht="20.100000000000001" customHeight="1" x14ac:dyDescent="0.25">
      <c r="F551" s="3"/>
      <c r="G551" s="60"/>
      <c r="I551" s="3"/>
      <c r="J551" s="60"/>
      <c r="L551" s="3"/>
      <c r="M551" s="60"/>
      <c r="O551" s="3"/>
      <c r="P551" s="60"/>
      <c r="R551" s="3"/>
      <c r="S551" s="60"/>
      <c r="U551" s="3"/>
      <c r="V551" s="60"/>
      <c r="X551" s="3"/>
      <c r="Y551" s="60"/>
      <c r="AA551" s="3"/>
      <c r="AB551" s="60"/>
      <c r="AD551" s="3"/>
      <c r="AE551" s="60"/>
      <c r="AG551" s="3"/>
      <c r="AH551" s="60"/>
      <c r="AJ551" s="3"/>
      <c r="AK551" s="60"/>
      <c r="AM551" s="3"/>
      <c r="AN551" s="3"/>
    </row>
    <row r="552" spans="6:40" ht="20.100000000000001" customHeight="1" x14ac:dyDescent="0.25">
      <c r="F552" s="3"/>
      <c r="G552" s="60"/>
      <c r="I552" s="3"/>
      <c r="J552" s="60"/>
      <c r="L552" s="3"/>
      <c r="M552" s="60"/>
      <c r="O552" s="3"/>
      <c r="P552" s="60"/>
      <c r="R552" s="3"/>
      <c r="S552" s="60"/>
      <c r="U552" s="3"/>
      <c r="V552" s="60"/>
      <c r="X552" s="3"/>
      <c r="Y552" s="60"/>
      <c r="AA552" s="3"/>
      <c r="AB552" s="60"/>
      <c r="AD552" s="3"/>
      <c r="AE552" s="60"/>
      <c r="AG552" s="3"/>
      <c r="AH552" s="60"/>
      <c r="AJ552" s="3"/>
      <c r="AK552" s="60"/>
      <c r="AM552" s="3"/>
      <c r="AN552" s="3"/>
    </row>
    <row r="553" spans="6:40" ht="20.100000000000001" customHeight="1" x14ac:dyDescent="0.25">
      <c r="F553" s="3"/>
      <c r="G553" s="60"/>
      <c r="I553" s="3"/>
      <c r="J553" s="60"/>
      <c r="L553" s="3"/>
      <c r="M553" s="60"/>
      <c r="O553" s="3"/>
      <c r="P553" s="60"/>
      <c r="R553" s="3"/>
      <c r="S553" s="60"/>
      <c r="U553" s="3"/>
      <c r="V553" s="60"/>
      <c r="X553" s="3"/>
      <c r="Y553" s="60"/>
      <c r="AA553" s="3"/>
      <c r="AB553" s="60"/>
      <c r="AD553" s="3"/>
      <c r="AE553" s="60"/>
      <c r="AG553" s="3"/>
      <c r="AH553" s="60"/>
      <c r="AJ553" s="3"/>
      <c r="AK553" s="60"/>
      <c r="AM553" s="3"/>
      <c r="AN553" s="3"/>
    </row>
    <row r="554" spans="6:40" ht="20.100000000000001" customHeight="1" x14ac:dyDescent="0.25">
      <c r="F554" s="3"/>
      <c r="G554" s="60"/>
      <c r="I554" s="3"/>
      <c r="J554" s="60"/>
      <c r="L554" s="3"/>
      <c r="M554" s="60"/>
      <c r="O554" s="3"/>
      <c r="P554" s="60"/>
      <c r="R554" s="3"/>
      <c r="S554" s="60"/>
      <c r="U554" s="3"/>
      <c r="V554" s="60"/>
      <c r="X554" s="3"/>
      <c r="Y554" s="60"/>
      <c r="AA554" s="3"/>
      <c r="AB554" s="60"/>
      <c r="AD554" s="3"/>
      <c r="AE554" s="60"/>
      <c r="AG554" s="3"/>
      <c r="AH554" s="60"/>
      <c r="AJ554" s="3"/>
      <c r="AK554" s="60"/>
      <c r="AM554" s="3"/>
      <c r="AN554" s="3"/>
    </row>
    <row r="555" spans="6:40" ht="20.100000000000001" customHeight="1" x14ac:dyDescent="0.25">
      <c r="F555" s="3"/>
      <c r="G555" s="60"/>
      <c r="I555" s="3"/>
      <c r="J555" s="60"/>
      <c r="L555" s="3"/>
      <c r="M555" s="60"/>
      <c r="O555" s="3"/>
      <c r="P555" s="60"/>
      <c r="R555" s="3"/>
      <c r="S555" s="60"/>
      <c r="U555" s="3"/>
      <c r="V555" s="60"/>
      <c r="X555" s="3"/>
      <c r="Y555" s="60"/>
      <c r="AA555" s="3"/>
      <c r="AB555" s="60"/>
      <c r="AD555" s="3"/>
      <c r="AE555" s="60"/>
      <c r="AG555" s="3"/>
      <c r="AH555" s="60"/>
      <c r="AJ555" s="3"/>
      <c r="AK555" s="60"/>
      <c r="AM555" s="3"/>
      <c r="AN555" s="3"/>
    </row>
    <row r="556" spans="6:40" ht="20.100000000000001" customHeight="1" x14ac:dyDescent="0.25">
      <c r="F556" s="3"/>
      <c r="G556" s="60"/>
      <c r="I556" s="3"/>
      <c r="J556" s="60"/>
      <c r="L556" s="3"/>
      <c r="M556" s="60"/>
      <c r="O556" s="3"/>
      <c r="P556" s="60"/>
      <c r="R556" s="3"/>
      <c r="S556" s="60"/>
      <c r="U556" s="3"/>
      <c r="V556" s="60"/>
      <c r="X556" s="3"/>
      <c r="Y556" s="60"/>
      <c r="AA556" s="3"/>
      <c r="AB556" s="60"/>
      <c r="AD556" s="3"/>
      <c r="AE556" s="60"/>
      <c r="AG556" s="3"/>
      <c r="AH556" s="60"/>
      <c r="AJ556" s="3"/>
      <c r="AK556" s="60"/>
      <c r="AM556" s="3"/>
      <c r="AN556" s="3"/>
    </row>
    <row r="557" spans="6:40" ht="20.100000000000001" customHeight="1" x14ac:dyDescent="0.25">
      <c r="F557" s="3"/>
      <c r="G557" s="60"/>
      <c r="I557" s="3"/>
      <c r="J557" s="60"/>
      <c r="L557" s="3"/>
      <c r="M557" s="60"/>
      <c r="O557" s="3"/>
      <c r="P557" s="60"/>
      <c r="R557" s="3"/>
      <c r="S557" s="60"/>
      <c r="U557" s="3"/>
      <c r="V557" s="60"/>
      <c r="X557" s="3"/>
      <c r="Y557" s="60"/>
      <c r="AA557" s="3"/>
      <c r="AB557" s="60"/>
      <c r="AD557" s="3"/>
      <c r="AE557" s="60"/>
      <c r="AG557" s="3"/>
      <c r="AH557" s="60"/>
      <c r="AJ557" s="3"/>
      <c r="AK557" s="60"/>
      <c r="AM557" s="3"/>
      <c r="AN557" s="3"/>
    </row>
    <row r="558" spans="6:40" ht="20.100000000000001" customHeight="1" x14ac:dyDescent="0.25">
      <c r="F558" s="3"/>
      <c r="G558" s="60"/>
      <c r="I558" s="3"/>
      <c r="J558" s="60"/>
      <c r="L558" s="3"/>
      <c r="M558" s="60"/>
      <c r="O558" s="3"/>
      <c r="P558" s="60"/>
      <c r="R558" s="3"/>
      <c r="S558" s="60"/>
      <c r="U558" s="3"/>
      <c r="V558" s="60"/>
      <c r="X558" s="3"/>
      <c r="Y558" s="60"/>
      <c r="AA558" s="3"/>
      <c r="AB558" s="60"/>
      <c r="AD558" s="3"/>
      <c r="AE558" s="60"/>
      <c r="AG558" s="3"/>
      <c r="AH558" s="60"/>
      <c r="AJ558" s="3"/>
      <c r="AK558" s="60"/>
      <c r="AM558" s="3"/>
      <c r="AN558" s="3"/>
    </row>
    <row r="559" spans="6:40" ht="20.100000000000001" customHeight="1" x14ac:dyDescent="0.25">
      <c r="F559" s="3"/>
      <c r="G559" s="60"/>
      <c r="I559" s="3"/>
      <c r="J559" s="60"/>
      <c r="L559" s="3"/>
      <c r="M559" s="60"/>
      <c r="O559" s="3"/>
      <c r="P559" s="60"/>
      <c r="R559" s="3"/>
      <c r="S559" s="60"/>
      <c r="U559" s="3"/>
      <c r="V559" s="60"/>
      <c r="X559" s="3"/>
      <c r="Y559" s="60"/>
      <c r="AA559" s="3"/>
      <c r="AB559" s="60"/>
      <c r="AD559" s="3"/>
      <c r="AE559" s="60"/>
      <c r="AG559" s="3"/>
      <c r="AH559" s="60"/>
      <c r="AJ559" s="3"/>
      <c r="AK559" s="60"/>
      <c r="AM559" s="3"/>
      <c r="AN559" s="3"/>
    </row>
    <row r="560" spans="6:40" ht="20.100000000000001" customHeight="1" x14ac:dyDescent="0.25">
      <c r="F560" s="3"/>
      <c r="G560" s="60"/>
      <c r="I560" s="3"/>
      <c r="J560" s="60"/>
      <c r="L560" s="3"/>
      <c r="M560" s="60"/>
      <c r="O560" s="3"/>
      <c r="P560" s="60"/>
      <c r="R560" s="3"/>
      <c r="S560" s="60"/>
      <c r="U560" s="3"/>
      <c r="V560" s="60"/>
      <c r="X560" s="3"/>
      <c r="Y560" s="60"/>
      <c r="AA560" s="3"/>
      <c r="AB560" s="60"/>
      <c r="AD560" s="3"/>
      <c r="AE560" s="60"/>
      <c r="AG560" s="3"/>
      <c r="AH560" s="60"/>
      <c r="AJ560" s="3"/>
      <c r="AK560" s="60"/>
      <c r="AM560" s="3"/>
      <c r="AN560" s="3"/>
    </row>
    <row r="561" spans="6:40" ht="20.100000000000001" customHeight="1" x14ac:dyDescent="0.25">
      <c r="F561" s="3"/>
      <c r="G561" s="60"/>
      <c r="I561" s="3"/>
      <c r="J561" s="60"/>
      <c r="L561" s="3"/>
      <c r="M561" s="60"/>
      <c r="O561" s="3"/>
      <c r="P561" s="60"/>
      <c r="R561" s="3"/>
      <c r="S561" s="60"/>
      <c r="U561" s="3"/>
      <c r="V561" s="60"/>
      <c r="X561" s="3"/>
      <c r="Y561" s="60"/>
      <c r="AA561" s="3"/>
      <c r="AB561" s="60"/>
      <c r="AD561" s="3"/>
      <c r="AE561" s="60"/>
      <c r="AG561" s="3"/>
      <c r="AH561" s="60"/>
      <c r="AJ561" s="3"/>
      <c r="AK561" s="60"/>
      <c r="AM561" s="3"/>
      <c r="AN561" s="3"/>
    </row>
    <row r="562" spans="6:40" ht="20.100000000000001" customHeight="1" x14ac:dyDescent="0.25">
      <c r="F562" s="3"/>
      <c r="G562" s="60"/>
      <c r="I562" s="3"/>
      <c r="J562" s="60"/>
      <c r="L562" s="3"/>
      <c r="M562" s="60"/>
      <c r="O562" s="3"/>
      <c r="P562" s="60"/>
      <c r="R562" s="3"/>
      <c r="S562" s="60"/>
      <c r="U562" s="3"/>
      <c r="V562" s="60"/>
      <c r="X562" s="3"/>
      <c r="Y562" s="60"/>
      <c r="AA562" s="3"/>
      <c r="AB562" s="60"/>
      <c r="AD562" s="3"/>
      <c r="AE562" s="60"/>
      <c r="AG562" s="3"/>
      <c r="AH562" s="60"/>
      <c r="AJ562" s="3"/>
      <c r="AK562" s="60"/>
      <c r="AM562" s="3"/>
      <c r="AN562" s="3"/>
    </row>
    <row r="563" spans="6:40" ht="20.100000000000001" customHeight="1" x14ac:dyDescent="0.25">
      <c r="F563" s="3"/>
      <c r="G563" s="60"/>
      <c r="I563" s="3"/>
      <c r="J563" s="60"/>
      <c r="L563" s="3"/>
      <c r="M563" s="60"/>
      <c r="O563" s="3"/>
      <c r="P563" s="60"/>
      <c r="R563" s="3"/>
      <c r="S563" s="60"/>
      <c r="U563" s="3"/>
      <c r="V563" s="60"/>
      <c r="X563" s="3"/>
      <c r="Y563" s="60"/>
      <c r="AA563" s="3"/>
      <c r="AB563" s="60"/>
      <c r="AD563" s="3"/>
      <c r="AE563" s="60"/>
      <c r="AG563" s="3"/>
      <c r="AH563" s="60"/>
      <c r="AJ563" s="3"/>
      <c r="AK563" s="60"/>
      <c r="AM563" s="3"/>
      <c r="AN563" s="3"/>
    </row>
    <row r="564" spans="6:40" ht="20.100000000000001" customHeight="1" x14ac:dyDescent="0.25">
      <c r="F564" s="3"/>
      <c r="G564" s="60"/>
      <c r="I564" s="3"/>
      <c r="J564" s="60"/>
      <c r="L564" s="3"/>
      <c r="M564" s="60"/>
      <c r="O564" s="3"/>
      <c r="P564" s="60"/>
      <c r="R564" s="3"/>
      <c r="S564" s="60"/>
      <c r="U564" s="3"/>
      <c r="V564" s="60"/>
      <c r="X564" s="3"/>
      <c r="Y564" s="60"/>
      <c r="AA564" s="3"/>
      <c r="AB564" s="60"/>
      <c r="AD564" s="3"/>
      <c r="AE564" s="60"/>
      <c r="AG564" s="3"/>
      <c r="AH564" s="60"/>
      <c r="AJ564" s="3"/>
      <c r="AK564" s="60"/>
      <c r="AM564" s="3"/>
      <c r="AN564" s="3"/>
    </row>
    <row r="565" spans="6:40" ht="20.100000000000001" customHeight="1" x14ac:dyDescent="0.25">
      <c r="F565" s="3"/>
      <c r="G565" s="60"/>
      <c r="I565" s="3"/>
      <c r="J565" s="60"/>
      <c r="L565" s="3"/>
      <c r="M565" s="60"/>
      <c r="O565" s="3"/>
      <c r="P565" s="60"/>
      <c r="R565" s="3"/>
      <c r="S565" s="60"/>
      <c r="U565" s="3"/>
      <c r="V565" s="60"/>
      <c r="X565" s="3"/>
      <c r="Y565" s="60"/>
      <c r="AA565" s="3"/>
      <c r="AB565" s="60"/>
      <c r="AD565" s="3"/>
      <c r="AE565" s="60"/>
      <c r="AG565" s="3"/>
      <c r="AH565" s="60"/>
      <c r="AJ565" s="3"/>
      <c r="AK565" s="60"/>
      <c r="AM565" s="3"/>
      <c r="AN565" s="3"/>
    </row>
    <row r="566" spans="6:40" ht="20.100000000000001" customHeight="1" x14ac:dyDescent="0.25">
      <c r="F566" s="3"/>
      <c r="G566" s="60"/>
      <c r="I566" s="3"/>
      <c r="J566" s="60"/>
      <c r="L566" s="3"/>
      <c r="M566" s="60"/>
      <c r="O566" s="3"/>
      <c r="P566" s="60"/>
      <c r="R566" s="3"/>
      <c r="S566" s="60"/>
      <c r="U566" s="3"/>
      <c r="V566" s="60"/>
      <c r="X566" s="3"/>
      <c r="Y566" s="60"/>
      <c r="AA566" s="3"/>
      <c r="AB566" s="60"/>
      <c r="AD566" s="3"/>
      <c r="AE566" s="60"/>
      <c r="AG566" s="3"/>
      <c r="AH566" s="60"/>
      <c r="AJ566" s="3"/>
      <c r="AK566" s="60"/>
      <c r="AM566" s="3"/>
      <c r="AN566" s="3"/>
    </row>
    <row r="567" spans="6:40" ht="20.100000000000001" customHeight="1" x14ac:dyDescent="0.25">
      <c r="F567" s="3"/>
      <c r="G567" s="60"/>
      <c r="I567" s="3"/>
      <c r="J567" s="60"/>
      <c r="L567" s="3"/>
      <c r="M567" s="60"/>
      <c r="O567" s="3"/>
      <c r="P567" s="60"/>
      <c r="R567" s="3"/>
      <c r="S567" s="60"/>
      <c r="U567" s="3"/>
      <c r="V567" s="60"/>
      <c r="X567" s="3"/>
      <c r="Y567" s="60"/>
      <c r="AA567" s="3"/>
      <c r="AB567" s="60"/>
      <c r="AD567" s="3"/>
      <c r="AE567" s="60"/>
      <c r="AG567" s="3"/>
      <c r="AH567" s="60"/>
      <c r="AJ567" s="3"/>
      <c r="AK567" s="60"/>
      <c r="AM567" s="3"/>
      <c r="AN567" s="3"/>
    </row>
    <row r="568" spans="6:40" ht="20.100000000000001" customHeight="1" x14ac:dyDescent="0.25">
      <c r="F568" s="3"/>
      <c r="G568" s="60"/>
      <c r="I568" s="3"/>
      <c r="J568" s="60"/>
      <c r="L568" s="3"/>
      <c r="M568" s="60"/>
      <c r="O568" s="3"/>
      <c r="P568" s="60"/>
      <c r="R568" s="3"/>
      <c r="S568" s="60"/>
      <c r="U568" s="3"/>
      <c r="V568" s="60"/>
      <c r="X568" s="3"/>
      <c r="Y568" s="60"/>
      <c r="AA568" s="3"/>
      <c r="AB568" s="60"/>
      <c r="AD568" s="3"/>
      <c r="AE568" s="60"/>
      <c r="AG568" s="3"/>
      <c r="AH568" s="60"/>
      <c r="AJ568" s="3"/>
      <c r="AK568" s="60"/>
      <c r="AM568" s="3"/>
      <c r="AN568" s="3"/>
    </row>
    <row r="569" spans="6:40" ht="20.100000000000001" customHeight="1" x14ac:dyDescent="0.25">
      <c r="F569" s="3"/>
      <c r="G569" s="60"/>
      <c r="I569" s="3"/>
      <c r="J569" s="60"/>
      <c r="L569" s="3"/>
      <c r="M569" s="60"/>
      <c r="O569" s="3"/>
      <c r="P569" s="60"/>
      <c r="R569" s="3"/>
      <c r="S569" s="60"/>
      <c r="U569" s="3"/>
      <c r="V569" s="60"/>
      <c r="X569" s="3"/>
      <c r="Y569" s="60"/>
      <c r="AA569" s="3"/>
      <c r="AB569" s="60"/>
      <c r="AD569" s="3"/>
      <c r="AE569" s="60"/>
      <c r="AG569" s="3"/>
      <c r="AH569" s="60"/>
      <c r="AJ569" s="3"/>
      <c r="AK569" s="60"/>
      <c r="AM569" s="3"/>
      <c r="AN569" s="3"/>
    </row>
    <row r="570" spans="6:40" ht="20.100000000000001" customHeight="1" x14ac:dyDescent="0.25">
      <c r="F570" s="3"/>
      <c r="G570" s="60"/>
      <c r="I570" s="3"/>
      <c r="J570" s="60"/>
      <c r="L570" s="3"/>
      <c r="M570" s="60"/>
      <c r="O570" s="3"/>
      <c r="P570" s="60"/>
      <c r="R570" s="3"/>
      <c r="S570" s="60"/>
      <c r="U570" s="3"/>
      <c r="V570" s="60"/>
      <c r="X570" s="3"/>
      <c r="Y570" s="60"/>
      <c r="AA570" s="3"/>
      <c r="AB570" s="60"/>
      <c r="AD570" s="3"/>
      <c r="AE570" s="60"/>
      <c r="AG570" s="3"/>
      <c r="AH570" s="60"/>
      <c r="AJ570" s="3"/>
      <c r="AK570" s="60"/>
      <c r="AM570" s="3"/>
      <c r="AN570" s="3"/>
    </row>
    <row r="571" spans="6:40" ht="20.100000000000001" customHeight="1" x14ac:dyDescent="0.25">
      <c r="F571" s="3"/>
      <c r="G571" s="60"/>
      <c r="I571" s="3"/>
      <c r="J571" s="60"/>
      <c r="L571" s="3"/>
      <c r="M571" s="60"/>
      <c r="O571" s="3"/>
      <c r="P571" s="60"/>
      <c r="R571" s="3"/>
      <c r="S571" s="60"/>
      <c r="U571" s="3"/>
      <c r="V571" s="60"/>
      <c r="X571" s="3"/>
      <c r="Y571" s="60"/>
      <c r="AA571" s="3"/>
      <c r="AB571" s="60"/>
      <c r="AD571" s="3"/>
      <c r="AE571" s="60"/>
      <c r="AG571" s="3"/>
      <c r="AH571" s="60"/>
      <c r="AJ571" s="3"/>
      <c r="AK571" s="60"/>
      <c r="AM571" s="3"/>
      <c r="AN571" s="3"/>
    </row>
    <row r="572" spans="6:40" ht="20.100000000000001" customHeight="1" x14ac:dyDescent="0.25">
      <c r="F572" s="3"/>
      <c r="G572" s="60"/>
      <c r="I572" s="3"/>
      <c r="J572" s="60"/>
      <c r="L572" s="3"/>
      <c r="M572" s="60"/>
      <c r="O572" s="3"/>
      <c r="P572" s="60"/>
      <c r="R572" s="3"/>
      <c r="S572" s="60"/>
      <c r="U572" s="3"/>
      <c r="V572" s="60"/>
      <c r="X572" s="3"/>
      <c r="Y572" s="60"/>
      <c r="AA572" s="3"/>
      <c r="AB572" s="60"/>
      <c r="AD572" s="3"/>
      <c r="AE572" s="60"/>
      <c r="AG572" s="3"/>
      <c r="AH572" s="60"/>
      <c r="AJ572" s="3"/>
      <c r="AK572" s="60"/>
      <c r="AM572" s="3"/>
      <c r="AN572" s="3"/>
    </row>
    <row r="573" spans="6:40" ht="20.100000000000001" customHeight="1" x14ac:dyDescent="0.25">
      <c r="F573" s="3"/>
      <c r="G573" s="60"/>
      <c r="I573" s="3"/>
      <c r="J573" s="60"/>
      <c r="L573" s="3"/>
      <c r="M573" s="60"/>
      <c r="O573" s="3"/>
      <c r="P573" s="60"/>
      <c r="R573" s="3"/>
      <c r="S573" s="60"/>
      <c r="U573" s="3"/>
      <c r="V573" s="60"/>
      <c r="X573" s="3"/>
      <c r="Y573" s="60"/>
      <c r="AA573" s="3"/>
      <c r="AB573" s="60"/>
      <c r="AD573" s="3"/>
      <c r="AE573" s="60"/>
      <c r="AG573" s="3"/>
      <c r="AH573" s="60"/>
      <c r="AJ573" s="3"/>
      <c r="AK573" s="60"/>
      <c r="AM573" s="3"/>
      <c r="AN573" s="3"/>
    </row>
    <row r="574" spans="6:40" ht="20.100000000000001" customHeight="1" x14ac:dyDescent="0.25">
      <c r="F574" s="3"/>
      <c r="G574" s="60"/>
      <c r="I574" s="3"/>
      <c r="J574" s="60"/>
      <c r="L574" s="3"/>
      <c r="M574" s="60"/>
      <c r="O574" s="3"/>
      <c r="P574" s="60"/>
      <c r="R574" s="3"/>
      <c r="S574" s="60"/>
      <c r="U574" s="3"/>
      <c r="V574" s="60"/>
      <c r="X574" s="3"/>
      <c r="Y574" s="60"/>
      <c r="AA574" s="3"/>
      <c r="AB574" s="60"/>
      <c r="AD574" s="3"/>
      <c r="AE574" s="60"/>
      <c r="AG574" s="3"/>
      <c r="AH574" s="60"/>
      <c r="AJ574" s="3"/>
      <c r="AK574" s="60"/>
      <c r="AM574" s="3"/>
      <c r="AN574" s="3"/>
    </row>
    <row r="575" spans="6:40" ht="20.100000000000001" customHeight="1" x14ac:dyDescent="0.25">
      <c r="F575" s="3"/>
      <c r="G575" s="60"/>
      <c r="I575" s="3"/>
      <c r="J575" s="60"/>
      <c r="L575" s="3"/>
      <c r="M575" s="60"/>
      <c r="O575" s="3"/>
      <c r="P575" s="60"/>
      <c r="R575" s="3"/>
      <c r="S575" s="60"/>
      <c r="U575" s="3"/>
      <c r="V575" s="60"/>
      <c r="X575" s="3"/>
      <c r="Y575" s="60"/>
      <c r="AA575" s="3"/>
      <c r="AB575" s="60"/>
      <c r="AD575" s="3"/>
      <c r="AE575" s="60"/>
      <c r="AG575" s="3"/>
      <c r="AH575" s="60"/>
      <c r="AJ575" s="3"/>
      <c r="AK575" s="60"/>
      <c r="AM575" s="3"/>
      <c r="AN575" s="3"/>
    </row>
    <row r="576" spans="6:40" ht="20.100000000000001" customHeight="1" x14ac:dyDescent="0.25">
      <c r="F576" s="3"/>
      <c r="G576" s="60"/>
      <c r="I576" s="3"/>
      <c r="J576" s="60"/>
      <c r="L576" s="3"/>
      <c r="M576" s="60"/>
      <c r="O576" s="3"/>
      <c r="P576" s="60"/>
      <c r="R576" s="3"/>
      <c r="S576" s="60"/>
      <c r="U576" s="3"/>
      <c r="V576" s="60"/>
      <c r="X576" s="3"/>
      <c r="Y576" s="60"/>
      <c r="AA576" s="3"/>
      <c r="AB576" s="60"/>
      <c r="AD576" s="3"/>
      <c r="AE576" s="60"/>
      <c r="AG576" s="3"/>
      <c r="AH576" s="60"/>
      <c r="AJ576" s="3"/>
      <c r="AK576" s="60"/>
      <c r="AM576" s="3"/>
      <c r="AN576" s="3"/>
    </row>
    <row r="577" spans="6:40" ht="20.100000000000001" customHeight="1" x14ac:dyDescent="0.25">
      <c r="F577" s="3"/>
      <c r="G577" s="60"/>
      <c r="I577" s="3"/>
      <c r="J577" s="60"/>
      <c r="L577" s="3"/>
      <c r="M577" s="60"/>
      <c r="O577" s="3"/>
      <c r="P577" s="60"/>
      <c r="R577" s="3"/>
      <c r="S577" s="60"/>
      <c r="U577" s="3"/>
      <c r="V577" s="60"/>
      <c r="X577" s="3"/>
      <c r="Y577" s="60"/>
      <c r="AA577" s="3"/>
      <c r="AB577" s="60"/>
      <c r="AD577" s="3"/>
      <c r="AE577" s="60"/>
      <c r="AG577" s="3"/>
      <c r="AH577" s="60"/>
      <c r="AJ577" s="3"/>
      <c r="AK577" s="60"/>
      <c r="AM577" s="3"/>
      <c r="AN577" s="3"/>
    </row>
    <row r="578" spans="6:40" ht="20.100000000000001" customHeight="1" x14ac:dyDescent="0.25">
      <c r="F578" s="3"/>
      <c r="G578" s="60"/>
      <c r="I578" s="3"/>
      <c r="J578" s="60"/>
      <c r="L578" s="3"/>
      <c r="M578" s="60"/>
      <c r="O578" s="3"/>
      <c r="P578" s="60"/>
      <c r="R578" s="3"/>
      <c r="S578" s="60"/>
      <c r="U578" s="3"/>
      <c r="V578" s="60"/>
      <c r="X578" s="3"/>
      <c r="Y578" s="60"/>
      <c r="AA578" s="3"/>
      <c r="AB578" s="60"/>
      <c r="AD578" s="3"/>
      <c r="AE578" s="60"/>
      <c r="AG578" s="3"/>
      <c r="AH578" s="60"/>
      <c r="AJ578" s="3"/>
      <c r="AK578" s="60"/>
      <c r="AM578" s="3"/>
      <c r="AN578" s="3"/>
    </row>
    <row r="579" spans="6:40" ht="20.100000000000001" customHeight="1" x14ac:dyDescent="0.25">
      <c r="F579" s="3"/>
      <c r="G579" s="60"/>
      <c r="I579" s="3"/>
      <c r="J579" s="60"/>
      <c r="L579" s="3"/>
      <c r="M579" s="60"/>
      <c r="O579" s="3"/>
      <c r="P579" s="60"/>
      <c r="R579" s="3"/>
      <c r="S579" s="60"/>
      <c r="U579" s="3"/>
      <c r="V579" s="60"/>
      <c r="X579" s="3"/>
      <c r="Y579" s="60"/>
      <c r="AA579" s="3"/>
      <c r="AB579" s="60"/>
      <c r="AD579" s="3"/>
      <c r="AE579" s="60"/>
      <c r="AG579" s="3"/>
      <c r="AH579" s="60"/>
      <c r="AJ579" s="3"/>
      <c r="AK579" s="60"/>
      <c r="AM579" s="3"/>
      <c r="AN579" s="3"/>
    </row>
    <row r="580" spans="6:40" ht="20.100000000000001" customHeight="1" x14ac:dyDescent="0.25">
      <c r="F580" s="3"/>
      <c r="G580" s="60"/>
      <c r="I580" s="3"/>
      <c r="J580" s="60"/>
      <c r="L580" s="3"/>
      <c r="M580" s="60"/>
      <c r="O580" s="3"/>
      <c r="P580" s="60"/>
      <c r="R580" s="3"/>
      <c r="S580" s="60"/>
      <c r="U580" s="3"/>
      <c r="V580" s="60"/>
      <c r="X580" s="3"/>
      <c r="Y580" s="60"/>
      <c r="AA580" s="3"/>
      <c r="AB580" s="60"/>
      <c r="AD580" s="3"/>
      <c r="AE580" s="60"/>
      <c r="AG580" s="3"/>
      <c r="AH580" s="60"/>
      <c r="AJ580" s="3"/>
      <c r="AK580" s="60"/>
      <c r="AM580" s="3"/>
      <c r="AN580" s="3"/>
    </row>
    <row r="581" spans="6:40" ht="20.100000000000001" customHeight="1" x14ac:dyDescent="0.25">
      <c r="F581" s="3"/>
      <c r="G581" s="60"/>
      <c r="I581" s="3"/>
      <c r="J581" s="60"/>
      <c r="L581" s="3"/>
      <c r="M581" s="60"/>
      <c r="O581" s="3"/>
      <c r="P581" s="60"/>
      <c r="R581" s="3"/>
      <c r="S581" s="60"/>
      <c r="U581" s="3"/>
      <c r="V581" s="60"/>
      <c r="X581" s="3"/>
      <c r="Y581" s="60"/>
      <c r="AA581" s="3"/>
      <c r="AB581" s="60"/>
      <c r="AD581" s="3"/>
      <c r="AE581" s="60"/>
      <c r="AG581" s="3"/>
      <c r="AH581" s="60"/>
      <c r="AJ581" s="3"/>
      <c r="AK581" s="60"/>
      <c r="AM581" s="3"/>
      <c r="AN581" s="3"/>
    </row>
    <row r="582" spans="6:40" ht="20.100000000000001" customHeight="1" x14ac:dyDescent="0.25">
      <c r="F582" s="3"/>
      <c r="G582" s="60"/>
      <c r="I582" s="3"/>
      <c r="J582" s="60"/>
      <c r="L582" s="3"/>
      <c r="M582" s="60"/>
      <c r="O582" s="3"/>
      <c r="P582" s="60"/>
      <c r="R582" s="3"/>
      <c r="S582" s="60"/>
      <c r="U582" s="3"/>
      <c r="V582" s="60"/>
      <c r="X582" s="3"/>
      <c r="Y582" s="60"/>
      <c r="AA582" s="3"/>
      <c r="AB582" s="60"/>
      <c r="AD582" s="3"/>
      <c r="AE582" s="60"/>
      <c r="AG582" s="3"/>
      <c r="AH582" s="60"/>
      <c r="AJ582" s="3"/>
      <c r="AK582" s="60"/>
      <c r="AM582" s="3"/>
      <c r="AN582" s="3"/>
    </row>
    <row r="583" spans="6:40" ht="20.100000000000001" customHeight="1" x14ac:dyDescent="0.25">
      <c r="F583" s="3"/>
      <c r="G583" s="60"/>
      <c r="I583" s="3"/>
      <c r="J583" s="60"/>
      <c r="L583" s="3"/>
      <c r="M583" s="60"/>
      <c r="O583" s="3"/>
      <c r="P583" s="60"/>
      <c r="R583" s="3"/>
      <c r="S583" s="60"/>
      <c r="U583" s="3"/>
      <c r="V583" s="60"/>
      <c r="X583" s="3"/>
      <c r="Y583" s="60"/>
      <c r="AA583" s="3"/>
      <c r="AB583" s="60"/>
      <c r="AD583" s="3"/>
      <c r="AE583" s="60"/>
      <c r="AG583" s="3"/>
      <c r="AH583" s="60"/>
      <c r="AJ583" s="3"/>
      <c r="AK583" s="60"/>
      <c r="AM583" s="3"/>
      <c r="AN583" s="3"/>
    </row>
    <row r="584" spans="6:40" ht="20.100000000000001" customHeight="1" x14ac:dyDescent="0.25">
      <c r="F584" s="3"/>
      <c r="G584" s="60"/>
      <c r="I584" s="3"/>
      <c r="J584" s="60"/>
      <c r="L584" s="3"/>
      <c r="M584" s="60"/>
      <c r="O584" s="3"/>
      <c r="P584" s="60"/>
      <c r="R584" s="3"/>
      <c r="S584" s="60"/>
      <c r="U584" s="3"/>
      <c r="V584" s="60"/>
      <c r="X584" s="3"/>
      <c r="Y584" s="60"/>
      <c r="AA584" s="3"/>
      <c r="AB584" s="60"/>
      <c r="AD584" s="3"/>
      <c r="AE584" s="60"/>
      <c r="AG584" s="3"/>
      <c r="AH584" s="60"/>
      <c r="AJ584" s="3"/>
      <c r="AK584" s="60"/>
      <c r="AM584" s="3"/>
      <c r="AN584" s="3"/>
    </row>
    <row r="585" spans="6:40" ht="20.100000000000001" customHeight="1" x14ac:dyDescent="0.25">
      <c r="F585" s="3"/>
      <c r="G585" s="60"/>
      <c r="I585" s="3"/>
      <c r="J585" s="60"/>
      <c r="L585" s="3"/>
      <c r="M585" s="60"/>
      <c r="O585" s="3"/>
      <c r="P585" s="60"/>
      <c r="R585" s="3"/>
      <c r="S585" s="60"/>
      <c r="U585" s="3"/>
      <c r="V585" s="60"/>
      <c r="X585" s="3"/>
      <c r="Y585" s="60"/>
      <c r="AA585" s="3"/>
      <c r="AB585" s="60"/>
      <c r="AD585" s="3"/>
      <c r="AE585" s="60"/>
      <c r="AG585" s="3"/>
      <c r="AH585" s="60"/>
      <c r="AJ585" s="3"/>
      <c r="AK585" s="60"/>
      <c r="AM585" s="3"/>
      <c r="AN585" s="3"/>
    </row>
    <row r="586" spans="6:40" ht="20.100000000000001" customHeight="1" x14ac:dyDescent="0.25">
      <c r="F586" s="3"/>
      <c r="G586" s="60"/>
      <c r="I586" s="3"/>
      <c r="J586" s="60"/>
      <c r="L586" s="3"/>
      <c r="M586" s="60"/>
      <c r="O586" s="3"/>
      <c r="P586" s="60"/>
      <c r="R586" s="3"/>
      <c r="S586" s="60"/>
      <c r="U586" s="3"/>
      <c r="V586" s="60"/>
      <c r="X586" s="3"/>
      <c r="Y586" s="60"/>
      <c r="AA586" s="3"/>
      <c r="AB586" s="60"/>
      <c r="AD586" s="3"/>
      <c r="AE586" s="60"/>
      <c r="AG586" s="3"/>
      <c r="AH586" s="60"/>
      <c r="AJ586" s="3"/>
      <c r="AK586" s="60"/>
      <c r="AM586" s="3"/>
      <c r="AN586" s="3"/>
    </row>
    <row r="587" spans="6:40" ht="20.100000000000001" customHeight="1" x14ac:dyDescent="0.25">
      <c r="F587" s="3"/>
      <c r="G587" s="60"/>
      <c r="I587" s="3"/>
      <c r="J587" s="60"/>
      <c r="L587" s="3"/>
      <c r="M587" s="60"/>
      <c r="O587" s="3"/>
      <c r="P587" s="60"/>
      <c r="R587" s="3"/>
      <c r="S587" s="60"/>
      <c r="U587" s="3"/>
      <c r="V587" s="60"/>
      <c r="X587" s="3"/>
      <c r="Y587" s="60"/>
      <c r="AA587" s="3"/>
      <c r="AB587" s="60"/>
      <c r="AD587" s="3"/>
      <c r="AE587" s="60"/>
      <c r="AG587" s="3"/>
      <c r="AH587" s="60"/>
      <c r="AJ587" s="3"/>
      <c r="AK587" s="60"/>
      <c r="AM587" s="3"/>
      <c r="AN587" s="3"/>
    </row>
    <row r="588" spans="6:40" ht="20.100000000000001" customHeight="1" x14ac:dyDescent="0.25">
      <c r="F588" s="3"/>
      <c r="G588" s="60"/>
      <c r="I588" s="3"/>
      <c r="J588" s="60"/>
      <c r="L588" s="3"/>
      <c r="M588" s="60"/>
      <c r="O588" s="3"/>
      <c r="P588" s="60"/>
      <c r="R588" s="3"/>
      <c r="S588" s="60"/>
      <c r="U588" s="3"/>
      <c r="V588" s="60"/>
      <c r="X588" s="3"/>
      <c r="Y588" s="60"/>
      <c r="AA588" s="3"/>
      <c r="AB588" s="60"/>
      <c r="AD588" s="3"/>
      <c r="AE588" s="60"/>
      <c r="AG588" s="3"/>
      <c r="AH588" s="60"/>
      <c r="AJ588" s="3"/>
      <c r="AK588" s="60"/>
      <c r="AM588" s="3"/>
      <c r="AN588" s="3"/>
    </row>
    <row r="589" spans="6:40" ht="20.100000000000001" customHeight="1" x14ac:dyDescent="0.25">
      <c r="F589" s="3"/>
      <c r="G589" s="60"/>
      <c r="I589" s="3"/>
      <c r="J589" s="60"/>
      <c r="L589" s="3"/>
      <c r="M589" s="60"/>
      <c r="O589" s="3"/>
      <c r="P589" s="60"/>
      <c r="R589" s="3"/>
      <c r="S589" s="60"/>
      <c r="U589" s="3"/>
      <c r="V589" s="60"/>
      <c r="X589" s="3"/>
      <c r="Y589" s="60"/>
      <c r="AA589" s="3"/>
      <c r="AB589" s="60"/>
      <c r="AD589" s="3"/>
      <c r="AE589" s="60"/>
      <c r="AG589" s="3"/>
      <c r="AH589" s="60"/>
      <c r="AJ589" s="3"/>
      <c r="AK589" s="60"/>
      <c r="AM589" s="3"/>
      <c r="AN589" s="3"/>
    </row>
    <row r="590" spans="6:40" ht="20.100000000000001" customHeight="1" x14ac:dyDescent="0.25">
      <c r="F590" s="3"/>
      <c r="G590" s="60"/>
      <c r="I590" s="3"/>
      <c r="J590" s="60"/>
      <c r="L590" s="3"/>
      <c r="M590" s="60"/>
      <c r="O590" s="3"/>
      <c r="P590" s="60"/>
      <c r="R590" s="3"/>
      <c r="S590" s="60"/>
      <c r="U590" s="3"/>
      <c r="V590" s="60"/>
      <c r="X590" s="3"/>
      <c r="Y590" s="60"/>
      <c r="AA590" s="3"/>
      <c r="AB590" s="60"/>
      <c r="AD590" s="3"/>
      <c r="AE590" s="60"/>
      <c r="AG590" s="3"/>
      <c r="AH590" s="60"/>
      <c r="AJ590" s="3"/>
      <c r="AK590" s="60"/>
      <c r="AM590" s="3"/>
      <c r="AN590" s="3"/>
    </row>
    <row r="591" spans="6:40" ht="20.100000000000001" customHeight="1" x14ac:dyDescent="0.25">
      <c r="F591" s="3"/>
      <c r="G591" s="60"/>
      <c r="I591" s="3"/>
      <c r="J591" s="60"/>
      <c r="L591" s="3"/>
      <c r="M591" s="60"/>
      <c r="O591" s="3"/>
      <c r="P591" s="60"/>
      <c r="R591" s="3"/>
      <c r="S591" s="60"/>
      <c r="U591" s="3"/>
      <c r="V591" s="60"/>
      <c r="X591" s="3"/>
      <c r="Y591" s="60"/>
      <c r="AA591" s="3"/>
      <c r="AB591" s="60"/>
      <c r="AD591" s="3"/>
      <c r="AE591" s="60"/>
      <c r="AG591" s="3"/>
      <c r="AH591" s="60"/>
      <c r="AJ591" s="3"/>
      <c r="AK591" s="60"/>
      <c r="AM591" s="3"/>
      <c r="AN591" s="3"/>
    </row>
    <row r="592" spans="6:40" ht="20.100000000000001" customHeight="1" x14ac:dyDescent="0.25">
      <c r="F592" s="3"/>
      <c r="G592" s="60"/>
      <c r="I592" s="3"/>
      <c r="J592" s="60"/>
      <c r="L592" s="3"/>
      <c r="M592" s="60"/>
      <c r="O592" s="3"/>
      <c r="P592" s="60"/>
      <c r="R592" s="3"/>
      <c r="S592" s="60"/>
      <c r="U592" s="3"/>
      <c r="V592" s="60"/>
      <c r="X592" s="3"/>
      <c r="Y592" s="60"/>
      <c r="AA592" s="3"/>
      <c r="AB592" s="60"/>
      <c r="AD592" s="3"/>
      <c r="AE592" s="60"/>
      <c r="AG592" s="3"/>
      <c r="AH592" s="60"/>
      <c r="AJ592" s="3"/>
      <c r="AK592" s="60"/>
      <c r="AM592" s="3"/>
      <c r="AN592" s="3"/>
    </row>
    <row r="593" spans="6:40" ht="20.100000000000001" customHeight="1" x14ac:dyDescent="0.25">
      <c r="F593" s="3"/>
      <c r="G593" s="60"/>
      <c r="I593" s="3"/>
      <c r="J593" s="60"/>
      <c r="L593" s="3"/>
      <c r="M593" s="60"/>
      <c r="O593" s="3"/>
      <c r="P593" s="60"/>
      <c r="R593" s="3"/>
      <c r="S593" s="60"/>
      <c r="U593" s="3"/>
      <c r="V593" s="60"/>
      <c r="X593" s="3"/>
      <c r="Y593" s="60"/>
      <c r="AA593" s="3"/>
      <c r="AB593" s="60"/>
      <c r="AD593" s="3"/>
      <c r="AE593" s="60"/>
      <c r="AG593" s="3"/>
      <c r="AH593" s="60"/>
      <c r="AJ593" s="3"/>
      <c r="AK593" s="60"/>
      <c r="AM593" s="3"/>
      <c r="AN593" s="3"/>
    </row>
    <row r="594" spans="6:40" ht="20.100000000000001" customHeight="1" x14ac:dyDescent="0.25">
      <c r="F594" s="3"/>
      <c r="G594" s="60"/>
      <c r="I594" s="3"/>
      <c r="J594" s="60"/>
      <c r="L594" s="3"/>
      <c r="M594" s="60"/>
      <c r="O594" s="3"/>
      <c r="P594" s="60"/>
      <c r="R594" s="3"/>
      <c r="S594" s="60"/>
      <c r="U594" s="3"/>
      <c r="V594" s="60"/>
      <c r="X594" s="3"/>
      <c r="Y594" s="60"/>
      <c r="AA594" s="3"/>
      <c r="AB594" s="60"/>
      <c r="AD594" s="3"/>
      <c r="AE594" s="60"/>
      <c r="AG594" s="3"/>
      <c r="AH594" s="60"/>
      <c r="AJ594" s="3"/>
      <c r="AK594" s="60"/>
      <c r="AM594" s="3"/>
      <c r="AN594" s="3"/>
    </row>
    <row r="595" spans="6:40" ht="20.100000000000001" customHeight="1" x14ac:dyDescent="0.25">
      <c r="F595" s="3"/>
      <c r="G595" s="60"/>
      <c r="I595" s="3"/>
      <c r="J595" s="60"/>
      <c r="L595" s="3"/>
      <c r="M595" s="60"/>
      <c r="O595" s="3"/>
      <c r="P595" s="60"/>
      <c r="R595" s="3"/>
      <c r="S595" s="60"/>
      <c r="U595" s="3"/>
      <c r="V595" s="60"/>
      <c r="X595" s="3"/>
      <c r="Y595" s="60"/>
      <c r="AA595" s="3"/>
      <c r="AB595" s="60"/>
      <c r="AD595" s="3"/>
      <c r="AE595" s="60"/>
      <c r="AG595" s="3"/>
      <c r="AH595" s="60"/>
      <c r="AJ595" s="3"/>
      <c r="AK595" s="60"/>
      <c r="AM595" s="3"/>
      <c r="AN595" s="3"/>
    </row>
    <row r="596" spans="6:40" ht="20.100000000000001" customHeight="1" x14ac:dyDescent="0.25">
      <c r="F596" s="3"/>
      <c r="G596" s="60"/>
      <c r="I596" s="3"/>
      <c r="J596" s="60"/>
      <c r="L596" s="3"/>
      <c r="M596" s="60"/>
      <c r="O596" s="3"/>
      <c r="P596" s="60"/>
      <c r="R596" s="3"/>
      <c r="S596" s="60"/>
      <c r="U596" s="3"/>
      <c r="V596" s="60"/>
      <c r="X596" s="3"/>
      <c r="Y596" s="60"/>
      <c r="AA596" s="3"/>
      <c r="AB596" s="60"/>
      <c r="AD596" s="3"/>
      <c r="AE596" s="60"/>
      <c r="AG596" s="3"/>
      <c r="AH596" s="60"/>
      <c r="AJ596" s="3"/>
      <c r="AK596" s="60"/>
      <c r="AM596" s="3"/>
      <c r="AN596" s="3"/>
    </row>
    <row r="597" spans="6:40" ht="20.100000000000001" customHeight="1" x14ac:dyDescent="0.25">
      <c r="F597" s="3"/>
      <c r="G597" s="60"/>
      <c r="I597" s="3"/>
      <c r="J597" s="60"/>
      <c r="L597" s="3"/>
      <c r="M597" s="60"/>
      <c r="O597" s="3"/>
      <c r="P597" s="60"/>
      <c r="R597" s="3"/>
      <c r="S597" s="60"/>
      <c r="U597" s="3"/>
      <c r="V597" s="60"/>
      <c r="X597" s="3"/>
      <c r="Y597" s="60"/>
      <c r="AA597" s="3"/>
      <c r="AB597" s="60"/>
      <c r="AD597" s="3"/>
      <c r="AE597" s="60"/>
      <c r="AG597" s="3"/>
      <c r="AH597" s="60"/>
      <c r="AJ597" s="3"/>
      <c r="AK597" s="60"/>
      <c r="AM597" s="3"/>
      <c r="AN597" s="3"/>
    </row>
    <row r="598" spans="6:40" ht="20.100000000000001" customHeight="1" x14ac:dyDescent="0.25">
      <c r="F598" s="3"/>
      <c r="G598" s="60"/>
      <c r="I598" s="3"/>
      <c r="J598" s="60"/>
      <c r="L598" s="3"/>
      <c r="M598" s="60"/>
      <c r="O598" s="3"/>
      <c r="P598" s="60"/>
      <c r="R598" s="3"/>
      <c r="S598" s="60"/>
      <c r="U598" s="3"/>
      <c r="V598" s="60"/>
      <c r="X598" s="3"/>
      <c r="Y598" s="60"/>
      <c r="AA598" s="3"/>
      <c r="AB598" s="60"/>
      <c r="AD598" s="3"/>
      <c r="AE598" s="60"/>
      <c r="AG598" s="3"/>
      <c r="AH598" s="60"/>
      <c r="AJ598" s="3"/>
      <c r="AK598" s="60"/>
      <c r="AM598" s="3"/>
      <c r="AN598" s="3"/>
    </row>
    <row r="599" spans="6:40" ht="20.100000000000001" customHeight="1" x14ac:dyDescent="0.25">
      <c r="F599" s="3"/>
      <c r="G599" s="60"/>
      <c r="I599" s="3"/>
      <c r="J599" s="60"/>
      <c r="L599" s="3"/>
      <c r="M599" s="60"/>
      <c r="O599" s="3"/>
      <c r="P599" s="60"/>
      <c r="R599" s="3"/>
      <c r="S599" s="60"/>
      <c r="U599" s="3"/>
      <c r="V599" s="60"/>
      <c r="X599" s="3"/>
      <c r="Y599" s="60"/>
      <c r="AA599" s="3"/>
      <c r="AB599" s="60"/>
      <c r="AD599" s="3"/>
      <c r="AE599" s="60"/>
      <c r="AG599" s="3"/>
      <c r="AH599" s="60"/>
      <c r="AJ599" s="3"/>
      <c r="AK599" s="60"/>
      <c r="AM599" s="3"/>
      <c r="AN599" s="3"/>
    </row>
    <row r="600" spans="6:40" ht="20.100000000000001" customHeight="1" x14ac:dyDescent="0.25">
      <c r="F600" s="3"/>
      <c r="G600" s="60"/>
      <c r="I600" s="3"/>
      <c r="J600" s="60"/>
      <c r="L600" s="3"/>
      <c r="M600" s="60"/>
      <c r="O600" s="3"/>
      <c r="P600" s="60"/>
      <c r="R600" s="3"/>
      <c r="S600" s="60"/>
      <c r="U600" s="3"/>
      <c r="V600" s="60"/>
      <c r="X600" s="3"/>
      <c r="Y600" s="60"/>
      <c r="AA600" s="3"/>
      <c r="AB600" s="60"/>
      <c r="AD600" s="3"/>
      <c r="AE600" s="60"/>
      <c r="AG600" s="3"/>
      <c r="AH600" s="60"/>
      <c r="AJ600" s="3"/>
      <c r="AK600" s="60"/>
      <c r="AM600" s="3"/>
      <c r="AN600" s="3"/>
    </row>
    <row r="601" spans="6:40" ht="20.100000000000001" customHeight="1" x14ac:dyDescent="0.25">
      <c r="F601" s="3"/>
      <c r="G601" s="60"/>
      <c r="I601" s="3"/>
      <c r="J601" s="60"/>
      <c r="L601" s="3"/>
      <c r="M601" s="60"/>
      <c r="O601" s="3"/>
      <c r="P601" s="60"/>
      <c r="R601" s="3"/>
      <c r="S601" s="60"/>
      <c r="U601" s="3"/>
      <c r="V601" s="60"/>
      <c r="X601" s="3"/>
      <c r="Y601" s="60"/>
      <c r="AA601" s="3"/>
      <c r="AB601" s="60"/>
      <c r="AD601" s="3"/>
      <c r="AE601" s="60"/>
      <c r="AG601" s="3"/>
      <c r="AH601" s="60"/>
      <c r="AJ601" s="3"/>
      <c r="AK601" s="60"/>
      <c r="AM601" s="3"/>
      <c r="AN601" s="3"/>
    </row>
    <row r="602" spans="6:40" ht="20.100000000000001" customHeight="1" x14ac:dyDescent="0.25">
      <c r="F602" s="3"/>
      <c r="G602" s="60"/>
      <c r="I602" s="3"/>
      <c r="J602" s="60"/>
      <c r="L602" s="3"/>
      <c r="M602" s="60"/>
      <c r="O602" s="3"/>
      <c r="P602" s="60"/>
      <c r="R602" s="3"/>
      <c r="S602" s="60"/>
      <c r="U602" s="3"/>
      <c r="V602" s="60"/>
      <c r="X602" s="3"/>
      <c r="Y602" s="60"/>
      <c r="AA602" s="3"/>
      <c r="AB602" s="60"/>
      <c r="AD602" s="3"/>
      <c r="AE602" s="60"/>
      <c r="AG602" s="3"/>
      <c r="AH602" s="60"/>
      <c r="AJ602" s="3"/>
      <c r="AK602" s="60"/>
      <c r="AM602" s="3"/>
      <c r="AN602" s="3"/>
    </row>
    <row r="603" spans="6:40" ht="20.100000000000001" customHeight="1" x14ac:dyDescent="0.25">
      <c r="F603" s="3"/>
      <c r="G603" s="60"/>
      <c r="I603" s="3"/>
      <c r="J603" s="60"/>
      <c r="L603" s="3"/>
      <c r="M603" s="60"/>
      <c r="O603" s="3"/>
      <c r="P603" s="60"/>
      <c r="R603" s="3"/>
      <c r="S603" s="60"/>
      <c r="U603" s="3"/>
      <c r="V603" s="60"/>
      <c r="X603" s="3"/>
      <c r="Y603" s="60"/>
      <c r="AA603" s="3"/>
      <c r="AB603" s="60"/>
      <c r="AD603" s="3"/>
      <c r="AE603" s="60"/>
      <c r="AG603" s="3"/>
      <c r="AH603" s="60"/>
      <c r="AJ603" s="3"/>
      <c r="AK603" s="60"/>
      <c r="AM603" s="3"/>
      <c r="AN603" s="3"/>
    </row>
    <row r="604" spans="6:40" ht="20.100000000000001" customHeight="1" x14ac:dyDescent="0.25">
      <c r="F604" s="3"/>
      <c r="G604" s="60"/>
      <c r="I604" s="3"/>
      <c r="J604" s="60"/>
      <c r="L604" s="3"/>
      <c r="M604" s="60"/>
      <c r="O604" s="3"/>
      <c r="P604" s="60"/>
      <c r="R604" s="3"/>
      <c r="S604" s="60"/>
      <c r="U604" s="3"/>
      <c r="V604" s="60"/>
      <c r="X604" s="3"/>
      <c r="Y604" s="60"/>
      <c r="AA604" s="3"/>
      <c r="AB604" s="60"/>
      <c r="AD604" s="3"/>
      <c r="AE604" s="60"/>
      <c r="AG604" s="3"/>
      <c r="AH604" s="60"/>
      <c r="AJ604" s="3"/>
      <c r="AK604" s="60"/>
      <c r="AM604" s="3"/>
      <c r="AN604" s="3"/>
    </row>
    <row r="605" spans="6:40" ht="20.100000000000001" customHeight="1" x14ac:dyDescent="0.25">
      <c r="F605" s="3"/>
      <c r="G605" s="60"/>
      <c r="I605" s="3"/>
      <c r="J605" s="60"/>
      <c r="L605" s="3"/>
      <c r="M605" s="60"/>
      <c r="O605" s="3"/>
      <c r="P605" s="60"/>
      <c r="R605" s="3"/>
      <c r="S605" s="60"/>
      <c r="U605" s="3"/>
      <c r="V605" s="60"/>
      <c r="X605" s="3"/>
      <c r="Y605" s="60"/>
      <c r="AA605" s="3"/>
      <c r="AB605" s="60"/>
      <c r="AD605" s="3"/>
      <c r="AE605" s="60"/>
      <c r="AG605" s="3"/>
      <c r="AH605" s="60"/>
      <c r="AJ605" s="3"/>
      <c r="AK605" s="60"/>
      <c r="AM605" s="3"/>
      <c r="AN605" s="3"/>
    </row>
    <row r="606" spans="6:40" ht="20.100000000000001" customHeight="1" x14ac:dyDescent="0.25">
      <c r="F606" s="3"/>
      <c r="G606" s="60"/>
      <c r="I606" s="3"/>
      <c r="J606" s="60"/>
      <c r="L606" s="3"/>
      <c r="M606" s="60"/>
      <c r="O606" s="3"/>
      <c r="P606" s="60"/>
      <c r="R606" s="3"/>
      <c r="S606" s="60"/>
      <c r="U606" s="3"/>
      <c r="V606" s="60"/>
      <c r="X606" s="3"/>
      <c r="Y606" s="60"/>
      <c r="AA606" s="3"/>
      <c r="AB606" s="60"/>
      <c r="AD606" s="3"/>
      <c r="AE606" s="60"/>
      <c r="AG606" s="3"/>
      <c r="AH606" s="60"/>
      <c r="AJ606" s="3"/>
      <c r="AK606" s="60"/>
      <c r="AM606" s="3"/>
      <c r="AN606" s="3"/>
    </row>
    <row r="607" spans="6:40" ht="20.100000000000001" customHeight="1" x14ac:dyDescent="0.25">
      <c r="F607" s="3"/>
      <c r="G607" s="60"/>
      <c r="I607" s="3"/>
      <c r="J607" s="60"/>
      <c r="L607" s="3"/>
      <c r="M607" s="60"/>
      <c r="O607" s="3"/>
      <c r="P607" s="60"/>
      <c r="R607" s="3"/>
      <c r="S607" s="60"/>
      <c r="U607" s="3"/>
      <c r="V607" s="60"/>
      <c r="X607" s="3"/>
      <c r="Y607" s="60"/>
      <c r="AA607" s="3"/>
      <c r="AB607" s="60"/>
      <c r="AD607" s="3"/>
      <c r="AE607" s="60"/>
      <c r="AG607" s="3"/>
      <c r="AH607" s="60"/>
      <c r="AJ607" s="3"/>
      <c r="AK607" s="60"/>
      <c r="AM607" s="3"/>
      <c r="AN607" s="3"/>
    </row>
    <row r="608" spans="6:40" ht="20.100000000000001" customHeight="1" x14ac:dyDescent="0.25">
      <c r="F608" s="3"/>
      <c r="G608" s="60"/>
      <c r="I608" s="3"/>
      <c r="J608" s="60"/>
      <c r="L608" s="3"/>
      <c r="M608" s="60"/>
      <c r="O608" s="3"/>
      <c r="P608" s="60"/>
      <c r="R608" s="3"/>
      <c r="S608" s="60"/>
      <c r="U608" s="3"/>
      <c r="V608" s="60"/>
      <c r="X608" s="3"/>
      <c r="Y608" s="60"/>
      <c r="AA608" s="3"/>
      <c r="AB608" s="60"/>
      <c r="AD608" s="3"/>
      <c r="AE608" s="60"/>
      <c r="AG608" s="3"/>
      <c r="AH608" s="60"/>
      <c r="AJ608" s="3"/>
      <c r="AK608" s="60"/>
      <c r="AM608" s="3"/>
      <c r="AN608" s="3"/>
    </row>
    <row r="609" spans="6:40" ht="20.100000000000001" customHeight="1" x14ac:dyDescent="0.25">
      <c r="F609" s="3"/>
      <c r="G609" s="60"/>
      <c r="I609" s="3"/>
      <c r="J609" s="60"/>
      <c r="L609" s="3"/>
      <c r="M609" s="60"/>
      <c r="O609" s="3"/>
      <c r="P609" s="60"/>
      <c r="R609" s="3"/>
      <c r="S609" s="60"/>
      <c r="U609" s="3"/>
      <c r="V609" s="60"/>
      <c r="X609" s="3"/>
      <c r="Y609" s="60"/>
      <c r="AA609" s="3"/>
      <c r="AB609" s="60"/>
      <c r="AD609" s="3"/>
      <c r="AE609" s="60"/>
      <c r="AG609" s="3"/>
      <c r="AH609" s="60"/>
      <c r="AJ609" s="3"/>
      <c r="AK609" s="60"/>
      <c r="AM609" s="3"/>
      <c r="AN609" s="3"/>
    </row>
    <row r="610" spans="6:40" ht="20.100000000000001" customHeight="1" x14ac:dyDescent="0.25">
      <c r="F610" s="3"/>
      <c r="G610" s="60"/>
      <c r="I610" s="3"/>
      <c r="J610" s="60"/>
      <c r="L610" s="3"/>
      <c r="M610" s="60"/>
      <c r="O610" s="3"/>
      <c r="P610" s="60"/>
      <c r="R610" s="3"/>
      <c r="S610" s="60"/>
      <c r="U610" s="3"/>
      <c r="V610" s="60"/>
      <c r="X610" s="3"/>
      <c r="Y610" s="60"/>
      <c r="AA610" s="3"/>
      <c r="AB610" s="60"/>
      <c r="AD610" s="3"/>
      <c r="AE610" s="60"/>
      <c r="AG610" s="3"/>
      <c r="AH610" s="60"/>
      <c r="AJ610" s="3"/>
      <c r="AK610" s="60"/>
      <c r="AM610" s="3"/>
      <c r="AN610" s="3"/>
    </row>
    <row r="611" spans="6:40" ht="20.100000000000001" customHeight="1" x14ac:dyDescent="0.25">
      <c r="F611" s="3"/>
      <c r="G611" s="60"/>
      <c r="I611" s="3"/>
      <c r="J611" s="60"/>
      <c r="L611" s="3"/>
      <c r="M611" s="60"/>
      <c r="O611" s="3"/>
      <c r="P611" s="60"/>
      <c r="R611" s="3"/>
      <c r="S611" s="60"/>
      <c r="U611" s="3"/>
      <c r="V611" s="60"/>
      <c r="X611" s="3"/>
      <c r="Y611" s="60"/>
      <c r="AA611" s="3"/>
      <c r="AB611" s="60"/>
      <c r="AD611" s="3"/>
      <c r="AE611" s="60"/>
      <c r="AG611" s="3"/>
      <c r="AH611" s="60"/>
      <c r="AJ611" s="3"/>
      <c r="AK611" s="60"/>
      <c r="AM611" s="3"/>
      <c r="AN611" s="3"/>
    </row>
    <row r="612" spans="6:40" ht="20.100000000000001" customHeight="1" x14ac:dyDescent="0.25">
      <c r="F612" s="3"/>
      <c r="G612" s="60"/>
      <c r="I612" s="3"/>
      <c r="J612" s="60"/>
      <c r="L612" s="3"/>
      <c r="M612" s="60"/>
      <c r="O612" s="3"/>
      <c r="P612" s="60"/>
      <c r="R612" s="3"/>
      <c r="S612" s="60"/>
      <c r="U612" s="3"/>
      <c r="V612" s="60"/>
      <c r="X612" s="3"/>
      <c r="Y612" s="60"/>
      <c r="AA612" s="3"/>
      <c r="AB612" s="60"/>
      <c r="AD612" s="3"/>
      <c r="AE612" s="60"/>
      <c r="AG612" s="3"/>
      <c r="AH612" s="60"/>
      <c r="AJ612" s="3"/>
      <c r="AK612" s="60"/>
      <c r="AM612" s="3"/>
      <c r="AN612" s="3"/>
    </row>
    <row r="613" spans="6:40" ht="20.100000000000001" customHeight="1" x14ac:dyDescent="0.25">
      <c r="F613" s="3"/>
      <c r="G613" s="60"/>
      <c r="I613" s="3"/>
      <c r="J613" s="60"/>
      <c r="L613" s="3"/>
      <c r="M613" s="60"/>
      <c r="O613" s="3"/>
      <c r="P613" s="60"/>
      <c r="R613" s="3"/>
      <c r="S613" s="60"/>
      <c r="U613" s="3"/>
      <c r="V613" s="60"/>
      <c r="X613" s="3"/>
      <c r="Y613" s="60"/>
      <c r="AA613" s="3"/>
      <c r="AB613" s="60"/>
      <c r="AD613" s="3"/>
      <c r="AE613" s="60"/>
      <c r="AG613" s="3"/>
      <c r="AH613" s="60"/>
      <c r="AJ613" s="3"/>
      <c r="AK613" s="60"/>
      <c r="AM613" s="3"/>
      <c r="AN613" s="3"/>
    </row>
    <row r="614" spans="6:40" ht="20.100000000000001" customHeight="1" x14ac:dyDescent="0.25">
      <c r="F614" s="3"/>
      <c r="G614" s="60"/>
      <c r="I614" s="3"/>
      <c r="J614" s="60"/>
      <c r="L614" s="3"/>
      <c r="M614" s="60"/>
      <c r="O614" s="3"/>
      <c r="P614" s="60"/>
      <c r="R614" s="3"/>
      <c r="S614" s="60"/>
      <c r="U614" s="3"/>
      <c r="V614" s="60"/>
      <c r="X614" s="3"/>
      <c r="Y614" s="60"/>
      <c r="AA614" s="3"/>
      <c r="AB614" s="60"/>
      <c r="AD614" s="3"/>
      <c r="AE614" s="60"/>
      <c r="AG614" s="3"/>
      <c r="AH614" s="60"/>
      <c r="AJ614" s="3"/>
      <c r="AK614" s="60"/>
      <c r="AM614" s="3"/>
      <c r="AN614" s="3"/>
    </row>
    <row r="615" spans="6:40" ht="20.100000000000001" customHeight="1" x14ac:dyDescent="0.25">
      <c r="F615" s="3"/>
      <c r="G615" s="60"/>
      <c r="I615" s="3"/>
      <c r="J615" s="60"/>
      <c r="L615" s="3"/>
      <c r="M615" s="60"/>
      <c r="O615" s="3"/>
      <c r="P615" s="60"/>
      <c r="R615" s="3"/>
      <c r="S615" s="60"/>
      <c r="U615" s="3"/>
      <c r="V615" s="60"/>
      <c r="X615" s="3"/>
      <c r="Y615" s="60"/>
      <c r="AA615" s="3"/>
      <c r="AB615" s="60"/>
      <c r="AD615" s="3"/>
      <c r="AE615" s="60"/>
      <c r="AG615" s="3"/>
      <c r="AH615" s="60"/>
      <c r="AJ615" s="3"/>
      <c r="AK615" s="60"/>
      <c r="AM615" s="3"/>
      <c r="AN615" s="3"/>
    </row>
    <row r="616" spans="6:40" ht="20.100000000000001" customHeight="1" x14ac:dyDescent="0.25">
      <c r="F616" s="3"/>
      <c r="G616" s="60"/>
      <c r="I616" s="3"/>
      <c r="J616" s="60"/>
      <c r="L616" s="3"/>
      <c r="M616" s="60"/>
      <c r="O616" s="3"/>
      <c r="P616" s="60"/>
      <c r="R616" s="3"/>
      <c r="S616" s="60"/>
      <c r="U616" s="3"/>
      <c r="V616" s="60"/>
      <c r="X616" s="3"/>
      <c r="Y616" s="60"/>
      <c r="AA616" s="3"/>
      <c r="AB616" s="60"/>
      <c r="AD616" s="3"/>
      <c r="AE616" s="60"/>
      <c r="AG616" s="3"/>
      <c r="AH616" s="60"/>
      <c r="AJ616" s="3"/>
      <c r="AK616" s="60"/>
      <c r="AM616" s="3"/>
      <c r="AN616" s="3"/>
    </row>
    <row r="617" spans="6:40" ht="20.100000000000001" customHeight="1" x14ac:dyDescent="0.25">
      <c r="F617" s="3"/>
      <c r="G617" s="60"/>
      <c r="I617" s="3"/>
      <c r="J617" s="60"/>
      <c r="L617" s="3"/>
      <c r="M617" s="60"/>
      <c r="O617" s="3"/>
      <c r="P617" s="60"/>
      <c r="R617" s="3"/>
      <c r="S617" s="60"/>
      <c r="U617" s="3"/>
      <c r="V617" s="60"/>
      <c r="X617" s="3"/>
      <c r="Y617" s="60"/>
      <c r="AA617" s="3"/>
      <c r="AB617" s="60"/>
      <c r="AD617" s="3"/>
      <c r="AE617" s="60"/>
      <c r="AG617" s="3"/>
      <c r="AH617" s="60"/>
      <c r="AJ617" s="3"/>
      <c r="AK617" s="60"/>
      <c r="AM617" s="3"/>
      <c r="AN617" s="3"/>
    </row>
    <row r="618" spans="6:40" ht="20.100000000000001" customHeight="1" x14ac:dyDescent="0.25">
      <c r="F618" s="3"/>
      <c r="G618" s="60"/>
      <c r="I618" s="3"/>
      <c r="J618" s="60"/>
      <c r="L618" s="3"/>
      <c r="M618" s="60"/>
      <c r="O618" s="3"/>
      <c r="P618" s="60"/>
      <c r="R618" s="3"/>
      <c r="S618" s="60"/>
      <c r="U618" s="3"/>
      <c r="V618" s="60"/>
      <c r="X618" s="3"/>
      <c r="Y618" s="60"/>
      <c r="AA618" s="3"/>
      <c r="AB618" s="60"/>
      <c r="AD618" s="3"/>
      <c r="AE618" s="60"/>
      <c r="AG618" s="3"/>
      <c r="AH618" s="60"/>
      <c r="AJ618" s="3"/>
      <c r="AK618" s="60"/>
      <c r="AM618" s="3"/>
      <c r="AN618" s="3"/>
    </row>
    <row r="619" spans="6:40" ht="20.100000000000001" customHeight="1" x14ac:dyDescent="0.25">
      <c r="F619" s="3"/>
      <c r="G619" s="60"/>
      <c r="I619" s="3"/>
      <c r="J619" s="60"/>
      <c r="L619" s="3"/>
      <c r="M619" s="60"/>
      <c r="O619" s="3"/>
      <c r="P619" s="60"/>
      <c r="R619" s="3"/>
      <c r="S619" s="60"/>
      <c r="U619" s="3"/>
      <c r="V619" s="60"/>
      <c r="X619" s="3"/>
      <c r="Y619" s="60"/>
      <c r="AA619" s="3"/>
      <c r="AB619" s="60"/>
      <c r="AD619" s="3"/>
      <c r="AE619" s="60"/>
      <c r="AG619" s="3"/>
      <c r="AH619" s="60"/>
      <c r="AJ619" s="3"/>
      <c r="AK619" s="60"/>
      <c r="AM619" s="3"/>
      <c r="AN619" s="3"/>
    </row>
    <row r="620" spans="6:40" ht="20.100000000000001" customHeight="1" x14ac:dyDescent="0.25">
      <c r="F620" s="3"/>
      <c r="G620" s="60"/>
      <c r="I620" s="3"/>
      <c r="J620" s="60"/>
      <c r="L620" s="3"/>
      <c r="M620" s="60"/>
      <c r="O620" s="3"/>
      <c r="P620" s="60"/>
      <c r="R620" s="3"/>
      <c r="S620" s="60"/>
      <c r="U620" s="3"/>
      <c r="V620" s="60"/>
      <c r="X620" s="3"/>
      <c r="Y620" s="60"/>
      <c r="AA620" s="3"/>
      <c r="AB620" s="60"/>
      <c r="AD620" s="3"/>
      <c r="AE620" s="60"/>
      <c r="AG620" s="3"/>
      <c r="AH620" s="60"/>
      <c r="AJ620" s="3"/>
      <c r="AK620" s="60"/>
      <c r="AM620" s="3"/>
      <c r="AN620" s="3"/>
    </row>
    <row r="621" spans="6:40" ht="20.100000000000001" customHeight="1" x14ac:dyDescent="0.25">
      <c r="F621" s="3"/>
      <c r="G621" s="60"/>
      <c r="I621" s="3"/>
      <c r="J621" s="60"/>
      <c r="L621" s="3"/>
      <c r="M621" s="60"/>
      <c r="O621" s="3"/>
      <c r="P621" s="60"/>
      <c r="R621" s="3"/>
      <c r="S621" s="60"/>
      <c r="U621" s="3"/>
      <c r="V621" s="60"/>
      <c r="X621" s="3"/>
      <c r="Y621" s="60"/>
      <c r="AA621" s="3"/>
      <c r="AB621" s="60"/>
      <c r="AD621" s="3"/>
      <c r="AE621" s="60"/>
      <c r="AG621" s="3"/>
      <c r="AH621" s="60"/>
      <c r="AJ621" s="3"/>
      <c r="AK621" s="60"/>
      <c r="AM621" s="3"/>
      <c r="AN621" s="3"/>
    </row>
    <row r="622" spans="6:40" ht="20.100000000000001" customHeight="1" x14ac:dyDescent="0.25">
      <c r="F622" s="3"/>
      <c r="G622" s="60"/>
      <c r="I622" s="3"/>
      <c r="J622" s="60"/>
      <c r="L622" s="3"/>
      <c r="M622" s="60"/>
      <c r="O622" s="3"/>
      <c r="P622" s="60"/>
      <c r="R622" s="3"/>
      <c r="S622" s="60"/>
      <c r="U622" s="3"/>
      <c r="V622" s="60"/>
      <c r="X622" s="3"/>
      <c r="Y622" s="60"/>
      <c r="AA622" s="3"/>
      <c r="AB622" s="60"/>
      <c r="AD622" s="3"/>
      <c r="AE622" s="60"/>
      <c r="AG622" s="3"/>
      <c r="AH622" s="60"/>
      <c r="AJ622" s="3"/>
      <c r="AK622" s="60"/>
      <c r="AM622" s="3"/>
      <c r="AN622" s="3"/>
    </row>
    <row r="623" spans="6:40" ht="20.100000000000001" customHeight="1" x14ac:dyDescent="0.25">
      <c r="F623" s="3"/>
      <c r="G623" s="60"/>
      <c r="I623" s="3"/>
      <c r="J623" s="60"/>
      <c r="L623" s="3"/>
      <c r="M623" s="60"/>
      <c r="O623" s="3"/>
      <c r="P623" s="60"/>
      <c r="R623" s="3"/>
      <c r="S623" s="60"/>
      <c r="U623" s="3"/>
      <c r="V623" s="60"/>
      <c r="X623" s="3"/>
      <c r="Y623" s="60"/>
      <c r="AA623" s="3"/>
      <c r="AB623" s="60"/>
      <c r="AD623" s="3"/>
      <c r="AE623" s="60"/>
      <c r="AG623" s="3"/>
      <c r="AH623" s="60"/>
      <c r="AJ623" s="3"/>
      <c r="AK623" s="60"/>
      <c r="AM623" s="3"/>
      <c r="AN623" s="3"/>
    </row>
    <row r="624" spans="6:40" ht="20.100000000000001" customHeight="1" x14ac:dyDescent="0.25">
      <c r="F624" s="3"/>
      <c r="G624" s="60"/>
      <c r="I624" s="3"/>
      <c r="J624" s="60"/>
      <c r="L624" s="3"/>
      <c r="M624" s="60"/>
      <c r="O624" s="3"/>
      <c r="P624" s="60"/>
      <c r="R624" s="3"/>
      <c r="S624" s="60"/>
      <c r="U624" s="3"/>
      <c r="V624" s="60"/>
      <c r="X624" s="3"/>
      <c r="Y624" s="60"/>
      <c r="AA624" s="3"/>
      <c r="AB624" s="60"/>
      <c r="AD624" s="3"/>
      <c r="AE624" s="60"/>
      <c r="AG624" s="3"/>
      <c r="AH624" s="60"/>
      <c r="AJ624" s="3"/>
      <c r="AK624" s="60"/>
      <c r="AM624" s="3"/>
      <c r="AN624" s="3"/>
    </row>
    <row r="625" spans="6:40" ht="20.100000000000001" customHeight="1" x14ac:dyDescent="0.25">
      <c r="F625" s="3"/>
      <c r="G625" s="60"/>
      <c r="I625" s="3"/>
      <c r="J625" s="60"/>
      <c r="L625" s="3"/>
      <c r="M625" s="60"/>
      <c r="O625" s="3"/>
      <c r="P625" s="60"/>
      <c r="R625" s="3"/>
      <c r="S625" s="60"/>
      <c r="U625" s="3"/>
      <c r="V625" s="60"/>
      <c r="X625" s="3"/>
      <c r="Y625" s="60"/>
      <c r="AA625" s="3"/>
      <c r="AB625" s="60"/>
      <c r="AD625" s="3"/>
      <c r="AE625" s="60"/>
      <c r="AG625" s="3"/>
      <c r="AH625" s="60"/>
      <c r="AJ625" s="3"/>
      <c r="AK625" s="60"/>
      <c r="AM625" s="3"/>
      <c r="AN625" s="3"/>
    </row>
    <row r="626" spans="6:40" ht="20.100000000000001" customHeight="1" x14ac:dyDescent="0.25">
      <c r="F626" s="3"/>
      <c r="G626" s="60"/>
      <c r="I626" s="3"/>
      <c r="J626" s="60"/>
      <c r="L626" s="3"/>
      <c r="M626" s="60"/>
      <c r="O626" s="3"/>
      <c r="P626" s="60"/>
      <c r="R626" s="3"/>
      <c r="S626" s="60"/>
      <c r="U626" s="3"/>
      <c r="V626" s="60"/>
      <c r="X626" s="3"/>
      <c r="Y626" s="60"/>
      <c r="AA626" s="3"/>
      <c r="AB626" s="60"/>
      <c r="AD626" s="3"/>
      <c r="AE626" s="60"/>
      <c r="AG626" s="3"/>
      <c r="AH626" s="60"/>
      <c r="AJ626" s="3"/>
      <c r="AK626" s="60"/>
      <c r="AM626" s="3"/>
      <c r="AN626" s="3"/>
    </row>
    <row r="627" spans="6:40" ht="20.100000000000001" customHeight="1" x14ac:dyDescent="0.25">
      <c r="F627" s="3"/>
      <c r="G627" s="60"/>
      <c r="I627" s="3"/>
      <c r="J627" s="60"/>
      <c r="L627" s="3"/>
      <c r="M627" s="60"/>
      <c r="O627" s="3"/>
      <c r="P627" s="60"/>
      <c r="R627" s="3"/>
      <c r="S627" s="60"/>
      <c r="U627" s="3"/>
      <c r="V627" s="60"/>
      <c r="X627" s="3"/>
      <c r="Y627" s="60"/>
      <c r="AA627" s="3"/>
      <c r="AB627" s="60"/>
      <c r="AD627" s="3"/>
      <c r="AE627" s="60"/>
      <c r="AG627" s="3"/>
      <c r="AH627" s="60"/>
      <c r="AJ627" s="3"/>
      <c r="AK627" s="60"/>
      <c r="AM627" s="3"/>
      <c r="AN627" s="3"/>
    </row>
    <row r="628" spans="6:40" ht="20.100000000000001" customHeight="1" x14ac:dyDescent="0.25">
      <c r="F628" s="3"/>
      <c r="G628" s="60"/>
      <c r="I628" s="3"/>
      <c r="J628" s="60"/>
      <c r="L628" s="3"/>
      <c r="M628" s="60"/>
      <c r="O628" s="3"/>
      <c r="P628" s="60"/>
      <c r="R628" s="3"/>
      <c r="S628" s="60"/>
      <c r="U628" s="3"/>
      <c r="V628" s="60"/>
      <c r="X628" s="3"/>
      <c r="Y628" s="60"/>
      <c r="AA628" s="3"/>
      <c r="AB628" s="60"/>
      <c r="AD628" s="3"/>
      <c r="AE628" s="60"/>
      <c r="AG628" s="3"/>
      <c r="AH628" s="60"/>
      <c r="AJ628" s="3"/>
      <c r="AK628" s="60"/>
      <c r="AM628" s="3"/>
      <c r="AN628" s="3"/>
    </row>
    <row r="629" spans="6:40" ht="20.100000000000001" customHeight="1" x14ac:dyDescent="0.25">
      <c r="F629" s="3"/>
      <c r="G629" s="60"/>
      <c r="I629" s="3"/>
      <c r="J629" s="60"/>
      <c r="L629" s="3"/>
      <c r="M629" s="60"/>
      <c r="O629" s="3"/>
      <c r="P629" s="60"/>
      <c r="R629" s="3"/>
      <c r="S629" s="60"/>
      <c r="U629" s="3"/>
      <c r="V629" s="60"/>
      <c r="X629" s="3"/>
      <c r="Y629" s="60"/>
      <c r="AA629" s="3"/>
      <c r="AB629" s="60"/>
      <c r="AD629" s="3"/>
      <c r="AE629" s="60"/>
      <c r="AG629" s="3"/>
      <c r="AH629" s="60"/>
      <c r="AJ629" s="3"/>
      <c r="AK629" s="60"/>
      <c r="AM629" s="3"/>
      <c r="AN629" s="3"/>
    </row>
    <row r="630" spans="6:40" ht="20.100000000000001" customHeight="1" x14ac:dyDescent="0.25">
      <c r="F630" s="3"/>
      <c r="G630" s="60"/>
      <c r="I630" s="3"/>
      <c r="J630" s="60"/>
      <c r="L630" s="3"/>
      <c r="M630" s="60"/>
      <c r="O630" s="3"/>
      <c r="P630" s="60"/>
      <c r="R630" s="3"/>
      <c r="S630" s="60"/>
      <c r="U630" s="3"/>
      <c r="V630" s="60"/>
      <c r="X630" s="3"/>
      <c r="Y630" s="60"/>
      <c r="AA630" s="3"/>
      <c r="AB630" s="60"/>
      <c r="AD630" s="3"/>
      <c r="AE630" s="60"/>
      <c r="AG630" s="3"/>
      <c r="AH630" s="60"/>
      <c r="AJ630" s="3"/>
      <c r="AK630" s="60"/>
      <c r="AM630" s="3"/>
      <c r="AN630" s="3"/>
    </row>
    <row r="631" spans="6:40" ht="20.100000000000001" customHeight="1" x14ac:dyDescent="0.25">
      <c r="F631" s="3"/>
      <c r="G631" s="60"/>
      <c r="I631" s="3"/>
      <c r="J631" s="60"/>
      <c r="L631" s="3"/>
      <c r="M631" s="60"/>
      <c r="O631" s="3"/>
      <c r="P631" s="60"/>
      <c r="R631" s="3"/>
      <c r="S631" s="60"/>
      <c r="U631" s="3"/>
      <c r="V631" s="60"/>
      <c r="X631" s="3"/>
      <c r="Y631" s="60"/>
      <c r="AA631" s="3"/>
      <c r="AB631" s="60"/>
      <c r="AD631" s="3"/>
      <c r="AE631" s="60"/>
      <c r="AG631" s="3"/>
      <c r="AH631" s="60"/>
      <c r="AJ631" s="3"/>
      <c r="AK631" s="60"/>
      <c r="AM631" s="3"/>
      <c r="AN631" s="3"/>
    </row>
    <row r="632" spans="6:40" ht="20.100000000000001" customHeight="1" x14ac:dyDescent="0.25">
      <c r="F632" s="3"/>
      <c r="G632" s="60"/>
      <c r="I632" s="3"/>
      <c r="J632" s="60"/>
      <c r="L632" s="3"/>
      <c r="M632" s="60"/>
      <c r="O632" s="3"/>
      <c r="P632" s="60"/>
      <c r="R632" s="3"/>
      <c r="S632" s="60"/>
      <c r="U632" s="3"/>
      <c r="V632" s="60"/>
      <c r="X632" s="3"/>
      <c r="Y632" s="60"/>
      <c r="AA632" s="3"/>
      <c r="AB632" s="60"/>
      <c r="AD632" s="3"/>
      <c r="AE632" s="60"/>
      <c r="AG632" s="3"/>
      <c r="AH632" s="60"/>
      <c r="AJ632" s="3"/>
      <c r="AK632" s="60"/>
      <c r="AM632" s="3"/>
      <c r="AN632" s="3"/>
    </row>
    <row r="633" spans="6:40" ht="20.100000000000001" customHeight="1" x14ac:dyDescent="0.25">
      <c r="F633" s="3"/>
      <c r="G633" s="60"/>
      <c r="I633" s="3"/>
      <c r="J633" s="60"/>
      <c r="L633" s="3"/>
      <c r="M633" s="60"/>
      <c r="O633" s="3"/>
      <c r="P633" s="60"/>
      <c r="R633" s="3"/>
      <c r="S633" s="60"/>
      <c r="U633" s="3"/>
      <c r="V633" s="60"/>
      <c r="X633" s="3"/>
      <c r="Y633" s="60"/>
      <c r="AA633" s="3"/>
      <c r="AB633" s="60"/>
      <c r="AD633" s="3"/>
      <c r="AE633" s="60"/>
      <c r="AG633" s="3"/>
      <c r="AH633" s="60"/>
      <c r="AJ633" s="3"/>
      <c r="AK633" s="60"/>
      <c r="AM633" s="3"/>
      <c r="AN633" s="3"/>
    </row>
    <row r="634" spans="6:40" ht="20.100000000000001" customHeight="1" x14ac:dyDescent="0.25">
      <c r="F634" s="3"/>
      <c r="G634" s="60"/>
      <c r="I634" s="3"/>
      <c r="J634" s="60"/>
      <c r="L634" s="3"/>
      <c r="M634" s="60"/>
      <c r="O634" s="3"/>
      <c r="P634" s="60"/>
      <c r="R634" s="3"/>
      <c r="S634" s="60"/>
      <c r="U634" s="3"/>
      <c r="V634" s="60"/>
      <c r="X634" s="3"/>
      <c r="Y634" s="60"/>
      <c r="AA634" s="3"/>
      <c r="AB634" s="60"/>
      <c r="AD634" s="3"/>
      <c r="AE634" s="60"/>
      <c r="AG634" s="3"/>
      <c r="AH634" s="60"/>
      <c r="AJ634" s="3"/>
      <c r="AK634" s="60"/>
      <c r="AM634" s="3"/>
      <c r="AN634" s="3"/>
    </row>
    <row r="635" spans="6:40" ht="20.100000000000001" customHeight="1" x14ac:dyDescent="0.25">
      <c r="F635" s="3"/>
      <c r="G635" s="60"/>
      <c r="I635" s="3"/>
      <c r="J635" s="60"/>
      <c r="L635" s="3"/>
      <c r="M635" s="60"/>
      <c r="O635" s="3"/>
      <c r="P635" s="60"/>
      <c r="R635" s="3"/>
      <c r="S635" s="60"/>
      <c r="U635" s="3"/>
      <c r="V635" s="60"/>
      <c r="X635" s="3"/>
      <c r="Y635" s="60"/>
      <c r="AA635" s="3"/>
      <c r="AB635" s="60"/>
      <c r="AD635" s="3"/>
      <c r="AE635" s="60"/>
      <c r="AG635" s="3"/>
      <c r="AH635" s="60"/>
      <c r="AJ635" s="3"/>
      <c r="AK635" s="60"/>
      <c r="AM635" s="3"/>
      <c r="AN635" s="3"/>
    </row>
    <row r="636" spans="6:40" ht="20.100000000000001" customHeight="1" x14ac:dyDescent="0.25">
      <c r="F636" s="3"/>
      <c r="G636" s="60"/>
      <c r="I636" s="3"/>
      <c r="J636" s="60"/>
      <c r="L636" s="3"/>
      <c r="M636" s="60"/>
      <c r="O636" s="3"/>
      <c r="P636" s="60"/>
      <c r="R636" s="3"/>
      <c r="S636" s="60"/>
      <c r="U636" s="3"/>
      <c r="V636" s="60"/>
      <c r="X636" s="3"/>
      <c r="Y636" s="60"/>
      <c r="AA636" s="3"/>
      <c r="AB636" s="60"/>
      <c r="AD636" s="3"/>
      <c r="AE636" s="60"/>
      <c r="AG636" s="3"/>
      <c r="AH636" s="60"/>
      <c r="AJ636" s="3"/>
      <c r="AK636" s="60"/>
      <c r="AM636" s="3"/>
      <c r="AN636" s="3"/>
    </row>
    <row r="637" spans="6:40" ht="20.100000000000001" customHeight="1" x14ac:dyDescent="0.25">
      <c r="F637" s="3"/>
      <c r="G637" s="60"/>
      <c r="I637" s="3"/>
      <c r="J637" s="60"/>
      <c r="L637" s="3"/>
      <c r="M637" s="60"/>
      <c r="O637" s="3"/>
      <c r="P637" s="60"/>
      <c r="R637" s="3"/>
      <c r="S637" s="60"/>
      <c r="U637" s="3"/>
      <c r="V637" s="60"/>
      <c r="X637" s="3"/>
      <c r="Y637" s="60"/>
      <c r="AA637" s="3"/>
      <c r="AB637" s="60"/>
      <c r="AD637" s="3"/>
      <c r="AE637" s="60"/>
      <c r="AG637" s="3"/>
      <c r="AH637" s="60"/>
      <c r="AJ637" s="3"/>
      <c r="AK637" s="60"/>
      <c r="AM637" s="3"/>
      <c r="AN637" s="3"/>
    </row>
    <row r="638" spans="6:40" ht="20.100000000000001" customHeight="1" x14ac:dyDescent="0.25">
      <c r="F638" s="3"/>
      <c r="G638" s="60"/>
      <c r="I638" s="3"/>
      <c r="J638" s="60"/>
      <c r="L638" s="3"/>
      <c r="M638" s="60"/>
      <c r="O638" s="3"/>
      <c r="P638" s="60"/>
      <c r="R638" s="3"/>
      <c r="S638" s="60"/>
      <c r="U638" s="3"/>
      <c r="V638" s="60"/>
      <c r="X638" s="3"/>
      <c r="Y638" s="60"/>
      <c r="AA638" s="3"/>
      <c r="AB638" s="60"/>
      <c r="AD638" s="3"/>
      <c r="AE638" s="60"/>
      <c r="AG638" s="3"/>
      <c r="AH638" s="60"/>
      <c r="AJ638" s="3"/>
      <c r="AK638" s="60"/>
      <c r="AM638" s="3"/>
      <c r="AN638" s="3"/>
    </row>
    <row r="639" spans="6:40" ht="20.100000000000001" customHeight="1" x14ac:dyDescent="0.25">
      <c r="F639" s="3"/>
      <c r="G639" s="60"/>
      <c r="I639" s="3"/>
      <c r="J639" s="60"/>
      <c r="L639" s="3"/>
      <c r="M639" s="60"/>
      <c r="O639" s="3"/>
      <c r="P639" s="60"/>
      <c r="R639" s="3"/>
      <c r="S639" s="60"/>
      <c r="U639" s="3"/>
      <c r="V639" s="60"/>
      <c r="X639" s="3"/>
      <c r="Y639" s="60"/>
      <c r="AA639" s="3"/>
      <c r="AB639" s="60"/>
      <c r="AD639" s="3"/>
      <c r="AE639" s="60"/>
      <c r="AG639" s="3"/>
      <c r="AH639" s="60"/>
      <c r="AJ639" s="3"/>
      <c r="AK639" s="60"/>
      <c r="AM639" s="3"/>
      <c r="AN639" s="3"/>
    </row>
    <row r="640" spans="6:40" ht="20.100000000000001" customHeight="1" x14ac:dyDescent="0.25">
      <c r="F640" s="3"/>
      <c r="G640" s="60"/>
      <c r="I640" s="3"/>
      <c r="J640" s="60"/>
      <c r="L640" s="3"/>
      <c r="M640" s="60"/>
      <c r="O640" s="3"/>
      <c r="P640" s="60"/>
      <c r="R640" s="3"/>
      <c r="S640" s="60"/>
      <c r="U640" s="3"/>
      <c r="V640" s="60"/>
      <c r="X640" s="3"/>
      <c r="Y640" s="60"/>
      <c r="AA640" s="3"/>
      <c r="AB640" s="60"/>
      <c r="AD640" s="3"/>
      <c r="AE640" s="60"/>
      <c r="AG640" s="3"/>
      <c r="AH640" s="60"/>
      <c r="AJ640" s="3"/>
      <c r="AK640" s="60"/>
      <c r="AM640" s="3"/>
      <c r="AN640" s="3"/>
    </row>
    <row r="641" spans="6:40" ht="20.100000000000001" customHeight="1" x14ac:dyDescent="0.25">
      <c r="F641" s="3"/>
      <c r="G641" s="60"/>
      <c r="I641" s="3"/>
      <c r="J641" s="60"/>
      <c r="L641" s="3"/>
      <c r="M641" s="60"/>
      <c r="O641" s="3"/>
      <c r="P641" s="60"/>
      <c r="R641" s="3"/>
      <c r="S641" s="60"/>
      <c r="U641" s="3"/>
      <c r="V641" s="60"/>
      <c r="X641" s="3"/>
      <c r="Y641" s="60"/>
      <c r="AA641" s="3"/>
      <c r="AB641" s="60"/>
      <c r="AD641" s="3"/>
      <c r="AE641" s="60"/>
      <c r="AG641" s="3"/>
      <c r="AH641" s="60"/>
      <c r="AJ641" s="3"/>
      <c r="AK641" s="60"/>
      <c r="AM641" s="3"/>
      <c r="AN641" s="3"/>
    </row>
    <row r="642" spans="6:40" ht="20.100000000000001" customHeight="1" x14ac:dyDescent="0.25">
      <c r="F642" s="3"/>
      <c r="G642" s="60"/>
      <c r="I642" s="3"/>
      <c r="J642" s="60"/>
      <c r="L642" s="3"/>
      <c r="M642" s="60"/>
      <c r="O642" s="3"/>
      <c r="P642" s="60"/>
      <c r="R642" s="3"/>
      <c r="S642" s="60"/>
      <c r="U642" s="3"/>
      <c r="V642" s="60"/>
      <c r="X642" s="3"/>
      <c r="Y642" s="60"/>
      <c r="AA642" s="3"/>
      <c r="AB642" s="60"/>
      <c r="AD642" s="3"/>
      <c r="AE642" s="60"/>
      <c r="AG642" s="3"/>
      <c r="AH642" s="60"/>
      <c r="AJ642" s="3"/>
      <c r="AK642" s="60"/>
      <c r="AM642" s="3"/>
      <c r="AN642" s="3"/>
    </row>
    <row r="643" spans="6:40" ht="20.100000000000001" customHeight="1" x14ac:dyDescent="0.25">
      <c r="F643" s="3"/>
      <c r="G643" s="60"/>
      <c r="I643" s="3"/>
      <c r="J643" s="60"/>
      <c r="L643" s="3"/>
      <c r="M643" s="60"/>
      <c r="O643" s="3"/>
      <c r="P643" s="60"/>
      <c r="R643" s="3"/>
      <c r="S643" s="60"/>
      <c r="U643" s="3"/>
      <c r="V643" s="60"/>
      <c r="X643" s="3"/>
      <c r="Y643" s="60"/>
      <c r="AA643" s="3"/>
      <c r="AB643" s="60"/>
      <c r="AD643" s="3"/>
      <c r="AE643" s="60"/>
      <c r="AG643" s="3"/>
      <c r="AH643" s="60"/>
      <c r="AJ643" s="3"/>
      <c r="AK643" s="60"/>
      <c r="AM643" s="3"/>
      <c r="AN643" s="3"/>
    </row>
    <row r="644" spans="6:40" ht="20.100000000000001" customHeight="1" x14ac:dyDescent="0.25">
      <c r="F644" s="3"/>
      <c r="G644" s="60"/>
      <c r="I644" s="3"/>
      <c r="J644" s="60"/>
      <c r="L644" s="3"/>
      <c r="M644" s="60"/>
      <c r="O644" s="3"/>
      <c r="P644" s="60"/>
      <c r="R644" s="3"/>
      <c r="S644" s="60"/>
      <c r="U644" s="3"/>
      <c r="V644" s="60"/>
      <c r="X644" s="3"/>
      <c r="Y644" s="60"/>
      <c r="AA644" s="3"/>
      <c r="AB644" s="60"/>
      <c r="AD644" s="3"/>
      <c r="AE644" s="60"/>
      <c r="AG644" s="3"/>
      <c r="AH644" s="60"/>
      <c r="AJ644" s="3"/>
      <c r="AK644" s="60"/>
      <c r="AM644" s="3"/>
      <c r="AN644" s="3"/>
    </row>
    <row r="645" spans="6:40" ht="20.100000000000001" customHeight="1" x14ac:dyDescent="0.25">
      <c r="F645" s="3"/>
      <c r="G645" s="60"/>
      <c r="I645" s="3"/>
      <c r="J645" s="60"/>
      <c r="L645" s="3"/>
      <c r="M645" s="60"/>
      <c r="O645" s="3"/>
      <c r="P645" s="60"/>
      <c r="R645" s="3"/>
      <c r="S645" s="60"/>
      <c r="U645" s="3"/>
      <c r="V645" s="60"/>
      <c r="X645" s="3"/>
      <c r="Y645" s="60"/>
      <c r="AA645" s="3"/>
      <c r="AB645" s="60"/>
      <c r="AD645" s="3"/>
      <c r="AE645" s="60"/>
      <c r="AG645" s="3"/>
      <c r="AH645" s="60"/>
      <c r="AJ645" s="3"/>
      <c r="AK645" s="60"/>
      <c r="AM645" s="3"/>
      <c r="AN645" s="3"/>
    </row>
    <row r="646" spans="6:40" ht="20.100000000000001" customHeight="1" x14ac:dyDescent="0.25">
      <c r="F646" s="3"/>
      <c r="G646" s="60"/>
      <c r="I646" s="3"/>
      <c r="J646" s="60"/>
      <c r="L646" s="3"/>
      <c r="M646" s="60"/>
      <c r="O646" s="3"/>
      <c r="P646" s="60"/>
      <c r="R646" s="3"/>
      <c r="S646" s="60"/>
      <c r="U646" s="3"/>
      <c r="V646" s="60"/>
      <c r="X646" s="3"/>
      <c r="Y646" s="60"/>
      <c r="AA646" s="3"/>
      <c r="AB646" s="60"/>
      <c r="AD646" s="3"/>
      <c r="AE646" s="60"/>
      <c r="AG646" s="3"/>
      <c r="AH646" s="60"/>
      <c r="AJ646" s="3"/>
      <c r="AK646" s="60"/>
      <c r="AM646" s="3"/>
      <c r="AN646" s="3"/>
    </row>
    <row r="647" spans="6:40" ht="20.100000000000001" customHeight="1" x14ac:dyDescent="0.25">
      <c r="F647" s="3"/>
      <c r="G647" s="60"/>
      <c r="I647" s="3"/>
      <c r="J647" s="60"/>
      <c r="L647" s="3"/>
      <c r="M647" s="60"/>
      <c r="O647" s="3"/>
      <c r="P647" s="60"/>
      <c r="R647" s="3"/>
      <c r="S647" s="60"/>
      <c r="U647" s="3"/>
      <c r="V647" s="60"/>
      <c r="X647" s="3"/>
      <c r="Y647" s="60"/>
      <c r="AA647" s="3"/>
      <c r="AB647" s="60"/>
      <c r="AD647" s="3"/>
      <c r="AE647" s="60"/>
      <c r="AG647" s="3"/>
      <c r="AH647" s="60"/>
      <c r="AJ647" s="3"/>
      <c r="AK647" s="60"/>
      <c r="AM647" s="3"/>
      <c r="AN647" s="3"/>
    </row>
    <row r="648" spans="6:40" ht="20.100000000000001" customHeight="1" x14ac:dyDescent="0.25">
      <c r="F648" s="3"/>
      <c r="G648" s="60"/>
      <c r="I648" s="3"/>
      <c r="J648" s="60"/>
      <c r="L648" s="3"/>
      <c r="M648" s="60"/>
      <c r="O648" s="3"/>
      <c r="P648" s="60"/>
      <c r="R648" s="3"/>
      <c r="S648" s="60"/>
      <c r="U648" s="3"/>
      <c r="V648" s="60"/>
      <c r="X648" s="3"/>
      <c r="Y648" s="60"/>
      <c r="AA648" s="3"/>
      <c r="AB648" s="60"/>
      <c r="AD648" s="3"/>
      <c r="AE648" s="60"/>
      <c r="AG648" s="3"/>
      <c r="AH648" s="60"/>
      <c r="AJ648" s="3"/>
      <c r="AK648" s="60"/>
      <c r="AM648" s="3"/>
      <c r="AN648" s="3"/>
    </row>
    <row r="649" spans="6:40" ht="20.100000000000001" customHeight="1" x14ac:dyDescent="0.25">
      <c r="F649" s="3"/>
      <c r="G649" s="60"/>
      <c r="I649" s="3"/>
      <c r="J649" s="60"/>
      <c r="L649" s="3"/>
      <c r="M649" s="60"/>
      <c r="O649" s="3"/>
      <c r="P649" s="60"/>
      <c r="R649" s="3"/>
      <c r="S649" s="60"/>
      <c r="U649" s="3"/>
      <c r="V649" s="60"/>
      <c r="X649" s="3"/>
      <c r="Y649" s="60"/>
      <c r="AA649" s="3"/>
      <c r="AB649" s="60"/>
      <c r="AD649" s="3"/>
      <c r="AE649" s="60"/>
      <c r="AG649" s="3"/>
      <c r="AH649" s="60"/>
      <c r="AJ649" s="3"/>
      <c r="AK649" s="60"/>
      <c r="AM649" s="3"/>
      <c r="AN649" s="3"/>
    </row>
    <row r="650" spans="6:40" ht="20.100000000000001" customHeight="1" x14ac:dyDescent="0.25">
      <c r="F650" s="3"/>
      <c r="G650" s="60"/>
      <c r="I650" s="3"/>
      <c r="J650" s="60"/>
      <c r="L650" s="3"/>
      <c r="M650" s="60"/>
      <c r="O650" s="3"/>
      <c r="P650" s="60"/>
      <c r="R650" s="3"/>
      <c r="S650" s="60"/>
      <c r="U650" s="3"/>
      <c r="V650" s="60"/>
      <c r="X650" s="3"/>
      <c r="Y650" s="60"/>
      <c r="AA650" s="3"/>
      <c r="AB650" s="60"/>
      <c r="AD650" s="3"/>
      <c r="AE650" s="60"/>
      <c r="AG650" s="3"/>
      <c r="AH650" s="60"/>
      <c r="AJ650" s="3"/>
      <c r="AK650" s="60"/>
      <c r="AM650" s="3"/>
      <c r="AN650" s="3"/>
    </row>
    <row r="651" spans="6:40" ht="20.100000000000001" customHeight="1" x14ac:dyDescent="0.25">
      <c r="F651" s="3"/>
      <c r="G651" s="60"/>
      <c r="I651" s="3"/>
      <c r="J651" s="60"/>
      <c r="L651" s="3"/>
      <c r="M651" s="60"/>
      <c r="O651" s="3"/>
      <c r="P651" s="60"/>
      <c r="R651" s="3"/>
      <c r="S651" s="60"/>
      <c r="U651" s="3"/>
      <c r="V651" s="60"/>
      <c r="X651" s="3"/>
      <c r="Y651" s="60"/>
      <c r="AA651" s="3"/>
      <c r="AB651" s="60"/>
      <c r="AD651" s="3"/>
      <c r="AE651" s="60"/>
      <c r="AG651" s="3"/>
      <c r="AH651" s="60"/>
      <c r="AJ651" s="3"/>
      <c r="AK651" s="60"/>
      <c r="AM651" s="3"/>
      <c r="AN651" s="3"/>
    </row>
    <row r="652" spans="6:40" ht="20.100000000000001" customHeight="1" x14ac:dyDescent="0.25">
      <c r="F652" s="3"/>
      <c r="G652" s="60"/>
      <c r="I652" s="3"/>
      <c r="J652" s="60"/>
      <c r="L652" s="3"/>
      <c r="M652" s="60"/>
      <c r="O652" s="3"/>
      <c r="P652" s="60"/>
      <c r="R652" s="3"/>
      <c r="S652" s="60"/>
      <c r="U652" s="3"/>
      <c r="V652" s="60"/>
      <c r="X652" s="3"/>
      <c r="Y652" s="60"/>
      <c r="AA652" s="3"/>
      <c r="AB652" s="60"/>
      <c r="AD652" s="3"/>
      <c r="AE652" s="60"/>
      <c r="AG652" s="3"/>
      <c r="AH652" s="60"/>
      <c r="AJ652" s="3"/>
      <c r="AK652" s="60"/>
      <c r="AM652" s="3"/>
      <c r="AN652" s="3"/>
    </row>
    <row r="653" spans="6:40" ht="20.100000000000001" customHeight="1" x14ac:dyDescent="0.25">
      <c r="F653" s="3"/>
      <c r="G653" s="60"/>
      <c r="I653" s="3"/>
      <c r="J653" s="60"/>
      <c r="L653" s="3"/>
      <c r="M653" s="60"/>
      <c r="O653" s="3"/>
      <c r="P653" s="60"/>
      <c r="R653" s="3"/>
      <c r="S653" s="60"/>
      <c r="U653" s="3"/>
      <c r="V653" s="60"/>
      <c r="X653" s="3"/>
      <c r="Y653" s="60"/>
      <c r="AA653" s="3"/>
      <c r="AB653" s="60"/>
      <c r="AD653" s="3"/>
      <c r="AE653" s="60"/>
      <c r="AG653" s="3"/>
      <c r="AH653" s="60"/>
      <c r="AJ653" s="3"/>
      <c r="AK653" s="60"/>
      <c r="AM653" s="3"/>
      <c r="AN653" s="3"/>
    </row>
    <row r="654" spans="6:40" ht="20.100000000000001" customHeight="1" x14ac:dyDescent="0.25">
      <c r="F654" s="3"/>
      <c r="G654" s="60"/>
      <c r="I654" s="3"/>
      <c r="J654" s="60"/>
      <c r="L654" s="3"/>
      <c r="M654" s="60"/>
      <c r="O654" s="3"/>
      <c r="P654" s="60"/>
      <c r="R654" s="3"/>
      <c r="S654" s="60"/>
      <c r="U654" s="3"/>
      <c r="V654" s="60"/>
      <c r="X654" s="3"/>
      <c r="Y654" s="60"/>
      <c r="AA654" s="3"/>
      <c r="AB654" s="60"/>
      <c r="AD654" s="3"/>
      <c r="AE654" s="60"/>
      <c r="AG654" s="3"/>
      <c r="AH654" s="60"/>
      <c r="AJ654" s="3"/>
      <c r="AK654" s="60"/>
      <c r="AM654" s="3"/>
      <c r="AN654" s="3"/>
    </row>
    <row r="655" spans="6:40" ht="20.100000000000001" customHeight="1" x14ac:dyDescent="0.25">
      <c r="F655" s="3"/>
      <c r="G655" s="60"/>
      <c r="I655" s="3"/>
      <c r="J655" s="60"/>
      <c r="L655" s="3"/>
      <c r="M655" s="60"/>
      <c r="O655" s="3"/>
      <c r="P655" s="60"/>
      <c r="R655" s="3"/>
      <c r="S655" s="60"/>
      <c r="U655" s="3"/>
      <c r="V655" s="60"/>
      <c r="X655" s="3"/>
      <c r="Y655" s="60"/>
      <c r="AA655" s="3"/>
      <c r="AB655" s="60"/>
      <c r="AD655" s="3"/>
      <c r="AE655" s="60"/>
      <c r="AG655" s="3"/>
      <c r="AH655" s="60"/>
      <c r="AJ655" s="3"/>
      <c r="AK655" s="60"/>
      <c r="AM655" s="3"/>
      <c r="AN655" s="3"/>
    </row>
    <row r="656" spans="6:40" ht="20.100000000000001" customHeight="1" x14ac:dyDescent="0.25">
      <c r="F656" s="3"/>
      <c r="G656" s="60"/>
      <c r="I656" s="3"/>
      <c r="J656" s="60"/>
      <c r="L656" s="3"/>
      <c r="M656" s="60"/>
      <c r="O656" s="3"/>
      <c r="P656" s="60"/>
      <c r="R656" s="3"/>
      <c r="S656" s="60"/>
      <c r="U656" s="3"/>
      <c r="V656" s="60"/>
      <c r="X656" s="3"/>
      <c r="Y656" s="60"/>
      <c r="AA656" s="3"/>
      <c r="AB656" s="60"/>
      <c r="AD656" s="3"/>
      <c r="AE656" s="60"/>
      <c r="AG656" s="3"/>
      <c r="AH656" s="60"/>
      <c r="AJ656" s="3"/>
      <c r="AK656" s="60"/>
      <c r="AM656" s="3"/>
      <c r="AN656" s="3"/>
    </row>
    <row r="657" spans="6:40" ht="20.100000000000001" customHeight="1" x14ac:dyDescent="0.25">
      <c r="F657" s="3"/>
      <c r="G657" s="60"/>
      <c r="I657" s="3"/>
      <c r="J657" s="60"/>
      <c r="L657" s="3"/>
      <c r="M657" s="60"/>
      <c r="O657" s="3"/>
      <c r="P657" s="60"/>
      <c r="R657" s="3"/>
      <c r="S657" s="60"/>
      <c r="U657" s="3"/>
      <c r="V657" s="60"/>
      <c r="X657" s="3"/>
      <c r="Y657" s="60"/>
      <c r="AA657" s="3"/>
      <c r="AB657" s="60"/>
      <c r="AD657" s="3"/>
      <c r="AE657" s="60"/>
      <c r="AG657" s="3"/>
      <c r="AH657" s="60"/>
      <c r="AJ657" s="3"/>
      <c r="AK657" s="60"/>
      <c r="AM657" s="3"/>
      <c r="AN657" s="3"/>
    </row>
    <row r="658" spans="6:40" ht="20.100000000000001" customHeight="1" x14ac:dyDescent="0.25">
      <c r="F658" s="3"/>
      <c r="G658" s="60"/>
      <c r="I658" s="3"/>
      <c r="J658" s="60"/>
      <c r="L658" s="3"/>
      <c r="M658" s="60"/>
      <c r="O658" s="3"/>
      <c r="P658" s="60"/>
      <c r="R658" s="3"/>
      <c r="S658" s="60"/>
      <c r="U658" s="3"/>
      <c r="V658" s="60"/>
      <c r="X658" s="3"/>
      <c r="Y658" s="60"/>
      <c r="AA658" s="3"/>
      <c r="AB658" s="60"/>
      <c r="AD658" s="3"/>
      <c r="AE658" s="60"/>
      <c r="AG658" s="3"/>
      <c r="AH658" s="60"/>
      <c r="AJ658" s="3"/>
      <c r="AK658" s="60"/>
      <c r="AM658" s="3"/>
      <c r="AN658" s="3"/>
    </row>
    <row r="659" spans="6:40" ht="20.100000000000001" customHeight="1" x14ac:dyDescent="0.25">
      <c r="F659" s="3"/>
      <c r="G659" s="60"/>
      <c r="I659" s="3"/>
      <c r="J659" s="60"/>
      <c r="L659" s="3"/>
      <c r="M659" s="60"/>
      <c r="O659" s="3"/>
      <c r="P659" s="60"/>
      <c r="R659" s="3"/>
      <c r="S659" s="60"/>
      <c r="U659" s="3"/>
      <c r="V659" s="60"/>
      <c r="X659" s="3"/>
      <c r="Y659" s="60"/>
      <c r="AA659" s="3"/>
      <c r="AB659" s="60"/>
      <c r="AD659" s="3"/>
      <c r="AE659" s="60"/>
      <c r="AG659" s="3"/>
      <c r="AH659" s="60"/>
      <c r="AJ659" s="3"/>
      <c r="AK659" s="60"/>
      <c r="AM659" s="3"/>
      <c r="AN659" s="3"/>
    </row>
    <row r="660" spans="6:40" ht="20.100000000000001" customHeight="1" x14ac:dyDescent="0.25">
      <c r="F660" s="3"/>
      <c r="G660" s="60"/>
      <c r="I660" s="3"/>
      <c r="J660" s="60"/>
      <c r="L660" s="3"/>
      <c r="M660" s="60"/>
      <c r="O660" s="3"/>
      <c r="P660" s="60"/>
      <c r="R660" s="3"/>
      <c r="S660" s="60"/>
      <c r="U660" s="3"/>
      <c r="V660" s="60"/>
      <c r="X660" s="3"/>
      <c r="Y660" s="60"/>
      <c r="AA660" s="3"/>
      <c r="AB660" s="60"/>
      <c r="AD660" s="3"/>
      <c r="AE660" s="60"/>
      <c r="AG660" s="3"/>
      <c r="AH660" s="60"/>
      <c r="AJ660" s="3"/>
      <c r="AK660" s="60"/>
      <c r="AM660" s="3"/>
      <c r="AN660" s="3"/>
    </row>
    <row r="661" spans="6:40" ht="20.100000000000001" customHeight="1" x14ac:dyDescent="0.25">
      <c r="F661" s="3"/>
      <c r="G661" s="60"/>
      <c r="I661" s="3"/>
      <c r="J661" s="60"/>
      <c r="L661" s="3"/>
      <c r="M661" s="60"/>
      <c r="O661" s="3"/>
      <c r="P661" s="60"/>
      <c r="R661" s="3"/>
      <c r="S661" s="60"/>
      <c r="U661" s="3"/>
      <c r="V661" s="60"/>
      <c r="X661" s="3"/>
      <c r="Y661" s="60"/>
      <c r="AA661" s="3"/>
      <c r="AB661" s="60"/>
      <c r="AD661" s="3"/>
      <c r="AE661" s="60"/>
      <c r="AG661" s="3"/>
      <c r="AH661" s="60"/>
      <c r="AJ661" s="3"/>
      <c r="AK661" s="60"/>
      <c r="AM661" s="3"/>
      <c r="AN661" s="3"/>
    </row>
    <row r="662" spans="6:40" ht="20.100000000000001" customHeight="1" x14ac:dyDescent="0.25">
      <c r="F662" s="3"/>
      <c r="G662" s="60"/>
      <c r="I662" s="3"/>
      <c r="J662" s="60"/>
      <c r="L662" s="3"/>
      <c r="M662" s="60"/>
      <c r="O662" s="3"/>
      <c r="P662" s="60"/>
      <c r="R662" s="3"/>
      <c r="S662" s="60"/>
      <c r="U662" s="3"/>
      <c r="V662" s="60"/>
      <c r="X662" s="3"/>
      <c r="Y662" s="60"/>
      <c r="AA662" s="3"/>
      <c r="AB662" s="60"/>
      <c r="AD662" s="3"/>
      <c r="AE662" s="60"/>
      <c r="AG662" s="3"/>
      <c r="AH662" s="60"/>
      <c r="AJ662" s="3"/>
      <c r="AK662" s="60"/>
      <c r="AM662" s="3"/>
      <c r="AN662" s="3"/>
    </row>
    <row r="663" spans="6:40" ht="20.100000000000001" customHeight="1" x14ac:dyDescent="0.25">
      <c r="F663" s="3"/>
      <c r="G663" s="60"/>
      <c r="I663" s="3"/>
      <c r="J663" s="60"/>
      <c r="L663" s="3"/>
      <c r="M663" s="60"/>
      <c r="O663" s="3"/>
      <c r="P663" s="60"/>
      <c r="R663" s="3"/>
      <c r="S663" s="60"/>
      <c r="U663" s="3"/>
      <c r="V663" s="60"/>
      <c r="X663" s="3"/>
      <c r="Y663" s="60"/>
      <c r="AA663" s="3"/>
      <c r="AB663" s="60"/>
      <c r="AD663" s="3"/>
      <c r="AE663" s="60"/>
      <c r="AG663" s="3"/>
      <c r="AH663" s="60"/>
      <c r="AJ663" s="3"/>
      <c r="AK663" s="60"/>
      <c r="AM663" s="3"/>
      <c r="AN663" s="3"/>
    </row>
    <row r="664" spans="6:40" ht="20.100000000000001" customHeight="1" x14ac:dyDescent="0.25">
      <c r="F664" s="3"/>
      <c r="G664" s="60"/>
      <c r="I664" s="3"/>
      <c r="J664" s="60"/>
      <c r="L664" s="3"/>
      <c r="M664" s="60"/>
      <c r="O664" s="3"/>
      <c r="P664" s="60"/>
      <c r="R664" s="3"/>
      <c r="S664" s="60"/>
      <c r="U664" s="3"/>
      <c r="V664" s="60"/>
      <c r="X664" s="3"/>
      <c r="Y664" s="60"/>
      <c r="AA664" s="3"/>
      <c r="AB664" s="60"/>
      <c r="AD664" s="3"/>
      <c r="AE664" s="60"/>
      <c r="AG664" s="3"/>
      <c r="AH664" s="60"/>
      <c r="AJ664" s="3"/>
      <c r="AK664" s="60"/>
      <c r="AM664" s="3"/>
      <c r="AN664" s="3"/>
    </row>
    <row r="665" spans="6:40" ht="20.100000000000001" customHeight="1" x14ac:dyDescent="0.25">
      <c r="F665" s="3"/>
      <c r="G665" s="60"/>
      <c r="I665" s="3"/>
      <c r="J665" s="60"/>
      <c r="L665" s="3"/>
      <c r="M665" s="60"/>
      <c r="O665" s="3"/>
      <c r="P665" s="60"/>
      <c r="R665" s="3"/>
      <c r="S665" s="60"/>
      <c r="U665" s="3"/>
      <c r="V665" s="60"/>
      <c r="X665" s="3"/>
      <c r="Y665" s="60"/>
      <c r="AA665" s="3"/>
      <c r="AB665" s="60"/>
      <c r="AD665" s="3"/>
      <c r="AE665" s="60"/>
      <c r="AG665" s="3"/>
      <c r="AH665" s="60"/>
      <c r="AJ665" s="3"/>
      <c r="AK665" s="60"/>
      <c r="AM665" s="3"/>
      <c r="AN665" s="3"/>
    </row>
    <row r="666" spans="6:40" ht="20.100000000000001" customHeight="1" x14ac:dyDescent="0.25">
      <c r="F666" s="3"/>
      <c r="G666" s="60"/>
      <c r="I666" s="3"/>
      <c r="J666" s="60"/>
      <c r="L666" s="3"/>
      <c r="M666" s="60"/>
      <c r="O666" s="3"/>
      <c r="P666" s="60"/>
      <c r="R666" s="3"/>
      <c r="S666" s="60"/>
      <c r="U666" s="3"/>
      <c r="V666" s="60"/>
      <c r="X666" s="3"/>
      <c r="Y666" s="60"/>
      <c r="AA666" s="3"/>
      <c r="AB666" s="60"/>
      <c r="AD666" s="3"/>
      <c r="AE666" s="60"/>
      <c r="AG666" s="3"/>
      <c r="AH666" s="60"/>
      <c r="AJ666" s="3"/>
      <c r="AK666" s="60"/>
      <c r="AM666" s="3"/>
      <c r="AN666" s="3"/>
    </row>
    <row r="667" spans="6:40" ht="20.100000000000001" customHeight="1" x14ac:dyDescent="0.25">
      <c r="F667" s="3"/>
      <c r="G667" s="60"/>
      <c r="I667" s="3"/>
      <c r="J667" s="60"/>
      <c r="L667" s="3"/>
      <c r="M667" s="60"/>
      <c r="O667" s="3"/>
      <c r="P667" s="60"/>
      <c r="R667" s="3"/>
      <c r="S667" s="60"/>
      <c r="U667" s="3"/>
      <c r="V667" s="60"/>
      <c r="X667" s="3"/>
      <c r="Y667" s="60"/>
      <c r="AA667" s="3"/>
      <c r="AB667" s="60"/>
      <c r="AD667" s="3"/>
      <c r="AE667" s="60"/>
      <c r="AG667" s="3"/>
      <c r="AH667" s="60"/>
      <c r="AJ667" s="3"/>
      <c r="AK667" s="60"/>
      <c r="AM667" s="3"/>
      <c r="AN667" s="3"/>
    </row>
    <row r="668" spans="6:40" ht="20.100000000000001" customHeight="1" x14ac:dyDescent="0.25">
      <c r="F668" s="3"/>
      <c r="G668" s="60"/>
      <c r="I668" s="3"/>
      <c r="J668" s="60"/>
      <c r="L668" s="3"/>
      <c r="M668" s="60"/>
      <c r="O668" s="3"/>
      <c r="P668" s="60"/>
      <c r="R668" s="3"/>
      <c r="S668" s="60"/>
      <c r="U668" s="3"/>
      <c r="V668" s="60"/>
      <c r="X668" s="3"/>
      <c r="Y668" s="60"/>
      <c r="AA668" s="3"/>
      <c r="AB668" s="60"/>
      <c r="AD668" s="3"/>
      <c r="AE668" s="60"/>
      <c r="AG668" s="3"/>
      <c r="AH668" s="60"/>
      <c r="AJ668" s="3"/>
      <c r="AK668" s="60"/>
      <c r="AM668" s="3"/>
      <c r="AN668" s="3"/>
    </row>
    <row r="669" spans="6:40" ht="20.100000000000001" customHeight="1" x14ac:dyDescent="0.25">
      <c r="F669" s="3"/>
      <c r="G669" s="60"/>
      <c r="I669" s="3"/>
      <c r="J669" s="60"/>
      <c r="L669" s="3"/>
      <c r="M669" s="60"/>
      <c r="O669" s="3"/>
      <c r="P669" s="60"/>
      <c r="R669" s="3"/>
      <c r="S669" s="60"/>
      <c r="U669" s="3"/>
      <c r="V669" s="60"/>
      <c r="X669" s="3"/>
      <c r="Y669" s="60"/>
      <c r="AA669" s="3"/>
      <c r="AB669" s="60"/>
      <c r="AD669" s="3"/>
      <c r="AE669" s="60"/>
      <c r="AG669" s="3"/>
      <c r="AH669" s="60"/>
      <c r="AJ669" s="3"/>
      <c r="AK669" s="60"/>
      <c r="AM669" s="3"/>
      <c r="AN669" s="3"/>
    </row>
    <row r="670" spans="6:40" ht="20.100000000000001" customHeight="1" x14ac:dyDescent="0.25">
      <c r="F670" s="3"/>
      <c r="G670" s="60"/>
      <c r="I670" s="3"/>
      <c r="J670" s="60"/>
      <c r="L670" s="3"/>
      <c r="M670" s="60"/>
      <c r="O670" s="3"/>
      <c r="P670" s="60"/>
      <c r="R670" s="3"/>
      <c r="S670" s="60"/>
      <c r="U670" s="3"/>
      <c r="V670" s="60"/>
      <c r="X670" s="3"/>
      <c r="Y670" s="60"/>
      <c r="AA670" s="3"/>
      <c r="AB670" s="60"/>
      <c r="AD670" s="3"/>
      <c r="AE670" s="60"/>
      <c r="AG670" s="3"/>
      <c r="AH670" s="60"/>
      <c r="AJ670" s="3"/>
      <c r="AK670" s="60"/>
      <c r="AM670" s="3"/>
      <c r="AN670" s="3"/>
    </row>
    <row r="671" spans="6:40" ht="20.100000000000001" customHeight="1" x14ac:dyDescent="0.25">
      <c r="F671" s="3"/>
      <c r="G671" s="60"/>
      <c r="I671" s="3"/>
      <c r="J671" s="60"/>
      <c r="L671" s="3"/>
      <c r="M671" s="60"/>
      <c r="O671" s="3"/>
      <c r="P671" s="60"/>
      <c r="R671" s="3"/>
      <c r="S671" s="60"/>
      <c r="U671" s="3"/>
      <c r="V671" s="60"/>
      <c r="X671" s="3"/>
      <c r="Y671" s="60"/>
      <c r="AA671" s="3"/>
      <c r="AB671" s="60"/>
      <c r="AD671" s="3"/>
      <c r="AE671" s="60"/>
      <c r="AG671" s="3"/>
      <c r="AH671" s="60"/>
      <c r="AJ671" s="3"/>
      <c r="AK671" s="60"/>
      <c r="AM671" s="3"/>
      <c r="AN671" s="3"/>
    </row>
    <row r="672" spans="6:40" ht="20.100000000000001" customHeight="1" x14ac:dyDescent="0.25">
      <c r="F672" s="3"/>
      <c r="G672" s="60"/>
      <c r="I672" s="3"/>
      <c r="J672" s="60"/>
      <c r="L672" s="3"/>
      <c r="M672" s="60"/>
      <c r="O672" s="3"/>
      <c r="P672" s="60"/>
      <c r="R672" s="3"/>
      <c r="S672" s="60"/>
      <c r="U672" s="3"/>
      <c r="V672" s="60"/>
      <c r="X672" s="3"/>
      <c r="Y672" s="60"/>
      <c r="AA672" s="3"/>
      <c r="AB672" s="60"/>
      <c r="AD672" s="3"/>
      <c r="AE672" s="60"/>
      <c r="AG672" s="3"/>
      <c r="AH672" s="60"/>
      <c r="AJ672" s="3"/>
      <c r="AK672" s="60"/>
      <c r="AM672" s="3"/>
      <c r="AN672" s="3"/>
    </row>
    <row r="673" spans="6:40" ht="20.100000000000001" customHeight="1" x14ac:dyDescent="0.25">
      <c r="F673" s="3"/>
      <c r="G673" s="60"/>
      <c r="I673" s="3"/>
      <c r="J673" s="60"/>
      <c r="L673" s="3"/>
      <c r="M673" s="60"/>
      <c r="O673" s="3"/>
      <c r="P673" s="60"/>
      <c r="R673" s="3"/>
      <c r="S673" s="60"/>
      <c r="U673" s="3"/>
      <c r="V673" s="60"/>
      <c r="X673" s="3"/>
      <c r="Y673" s="60"/>
      <c r="AA673" s="3"/>
      <c r="AB673" s="60"/>
      <c r="AD673" s="3"/>
      <c r="AE673" s="60"/>
      <c r="AG673" s="3"/>
      <c r="AH673" s="60"/>
      <c r="AJ673" s="3"/>
      <c r="AK673" s="60"/>
      <c r="AM673" s="3"/>
      <c r="AN673" s="3"/>
    </row>
    <row r="674" spans="6:40" ht="20.100000000000001" customHeight="1" x14ac:dyDescent="0.25">
      <c r="F674" s="3"/>
      <c r="G674" s="60"/>
      <c r="I674" s="3"/>
      <c r="J674" s="60"/>
      <c r="L674" s="3"/>
      <c r="M674" s="60"/>
      <c r="O674" s="3"/>
      <c r="P674" s="60"/>
      <c r="R674" s="3"/>
      <c r="S674" s="60"/>
      <c r="U674" s="3"/>
      <c r="V674" s="60"/>
      <c r="X674" s="3"/>
      <c r="Y674" s="60"/>
      <c r="AA674" s="3"/>
      <c r="AB674" s="60"/>
      <c r="AD674" s="3"/>
      <c r="AE674" s="60"/>
      <c r="AG674" s="3"/>
      <c r="AH674" s="60"/>
      <c r="AJ674" s="3"/>
      <c r="AK674" s="60"/>
      <c r="AM674" s="3"/>
      <c r="AN674" s="3"/>
    </row>
    <row r="675" spans="6:40" ht="20.100000000000001" customHeight="1" x14ac:dyDescent="0.25">
      <c r="F675" s="3"/>
      <c r="G675" s="60"/>
      <c r="I675" s="3"/>
      <c r="J675" s="60"/>
      <c r="L675" s="3"/>
      <c r="M675" s="60"/>
      <c r="O675" s="3"/>
      <c r="P675" s="60"/>
      <c r="R675" s="3"/>
      <c r="S675" s="60"/>
      <c r="U675" s="3"/>
      <c r="V675" s="60"/>
      <c r="X675" s="3"/>
      <c r="Y675" s="60"/>
      <c r="AA675" s="3"/>
      <c r="AB675" s="60"/>
      <c r="AD675" s="3"/>
      <c r="AE675" s="60"/>
      <c r="AG675" s="3"/>
      <c r="AH675" s="60"/>
      <c r="AJ675" s="3"/>
      <c r="AK675" s="60"/>
      <c r="AM675" s="3"/>
      <c r="AN675" s="3"/>
    </row>
    <row r="676" spans="6:40" ht="20.100000000000001" customHeight="1" x14ac:dyDescent="0.25">
      <c r="F676" s="3"/>
      <c r="G676" s="60"/>
      <c r="I676" s="3"/>
      <c r="J676" s="60"/>
      <c r="L676" s="3"/>
      <c r="M676" s="60"/>
      <c r="O676" s="3"/>
      <c r="P676" s="60"/>
      <c r="R676" s="3"/>
      <c r="S676" s="60"/>
      <c r="U676" s="3"/>
      <c r="V676" s="60"/>
      <c r="X676" s="3"/>
      <c r="Y676" s="60"/>
      <c r="AA676" s="3"/>
      <c r="AB676" s="60"/>
      <c r="AD676" s="3"/>
      <c r="AE676" s="60"/>
      <c r="AG676" s="3"/>
      <c r="AH676" s="60"/>
      <c r="AJ676" s="3"/>
      <c r="AK676" s="60"/>
      <c r="AM676" s="3"/>
      <c r="AN676" s="3"/>
    </row>
    <row r="677" spans="6:40" ht="20.100000000000001" customHeight="1" x14ac:dyDescent="0.25">
      <c r="F677" s="3"/>
      <c r="G677" s="60"/>
      <c r="I677" s="3"/>
      <c r="J677" s="60"/>
      <c r="L677" s="3"/>
      <c r="M677" s="60"/>
      <c r="O677" s="3"/>
      <c r="P677" s="60"/>
      <c r="R677" s="3"/>
      <c r="S677" s="60"/>
      <c r="U677" s="3"/>
      <c r="V677" s="60"/>
      <c r="X677" s="3"/>
      <c r="Y677" s="60"/>
      <c r="AA677" s="3"/>
      <c r="AB677" s="60"/>
      <c r="AD677" s="3"/>
      <c r="AE677" s="60"/>
      <c r="AG677" s="3"/>
      <c r="AH677" s="60"/>
      <c r="AJ677" s="3"/>
      <c r="AK677" s="60"/>
      <c r="AM677" s="3"/>
      <c r="AN677" s="3"/>
    </row>
    <row r="678" spans="6:40" ht="20.100000000000001" customHeight="1" x14ac:dyDescent="0.25">
      <c r="F678" s="3"/>
      <c r="G678" s="60"/>
      <c r="I678" s="3"/>
      <c r="J678" s="60"/>
      <c r="L678" s="3"/>
      <c r="M678" s="60"/>
      <c r="O678" s="3"/>
      <c r="P678" s="60"/>
      <c r="R678" s="3"/>
      <c r="S678" s="60"/>
      <c r="U678" s="3"/>
      <c r="V678" s="60"/>
      <c r="X678" s="3"/>
      <c r="Y678" s="60"/>
      <c r="AA678" s="3"/>
      <c r="AB678" s="60"/>
      <c r="AD678" s="3"/>
      <c r="AE678" s="60"/>
      <c r="AG678" s="3"/>
      <c r="AH678" s="60"/>
      <c r="AJ678" s="3"/>
      <c r="AK678" s="60"/>
      <c r="AM678" s="3"/>
      <c r="AN678" s="3"/>
    </row>
    <row r="679" spans="6:40" ht="20.100000000000001" customHeight="1" x14ac:dyDescent="0.25">
      <c r="F679" s="3"/>
      <c r="G679" s="60"/>
      <c r="I679" s="3"/>
      <c r="J679" s="60"/>
      <c r="L679" s="3"/>
      <c r="M679" s="60"/>
      <c r="O679" s="3"/>
      <c r="P679" s="60"/>
      <c r="R679" s="3"/>
      <c r="S679" s="60"/>
      <c r="U679" s="3"/>
      <c r="V679" s="60"/>
      <c r="X679" s="3"/>
      <c r="Y679" s="60"/>
      <c r="AA679" s="3"/>
      <c r="AB679" s="60"/>
      <c r="AD679" s="3"/>
      <c r="AE679" s="60"/>
      <c r="AG679" s="3"/>
      <c r="AH679" s="60"/>
      <c r="AJ679" s="3"/>
      <c r="AK679" s="60"/>
      <c r="AM679" s="3"/>
      <c r="AN679" s="3"/>
    </row>
    <row r="680" spans="6:40" ht="20.100000000000001" customHeight="1" x14ac:dyDescent="0.25">
      <c r="F680" s="3"/>
      <c r="G680" s="60"/>
      <c r="I680" s="3"/>
      <c r="J680" s="60"/>
      <c r="L680" s="3"/>
      <c r="M680" s="60"/>
      <c r="O680" s="3"/>
      <c r="P680" s="60"/>
      <c r="R680" s="3"/>
      <c r="S680" s="60"/>
      <c r="U680" s="3"/>
      <c r="V680" s="60"/>
      <c r="X680" s="3"/>
      <c r="Y680" s="60"/>
      <c r="AA680" s="3"/>
      <c r="AB680" s="60"/>
      <c r="AD680" s="3"/>
      <c r="AE680" s="60"/>
      <c r="AG680" s="3"/>
      <c r="AH680" s="60"/>
      <c r="AJ680" s="3"/>
      <c r="AK680" s="60"/>
      <c r="AM680" s="3"/>
      <c r="AN680" s="3"/>
    </row>
    <row r="681" spans="6:40" ht="20.100000000000001" customHeight="1" x14ac:dyDescent="0.25">
      <c r="F681" s="3"/>
      <c r="G681" s="60"/>
      <c r="I681" s="3"/>
      <c r="J681" s="60"/>
      <c r="L681" s="3"/>
      <c r="M681" s="60"/>
      <c r="O681" s="3"/>
      <c r="P681" s="60"/>
      <c r="R681" s="3"/>
      <c r="S681" s="60"/>
      <c r="U681" s="3"/>
      <c r="V681" s="60"/>
      <c r="X681" s="3"/>
      <c r="Y681" s="60"/>
      <c r="AA681" s="3"/>
      <c r="AB681" s="60"/>
      <c r="AD681" s="3"/>
      <c r="AE681" s="60"/>
      <c r="AG681" s="3"/>
      <c r="AH681" s="60"/>
      <c r="AJ681" s="3"/>
      <c r="AK681" s="60"/>
      <c r="AM681" s="3"/>
      <c r="AN681" s="3"/>
    </row>
    <row r="682" spans="6:40" ht="20.100000000000001" customHeight="1" x14ac:dyDescent="0.25">
      <c r="F682" s="3"/>
      <c r="G682" s="60"/>
      <c r="I682" s="3"/>
      <c r="J682" s="60"/>
      <c r="L682" s="3"/>
      <c r="M682" s="60"/>
      <c r="O682" s="3"/>
      <c r="P682" s="60"/>
      <c r="R682" s="3"/>
      <c r="S682" s="60"/>
      <c r="U682" s="3"/>
      <c r="V682" s="60"/>
      <c r="X682" s="3"/>
      <c r="Y682" s="60"/>
      <c r="AA682" s="3"/>
      <c r="AB682" s="60"/>
      <c r="AD682" s="3"/>
      <c r="AE682" s="60"/>
      <c r="AG682" s="3"/>
      <c r="AH682" s="60"/>
      <c r="AJ682" s="3"/>
      <c r="AK682" s="60"/>
      <c r="AM682" s="3"/>
      <c r="AN682" s="3"/>
    </row>
    <row r="683" spans="6:40" ht="20.100000000000001" customHeight="1" x14ac:dyDescent="0.25">
      <c r="F683" s="3"/>
      <c r="G683" s="60"/>
      <c r="I683" s="3"/>
      <c r="J683" s="60"/>
      <c r="L683" s="3"/>
      <c r="M683" s="60"/>
      <c r="O683" s="3"/>
      <c r="P683" s="60"/>
      <c r="R683" s="3"/>
      <c r="S683" s="60"/>
      <c r="U683" s="3"/>
      <c r="V683" s="60"/>
      <c r="X683" s="3"/>
      <c r="Y683" s="60"/>
      <c r="AA683" s="3"/>
      <c r="AB683" s="60"/>
      <c r="AD683" s="3"/>
      <c r="AE683" s="60"/>
      <c r="AG683" s="3"/>
      <c r="AH683" s="60"/>
      <c r="AJ683" s="3"/>
      <c r="AK683" s="60"/>
      <c r="AM683" s="3"/>
      <c r="AN683" s="3"/>
    </row>
    <row r="684" spans="6:40" ht="20.100000000000001" customHeight="1" x14ac:dyDescent="0.25">
      <c r="F684" s="3"/>
      <c r="G684" s="60"/>
      <c r="I684" s="3"/>
      <c r="J684" s="60"/>
      <c r="L684" s="3"/>
      <c r="M684" s="60"/>
      <c r="O684" s="3"/>
      <c r="P684" s="60"/>
      <c r="R684" s="3"/>
      <c r="S684" s="60"/>
      <c r="U684" s="3"/>
      <c r="V684" s="60"/>
      <c r="X684" s="3"/>
      <c r="Y684" s="60"/>
      <c r="AA684" s="3"/>
      <c r="AB684" s="60"/>
      <c r="AD684" s="3"/>
      <c r="AE684" s="60"/>
      <c r="AG684" s="3"/>
      <c r="AH684" s="60"/>
      <c r="AJ684" s="3"/>
      <c r="AK684" s="60"/>
      <c r="AM684" s="3"/>
      <c r="AN684" s="3"/>
    </row>
    <row r="685" spans="6:40" ht="20.100000000000001" customHeight="1" x14ac:dyDescent="0.25">
      <c r="F685" s="3"/>
      <c r="G685" s="60"/>
      <c r="I685" s="3"/>
      <c r="J685" s="60"/>
      <c r="L685" s="3"/>
      <c r="M685" s="60"/>
      <c r="O685" s="3"/>
      <c r="P685" s="60"/>
      <c r="R685" s="3"/>
      <c r="S685" s="60"/>
      <c r="U685" s="3"/>
      <c r="V685" s="60"/>
      <c r="X685" s="3"/>
      <c r="Y685" s="60"/>
      <c r="AA685" s="3"/>
      <c r="AB685" s="60"/>
      <c r="AD685" s="3"/>
      <c r="AE685" s="60"/>
      <c r="AG685" s="3"/>
      <c r="AH685" s="60"/>
      <c r="AJ685" s="3"/>
      <c r="AK685" s="60"/>
      <c r="AM685" s="3"/>
      <c r="AN685" s="3"/>
    </row>
    <row r="686" spans="6:40" ht="20.100000000000001" customHeight="1" x14ac:dyDescent="0.25">
      <c r="F686" s="3"/>
      <c r="G686" s="60"/>
      <c r="I686" s="3"/>
      <c r="J686" s="60"/>
      <c r="L686" s="3"/>
      <c r="M686" s="60"/>
      <c r="O686" s="3"/>
      <c r="P686" s="60"/>
      <c r="R686" s="3"/>
      <c r="S686" s="60"/>
      <c r="U686" s="3"/>
      <c r="V686" s="60"/>
      <c r="X686" s="3"/>
      <c r="Y686" s="60"/>
      <c r="AA686" s="3"/>
      <c r="AB686" s="60"/>
      <c r="AD686" s="3"/>
      <c r="AE686" s="60"/>
      <c r="AG686" s="3"/>
      <c r="AH686" s="60"/>
      <c r="AJ686" s="3"/>
      <c r="AK686" s="60"/>
      <c r="AM686" s="3"/>
      <c r="AN686" s="3"/>
    </row>
    <row r="687" spans="6:40" ht="20.100000000000001" customHeight="1" x14ac:dyDescent="0.25">
      <c r="F687" s="3"/>
      <c r="G687" s="60"/>
      <c r="I687" s="3"/>
      <c r="J687" s="60"/>
      <c r="L687" s="3"/>
      <c r="M687" s="60"/>
      <c r="O687" s="3"/>
      <c r="P687" s="60"/>
      <c r="R687" s="3"/>
      <c r="S687" s="60"/>
      <c r="U687" s="3"/>
      <c r="V687" s="60"/>
      <c r="X687" s="3"/>
      <c r="Y687" s="60"/>
      <c r="AA687" s="3"/>
      <c r="AB687" s="60"/>
      <c r="AD687" s="3"/>
      <c r="AE687" s="60"/>
      <c r="AG687" s="3"/>
      <c r="AH687" s="60"/>
      <c r="AJ687" s="3"/>
      <c r="AK687" s="60"/>
      <c r="AM687" s="3"/>
      <c r="AN687" s="3"/>
    </row>
    <row r="688" spans="6:40" ht="20.100000000000001" customHeight="1" x14ac:dyDescent="0.25">
      <c r="F688" s="3"/>
      <c r="G688" s="60"/>
      <c r="I688" s="3"/>
      <c r="J688" s="60"/>
      <c r="L688" s="3"/>
      <c r="M688" s="60"/>
      <c r="O688" s="3"/>
      <c r="P688" s="60"/>
      <c r="R688" s="3"/>
      <c r="S688" s="60"/>
      <c r="U688" s="3"/>
      <c r="V688" s="60"/>
      <c r="X688" s="3"/>
      <c r="Y688" s="60"/>
      <c r="AA688" s="3"/>
      <c r="AB688" s="60"/>
      <c r="AD688" s="3"/>
      <c r="AE688" s="60"/>
      <c r="AG688" s="3"/>
      <c r="AH688" s="60"/>
      <c r="AJ688" s="3"/>
      <c r="AK688" s="60"/>
      <c r="AM688" s="3"/>
      <c r="AN688" s="3"/>
    </row>
    <row r="689" spans="6:40" ht="20.100000000000001" customHeight="1" x14ac:dyDescent="0.25">
      <c r="F689" s="3"/>
      <c r="G689" s="60"/>
      <c r="I689" s="3"/>
      <c r="J689" s="60"/>
      <c r="L689" s="3"/>
      <c r="M689" s="60"/>
      <c r="O689" s="3"/>
      <c r="P689" s="60"/>
      <c r="R689" s="3"/>
      <c r="S689" s="60"/>
      <c r="U689" s="3"/>
      <c r="V689" s="60"/>
      <c r="X689" s="3"/>
      <c r="Y689" s="60"/>
      <c r="AA689" s="3"/>
      <c r="AB689" s="60"/>
      <c r="AD689" s="3"/>
      <c r="AE689" s="60"/>
      <c r="AG689" s="3"/>
      <c r="AH689" s="60"/>
      <c r="AJ689" s="3"/>
      <c r="AK689" s="60"/>
      <c r="AM689" s="3"/>
      <c r="AN689" s="3"/>
    </row>
    <row r="690" spans="6:40" ht="20.100000000000001" customHeight="1" x14ac:dyDescent="0.25">
      <c r="F690" s="3"/>
      <c r="G690" s="60"/>
      <c r="I690" s="3"/>
      <c r="J690" s="60"/>
      <c r="L690" s="3"/>
      <c r="M690" s="60"/>
      <c r="O690" s="3"/>
      <c r="P690" s="60"/>
      <c r="R690" s="3"/>
      <c r="S690" s="60"/>
      <c r="U690" s="3"/>
      <c r="V690" s="60"/>
      <c r="X690" s="3"/>
      <c r="Y690" s="60"/>
      <c r="AA690" s="3"/>
      <c r="AB690" s="60"/>
      <c r="AD690" s="3"/>
      <c r="AE690" s="60"/>
      <c r="AG690" s="3"/>
      <c r="AH690" s="60"/>
      <c r="AJ690" s="3"/>
      <c r="AK690" s="60"/>
      <c r="AM690" s="3"/>
      <c r="AN690" s="3"/>
    </row>
    <row r="691" spans="6:40" ht="20.100000000000001" customHeight="1" x14ac:dyDescent="0.25">
      <c r="F691" s="3"/>
      <c r="G691" s="60"/>
      <c r="I691" s="3"/>
      <c r="J691" s="60"/>
      <c r="L691" s="3"/>
      <c r="M691" s="60"/>
      <c r="O691" s="3"/>
      <c r="P691" s="60"/>
      <c r="R691" s="3"/>
      <c r="S691" s="60"/>
      <c r="U691" s="3"/>
      <c r="V691" s="60"/>
      <c r="X691" s="3"/>
      <c r="Y691" s="60"/>
      <c r="AA691" s="3"/>
      <c r="AB691" s="60"/>
      <c r="AD691" s="3"/>
      <c r="AE691" s="60"/>
      <c r="AG691" s="3"/>
      <c r="AH691" s="60"/>
      <c r="AJ691" s="3"/>
      <c r="AK691" s="60"/>
      <c r="AM691" s="3"/>
      <c r="AN691" s="3"/>
    </row>
    <row r="692" spans="6:40" ht="20.100000000000001" customHeight="1" x14ac:dyDescent="0.25">
      <c r="F692" s="3"/>
      <c r="G692" s="60"/>
      <c r="I692" s="3"/>
      <c r="J692" s="60"/>
      <c r="L692" s="3"/>
      <c r="M692" s="60"/>
      <c r="O692" s="3"/>
      <c r="P692" s="60"/>
      <c r="R692" s="3"/>
      <c r="S692" s="60"/>
      <c r="U692" s="3"/>
      <c r="V692" s="60"/>
      <c r="X692" s="3"/>
      <c r="Y692" s="60"/>
      <c r="AA692" s="3"/>
      <c r="AB692" s="60"/>
      <c r="AD692" s="3"/>
      <c r="AE692" s="60"/>
      <c r="AG692" s="3"/>
      <c r="AH692" s="60"/>
      <c r="AJ692" s="3"/>
      <c r="AK692" s="60"/>
      <c r="AM692" s="3"/>
      <c r="AN692" s="3"/>
    </row>
    <row r="693" spans="6:40" ht="20.100000000000001" customHeight="1" x14ac:dyDescent="0.25">
      <c r="F693" s="3"/>
      <c r="G693" s="60"/>
      <c r="I693" s="3"/>
      <c r="J693" s="60"/>
      <c r="L693" s="3"/>
      <c r="M693" s="60"/>
      <c r="O693" s="3"/>
      <c r="P693" s="60"/>
      <c r="R693" s="3"/>
      <c r="S693" s="60"/>
      <c r="U693" s="3"/>
      <c r="V693" s="60"/>
      <c r="X693" s="3"/>
      <c r="Y693" s="60"/>
      <c r="AA693" s="3"/>
      <c r="AB693" s="60"/>
      <c r="AD693" s="3"/>
      <c r="AE693" s="60"/>
      <c r="AG693" s="3"/>
      <c r="AH693" s="60"/>
      <c r="AJ693" s="3"/>
      <c r="AK693" s="60"/>
      <c r="AM693" s="3"/>
      <c r="AN693" s="3"/>
    </row>
    <row r="694" spans="6:40" ht="20.100000000000001" customHeight="1" x14ac:dyDescent="0.25">
      <c r="F694" s="3"/>
      <c r="G694" s="60"/>
      <c r="I694" s="3"/>
      <c r="J694" s="60"/>
      <c r="L694" s="3"/>
      <c r="M694" s="60"/>
      <c r="O694" s="3"/>
      <c r="P694" s="60"/>
      <c r="R694" s="3"/>
      <c r="S694" s="60"/>
      <c r="U694" s="3"/>
      <c r="V694" s="60"/>
      <c r="X694" s="3"/>
      <c r="Y694" s="60"/>
      <c r="AA694" s="3"/>
      <c r="AB694" s="60"/>
      <c r="AD694" s="3"/>
      <c r="AE694" s="60"/>
      <c r="AG694" s="3"/>
      <c r="AH694" s="60"/>
      <c r="AJ694" s="3"/>
      <c r="AK694" s="60"/>
      <c r="AM694" s="3"/>
      <c r="AN694" s="3"/>
    </row>
    <row r="695" spans="6:40" ht="20.100000000000001" customHeight="1" x14ac:dyDescent="0.25">
      <c r="F695" s="3"/>
      <c r="G695" s="60"/>
      <c r="I695" s="3"/>
      <c r="J695" s="60"/>
      <c r="L695" s="3"/>
      <c r="M695" s="60"/>
      <c r="O695" s="3"/>
      <c r="P695" s="60"/>
      <c r="R695" s="3"/>
      <c r="S695" s="60"/>
      <c r="U695" s="3"/>
      <c r="V695" s="60"/>
      <c r="X695" s="3"/>
      <c r="Y695" s="60"/>
      <c r="AA695" s="3"/>
      <c r="AB695" s="60"/>
      <c r="AD695" s="3"/>
      <c r="AE695" s="60"/>
      <c r="AG695" s="3"/>
      <c r="AH695" s="60"/>
      <c r="AJ695" s="3"/>
      <c r="AK695" s="60"/>
      <c r="AM695" s="3"/>
      <c r="AN695" s="3"/>
    </row>
    <row r="696" spans="6:40" ht="20.100000000000001" customHeight="1" x14ac:dyDescent="0.25">
      <c r="F696" s="3"/>
      <c r="G696" s="60"/>
      <c r="I696" s="3"/>
      <c r="J696" s="60"/>
      <c r="L696" s="3"/>
      <c r="M696" s="60"/>
      <c r="O696" s="3"/>
      <c r="P696" s="60"/>
      <c r="R696" s="3"/>
      <c r="S696" s="60"/>
      <c r="U696" s="3"/>
      <c r="V696" s="60"/>
      <c r="X696" s="3"/>
      <c r="Y696" s="60"/>
      <c r="AA696" s="3"/>
      <c r="AB696" s="60"/>
      <c r="AD696" s="3"/>
      <c r="AE696" s="60"/>
      <c r="AG696" s="3"/>
      <c r="AH696" s="60"/>
      <c r="AJ696" s="3"/>
      <c r="AK696" s="60"/>
      <c r="AM696" s="3"/>
      <c r="AN696" s="3"/>
    </row>
    <row r="697" spans="6:40" ht="20.100000000000001" customHeight="1" x14ac:dyDescent="0.25">
      <c r="F697" s="3"/>
      <c r="G697" s="60"/>
      <c r="I697" s="3"/>
      <c r="J697" s="60"/>
      <c r="L697" s="3"/>
      <c r="M697" s="60"/>
      <c r="O697" s="3"/>
      <c r="P697" s="60"/>
      <c r="R697" s="3"/>
      <c r="S697" s="60"/>
      <c r="U697" s="3"/>
      <c r="V697" s="60"/>
      <c r="X697" s="3"/>
      <c r="Y697" s="60"/>
      <c r="AA697" s="3"/>
      <c r="AB697" s="60"/>
      <c r="AD697" s="3"/>
      <c r="AE697" s="60"/>
      <c r="AG697" s="3"/>
      <c r="AH697" s="60"/>
      <c r="AJ697" s="3"/>
      <c r="AK697" s="60"/>
      <c r="AM697" s="3"/>
      <c r="AN697" s="3"/>
    </row>
    <row r="698" spans="6:40" ht="20.100000000000001" customHeight="1" x14ac:dyDescent="0.25">
      <c r="F698" s="3"/>
      <c r="G698" s="60"/>
      <c r="I698" s="3"/>
      <c r="J698" s="60"/>
      <c r="L698" s="3"/>
      <c r="M698" s="60"/>
      <c r="O698" s="3"/>
      <c r="P698" s="60"/>
      <c r="R698" s="3"/>
      <c r="S698" s="60"/>
      <c r="U698" s="3"/>
      <c r="V698" s="60"/>
      <c r="X698" s="3"/>
      <c r="Y698" s="60"/>
      <c r="AA698" s="3"/>
      <c r="AB698" s="60"/>
      <c r="AD698" s="3"/>
      <c r="AE698" s="60"/>
      <c r="AG698" s="3"/>
      <c r="AH698" s="60"/>
      <c r="AJ698" s="3"/>
      <c r="AK698" s="60"/>
      <c r="AM698" s="3"/>
      <c r="AN698" s="3"/>
    </row>
    <row r="699" spans="6:40" ht="20.100000000000001" customHeight="1" x14ac:dyDescent="0.25">
      <c r="F699" s="3"/>
      <c r="G699" s="60"/>
      <c r="I699" s="3"/>
      <c r="J699" s="60"/>
      <c r="L699" s="3"/>
      <c r="M699" s="60"/>
      <c r="O699" s="3"/>
      <c r="P699" s="60"/>
      <c r="R699" s="3"/>
      <c r="S699" s="60"/>
      <c r="U699" s="3"/>
      <c r="V699" s="60"/>
      <c r="X699" s="3"/>
      <c r="Y699" s="60"/>
      <c r="AA699" s="3"/>
      <c r="AB699" s="60"/>
      <c r="AD699" s="3"/>
      <c r="AE699" s="60"/>
      <c r="AG699" s="3"/>
      <c r="AH699" s="60"/>
      <c r="AJ699" s="3"/>
      <c r="AK699" s="60"/>
      <c r="AM699" s="3"/>
      <c r="AN699" s="3"/>
    </row>
    <row r="700" spans="6:40" ht="20.100000000000001" customHeight="1" x14ac:dyDescent="0.25">
      <c r="F700" s="3"/>
      <c r="G700" s="60"/>
      <c r="I700" s="3"/>
      <c r="J700" s="60"/>
      <c r="L700" s="3"/>
      <c r="M700" s="60"/>
      <c r="O700" s="3"/>
      <c r="P700" s="60"/>
      <c r="R700" s="3"/>
      <c r="S700" s="60"/>
      <c r="U700" s="3"/>
      <c r="V700" s="60"/>
      <c r="X700" s="3"/>
      <c r="Y700" s="60"/>
      <c r="AA700" s="3"/>
      <c r="AB700" s="60"/>
      <c r="AD700" s="3"/>
      <c r="AE700" s="60"/>
      <c r="AG700" s="3"/>
      <c r="AH700" s="60"/>
      <c r="AJ700" s="3"/>
      <c r="AK700" s="60"/>
      <c r="AM700" s="3"/>
      <c r="AN700" s="3"/>
    </row>
    <row r="701" spans="6:40" ht="20.100000000000001" customHeight="1" x14ac:dyDescent="0.25">
      <c r="F701" s="3"/>
      <c r="G701" s="60"/>
      <c r="I701" s="3"/>
      <c r="J701" s="60"/>
      <c r="L701" s="3"/>
      <c r="M701" s="60"/>
      <c r="O701" s="3"/>
      <c r="P701" s="60"/>
      <c r="R701" s="3"/>
      <c r="S701" s="60"/>
      <c r="U701" s="3"/>
      <c r="V701" s="60"/>
      <c r="X701" s="3"/>
      <c r="Y701" s="60"/>
      <c r="AA701" s="3"/>
      <c r="AB701" s="60"/>
      <c r="AD701" s="3"/>
      <c r="AE701" s="60"/>
      <c r="AG701" s="3"/>
      <c r="AH701" s="60"/>
      <c r="AJ701" s="3"/>
      <c r="AK701" s="60"/>
      <c r="AM701" s="3"/>
      <c r="AN701" s="3"/>
    </row>
    <row r="702" spans="6:40" ht="20.100000000000001" customHeight="1" x14ac:dyDescent="0.25">
      <c r="F702" s="3"/>
      <c r="G702" s="60"/>
      <c r="I702" s="3"/>
      <c r="J702" s="60"/>
      <c r="L702" s="3"/>
      <c r="M702" s="60"/>
      <c r="O702" s="3"/>
      <c r="P702" s="60"/>
      <c r="R702" s="3"/>
      <c r="S702" s="60"/>
      <c r="U702" s="3"/>
      <c r="V702" s="60"/>
      <c r="X702" s="3"/>
      <c r="Y702" s="60"/>
      <c r="AA702" s="3"/>
      <c r="AB702" s="60"/>
      <c r="AD702" s="3"/>
      <c r="AE702" s="60"/>
      <c r="AG702" s="3"/>
      <c r="AH702" s="60"/>
      <c r="AJ702" s="3"/>
      <c r="AK702" s="60"/>
      <c r="AM702" s="3"/>
      <c r="AN702" s="3"/>
    </row>
    <row r="703" spans="6:40" ht="20.100000000000001" customHeight="1" x14ac:dyDescent="0.25">
      <c r="F703" s="3"/>
      <c r="G703" s="60"/>
      <c r="I703" s="3"/>
      <c r="J703" s="60"/>
      <c r="L703" s="3"/>
      <c r="M703" s="60"/>
      <c r="O703" s="3"/>
      <c r="P703" s="60"/>
      <c r="R703" s="3"/>
      <c r="S703" s="60"/>
      <c r="U703" s="3"/>
      <c r="V703" s="60"/>
      <c r="X703" s="3"/>
      <c r="Y703" s="60"/>
      <c r="AA703" s="3"/>
      <c r="AB703" s="60"/>
      <c r="AD703" s="3"/>
      <c r="AE703" s="60"/>
      <c r="AG703" s="3"/>
      <c r="AH703" s="60"/>
      <c r="AJ703" s="3"/>
      <c r="AK703" s="60"/>
      <c r="AM703" s="3"/>
      <c r="AN703" s="3"/>
    </row>
    <row r="704" spans="6:40" ht="20.100000000000001" customHeight="1" x14ac:dyDescent="0.25">
      <c r="F704" s="3"/>
      <c r="G704" s="60"/>
      <c r="I704" s="3"/>
      <c r="J704" s="60"/>
      <c r="L704" s="3"/>
      <c r="M704" s="60"/>
      <c r="O704" s="3"/>
      <c r="P704" s="60"/>
      <c r="R704" s="3"/>
      <c r="S704" s="60"/>
      <c r="U704" s="3"/>
      <c r="V704" s="60"/>
      <c r="X704" s="3"/>
      <c r="Y704" s="60"/>
      <c r="AA704" s="3"/>
      <c r="AB704" s="60"/>
      <c r="AD704" s="3"/>
      <c r="AE704" s="60"/>
      <c r="AG704" s="3"/>
      <c r="AH704" s="60"/>
      <c r="AJ704" s="3"/>
      <c r="AK704" s="60"/>
      <c r="AM704" s="3"/>
      <c r="AN704" s="3"/>
    </row>
    <row r="705" spans="6:40" ht="20.100000000000001" customHeight="1" x14ac:dyDescent="0.25">
      <c r="F705" s="3"/>
      <c r="G705" s="60"/>
      <c r="I705" s="3"/>
      <c r="J705" s="60"/>
      <c r="L705" s="3"/>
      <c r="M705" s="60"/>
      <c r="O705" s="3"/>
      <c r="P705" s="60"/>
      <c r="R705" s="3"/>
      <c r="S705" s="60"/>
      <c r="U705" s="3"/>
      <c r="V705" s="60"/>
      <c r="X705" s="3"/>
      <c r="Y705" s="60"/>
      <c r="AA705" s="3"/>
      <c r="AB705" s="60"/>
      <c r="AD705" s="3"/>
      <c r="AE705" s="60"/>
      <c r="AG705" s="3"/>
      <c r="AH705" s="60"/>
      <c r="AJ705" s="3"/>
      <c r="AK705" s="60"/>
      <c r="AM705" s="3"/>
      <c r="AN705" s="3"/>
    </row>
    <row r="706" spans="6:40" ht="20.100000000000001" customHeight="1" x14ac:dyDescent="0.25">
      <c r="F706" s="3"/>
      <c r="G706" s="60"/>
      <c r="I706" s="3"/>
      <c r="J706" s="60"/>
      <c r="L706" s="3"/>
      <c r="M706" s="60"/>
      <c r="O706" s="3"/>
      <c r="P706" s="60"/>
      <c r="R706" s="3"/>
      <c r="S706" s="60"/>
      <c r="U706" s="3"/>
      <c r="V706" s="60"/>
      <c r="X706" s="3"/>
      <c r="Y706" s="60"/>
      <c r="AA706" s="3"/>
      <c r="AB706" s="60"/>
      <c r="AD706" s="3"/>
      <c r="AE706" s="60"/>
      <c r="AG706" s="3"/>
      <c r="AH706" s="60"/>
      <c r="AJ706" s="3"/>
      <c r="AK706" s="60"/>
      <c r="AM706" s="3"/>
      <c r="AN706" s="3"/>
    </row>
    <row r="707" spans="6:40" ht="20.100000000000001" customHeight="1" x14ac:dyDescent="0.25">
      <c r="F707" s="3"/>
      <c r="G707" s="60"/>
      <c r="I707" s="3"/>
      <c r="J707" s="60"/>
      <c r="L707" s="3"/>
      <c r="M707" s="60"/>
      <c r="O707" s="3"/>
      <c r="P707" s="60"/>
      <c r="R707" s="3"/>
      <c r="S707" s="60"/>
      <c r="U707" s="3"/>
      <c r="V707" s="60"/>
      <c r="X707" s="3"/>
      <c r="Y707" s="60"/>
      <c r="AA707" s="3"/>
      <c r="AB707" s="60"/>
      <c r="AD707" s="3"/>
      <c r="AE707" s="60"/>
      <c r="AG707" s="3"/>
      <c r="AH707" s="60"/>
      <c r="AJ707" s="3"/>
      <c r="AK707" s="60"/>
      <c r="AM707" s="3"/>
      <c r="AN707" s="3"/>
    </row>
    <row r="708" spans="6:40" ht="20.100000000000001" customHeight="1" x14ac:dyDescent="0.25">
      <c r="F708" s="3"/>
      <c r="G708" s="60"/>
      <c r="I708" s="3"/>
      <c r="J708" s="60"/>
      <c r="L708" s="3"/>
      <c r="M708" s="60"/>
      <c r="O708" s="3"/>
      <c r="P708" s="60"/>
      <c r="R708" s="3"/>
      <c r="S708" s="60"/>
      <c r="U708" s="3"/>
      <c r="V708" s="60"/>
      <c r="X708" s="3"/>
      <c r="Y708" s="60"/>
      <c r="AA708" s="3"/>
      <c r="AB708" s="60"/>
      <c r="AD708" s="3"/>
      <c r="AE708" s="60"/>
      <c r="AG708" s="3"/>
      <c r="AH708" s="60"/>
      <c r="AJ708" s="3"/>
      <c r="AK708" s="60"/>
      <c r="AM708" s="3"/>
      <c r="AN708" s="3"/>
    </row>
    <row r="709" spans="6:40" ht="20.100000000000001" customHeight="1" x14ac:dyDescent="0.25">
      <c r="F709" s="3"/>
      <c r="G709" s="60"/>
      <c r="I709" s="3"/>
      <c r="J709" s="60"/>
      <c r="L709" s="3"/>
      <c r="M709" s="60"/>
      <c r="O709" s="3"/>
      <c r="P709" s="60"/>
      <c r="R709" s="3"/>
      <c r="S709" s="60"/>
      <c r="U709" s="3"/>
      <c r="V709" s="60"/>
      <c r="X709" s="3"/>
      <c r="Y709" s="60"/>
      <c r="AA709" s="3"/>
      <c r="AB709" s="60"/>
      <c r="AD709" s="3"/>
      <c r="AE709" s="60"/>
      <c r="AG709" s="3"/>
      <c r="AH709" s="60"/>
      <c r="AJ709" s="3"/>
      <c r="AK709" s="60"/>
      <c r="AM709" s="3"/>
      <c r="AN709" s="3"/>
    </row>
    <row r="710" spans="6:40" ht="20.100000000000001" customHeight="1" x14ac:dyDescent="0.25">
      <c r="F710" s="3"/>
      <c r="G710" s="60"/>
      <c r="I710" s="3"/>
      <c r="J710" s="60"/>
      <c r="L710" s="3"/>
      <c r="M710" s="60"/>
      <c r="O710" s="3"/>
      <c r="P710" s="60"/>
      <c r="R710" s="3"/>
      <c r="S710" s="60"/>
      <c r="U710" s="3"/>
      <c r="V710" s="60"/>
      <c r="X710" s="3"/>
      <c r="Y710" s="60"/>
      <c r="AA710" s="3"/>
      <c r="AB710" s="60"/>
      <c r="AD710" s="3"/>
      <c r="AE710" s="60"/>
      <c r="AG710" s="3"/>
      <c r="AH710" s="60"/>
      <c r="AJ710" s="3"/>
      <c r="AK710" s="60"/>
      <c r="AM710" s="3"/>
      <c r="AN710" s="3"/>
    </row>
    <row r="711" spans="6:40" ht="20.100000000000001" customHeight="1" x14ac:dyDescent="0.25">
      <c r="F711" s="3"/>
      <c r="G711" s="60"/>
      <c r="I711" s="3"/>
      <c r="J711" s="60"/>
      <c r="L711" s="3"/>
      <c r="M711" s="60"/>
      <c r="O711" s="3"/>
      <c r="P711" s="60"/>
      <c r="R711" s="3"/>
      <c r="S711" s="60"/>
      <c r="U711" s="3"/>
      <c r="V711" s="60"/>
      <c r="X711" s="3"/>
      <c r="Y711" s="60"/>
      <c r="AA711" s="3"/>
      <c r="AB711" s="60"/>
      <c r="AD711" s="3"/>
      <c r="AE711" s="60"/>
      <c r="AG711" s="3"/>
      <c r="AH711" s="60"/>
      <c r="AJ711" s="3"/>
      <c r="AK711" s="60"/>
      <c r="AM711" s="3"/>
      <c r="AN711" s="3"/>
    </row>
    <row r="712" spans="6:40" ht="20.100000000000001" customHeight="1" x14ac:dyDescent="0.25">
      <c r="F712" s="3"/>
      <c r="G712" s="60"/>
      <c r="I712" s="3"/>
      <c r="J712" s="60"/>
      <c r="L712" s="3"/>
      <c r="M712" s="60"/>
      <c r="O712" s="3"/>
      <c r="P712" s="60"/>
      <c r="R712" s="3"/>
      <c r="S712" s="60"/>
      <c r="U712" s="3"/>
      <c r="V712" s="60"/>
      <c r="X712" s="3"/>
      <c r="Y712" s="60"/>
      <c r="AA712" s="3"/>
      <c r="AB712" s="60"/>
      <c r="AD712" s="3"/>
      <c r="AE712" s="60"/>
      <c r="AG712" s="3"/>
      <c r="AH712" s="60"/>
      <c r="AJ712" s="3"/>
      <c r="AK712" s="60"/>
      <c r="AM712" s="3"/>
      <c r="AN712" s="3"/>
    </row>
    <row r="713" spans="6:40" ht="20.100000000000001" customHeight="1" x14ac:dyDescent="0.25">
      <c r="F713" s="3"/>
      <c r="G713" s="60"/>
      <c r="I713" s="3"/>
      <c r="J713" s="60"/>
      <c r="L713" s="3"/>
      <c r="M713" s="60"/>
      <c r="O713" s="3"/>
      <c r="P713" s="60"/>
      <c r="R713" s="3"/>
      <c r="S713" s="60"/>
      <c r="U713" s="3"/>
      <c r="V713" s="60"/>
      <c r="X713" s="3"/>
      <c r="Y713" s="60"/>
      <c r="AA713" s="3"/>
      <c r="AB713" s="60"/>
      <c r="AD713" s="3"/>
      <c r="AE713" s="60"/>
      <c r="AG713" s="3"/>
      <c r="AH713" s="60"/>
      <c r="AJ713" s="3"/>
      <c r="AK713" s="60"/>
      <c r="AM713" s="3"/>
      <c r="AN713" s="3"/>
    </row>
    <row r="714" spans="6:40" ht="20.100000000000001" customHeight="1" x14ac:dyDescent="0.25">
      <c r="F714" s="3"/>
      <c r="G714" s="60"/>
      <c r="I714" s="3"/>
      <c r="J714" s="60"/>
      <c r="L714" s="3"/>
      <c r="M714" s="60"/>
      <c r="O714" s="3"/>
      <c r="P714" s="60"/>
      <c r="R714" s="3"/>
      <c r="S714" s="60"/>
      <c r="U714" s="3"/>
      <c r="V714" s="60"/>
      <c r="X714" s="3"/>
      <c r="Y714" s="60"/>
      <c r="AA714" s="3"/>
      <c r="AB714" s="60"/>
      <c r="AD714" s="3"/>
      <c r="AE714" s="60"/>
      <c r="AG714" s="3"/>
      <c r="AH714" s="60"/>
      <c r="AJ714" s="3"/>
      <c r="AK714" s="60"/>
      <c r="AM714" s="3"/>
      <c r="AN714" s="3"/>
    </row>
    <row r="715" spans="6:40" ht="20.100000000000001" customHeight="1" x14ac:dyDescent="0.25">
      <c r="F715" s="3"/>
      <c r="G715" s="60"/>
      <c r="I715" s="3"/>
      <c r="J715" s="60"/>
      <c r="L715" s="3"/>
      <c r="M715" s="60"/>
      <c r="O715" s="3"/>
      <c r="P715" s="60"/>
      <c r="R715" s="3"/>
      <c r="S715" s="60"/>
      <c r="U715" s="3"/>
      <c r="V715" s="60"/>
      <c r="X715" s="3"/>
      <c r="Y715" s="60"/>
      <c r="AA715" s="3"/>
      <c r="AB715" s="60"/>
      <c r="AD715" s="3"/>
      <c r="AE715" s="60"/>
      <c r="AG715" s="3"/>
      <c r="AH715" s="60"/>
      <c r="AJ715" s="3"/>
      <c r="AK715" s="60"/>
      <c r="AM715" s="3"/>
      <c r="AN715" s="3"/>
    </row>
    <row r="716" spans="6:40" ht="20.100000000000001" customHeight="1" x14ac:dyDescent="0.25">
      <c r="F716" s="3"/>
      <c r="G716" s="60"/>
      <c r="I716" s="3"/>
      <c r="J716" s="60"/>
      <c r="L716" s="3"/>
      <c r="M716" s="60"/>
      <c r="O716" s="3"/>
      <c r="P716" s="60"/>
      <c r="R716" s="3"/>
      <c r="S716" s="60"/>
      <c r="U716" s="3"/>
      <c r="V716" s="60"/>
      <c r="X716" s="3"/>
      <c r="Y716" s="60"/>
      <c r="AA716" s="3"/>
      <c r="AB716" s="60"/>
      <c r="AD716" s="3"/>
      <c r="AE716" s="60"/>
      <c r="AG716" s="3"/>
      <c r="AH716" s="60"/>
      <c r="AJ716" s="3"/>
      <c r="AK716" s="60"/>
      <c r="AM716" s="3"/>
      <c r="AN716" s="3"/>
    </row>
    <row r="717" spans="6:40" ht="20.100000000000001" customHeight="1" x14ac:dyDescent="0.25">
      <c r="F717" s="3"/>
      <c r="G717" s="60"/>
      <c r="I717" s="3"/>
      <c r="J717" s="60"/>
      <c r="L717" s="3"/>
      <c r="M717" s="60"/>
      <c r="O717" s="3"/>
      <c r="P717" s="60"/>
      <c r="R717" s="3"/>
      <c r="S717" s="60"/>
      <c r="U717" s="3"/>
      <c r="V717" s="60"/>
      <c r="X717" s="3"/>
      <c r="Y717" s="60"/>
      <c r="AA717" s="3"/>
      <c r="AB717" s="60"/>
      <c r="AD717" s="3"/>
      <c r="AE717" s="60"/>
      <c r="AG717" s="3"/>
      <c r="AH717" s="60"/>
      <c r="AJ717" s="3"/>
      <c r="AK717" s="60"/>
      <c r="AM717" s="3"/>
      <c r="AN717" s="3"/>
    </row>
    <row r="718" spans="6:40" ht="20.100000000000001" customHeight="1" x14ac:dyDescent="0.25">
      <c r="F718" s="3"/>
      <c r="G718" s="60"/>
      <c r="I718" s="3"/>
      <c r="J718" s="60"/>
      <c r="L718" s="3"/>
      <c r="M718" s="60"/>
      <c r="O718" s="3"/>
      <c r="P718" s="60"/>
      <c r="R718" s="3"/>
      <c r="S718" s="60"/>
      <c r="U718" s="3"/>
      <c r="V718" s="60"/>
      <c r="X718" s="3"/>
      <c r="Y718" s="60"/>
      <c r="AA718" s="3"/>
      <c r="AB718" s="60"/>
      <c r="AD718" s="3"/>
      <c r="AE718" s="60"/>
      <c r="AG718" s="3"/>
      <c r="AH718" s="60"/>
      <c r="AJ718" s="3"/>
      <c r="AK718" s="60"/>
      <c r="AM718" s="3"/>
      <c r="AN718" s="3"/>
    </row>
    <row r="719" spans="6:40" ht="20.100000000000001" customHeight="1" x14ac:dyDescent="0.25">
      <c r="F719" s="3"/>
      <c r="G719" s="60"/>
      <c r="I719" s="3"/>
      <c r="J719" s="60"/>
      <c r="L719" s="3"/>
      <c r="M719" s="60"/>
      <c r="O719" s="3"/>
      <c r="P719" s="60"/>
      <c r="R719" s="3"/>
      <c r="S719" s="60"/>
      <c r="U719" s="3"/>
      <c r="V719" s="60"/>
      <c r="X719" s="3"/>
      <c r="Y719" s="60"/>
      <c r="AA719" s="3"/>
      <c r="AB719" s="60"/>
      <c r="AD719" s="3"/>
      <c r="AE719" s="60"/>
      <c r="AG719" s="3"/>
      <c r="AH719" s="60"/>
      <c r="AJ719" s="3"/>
      <c r="AK719" s="60"/>
      <c r="AM719" s="3"/>
      <c r="AN719" s="3"/>
    </row>
    <row r="720" spans="6:40" ht="20.100000000000001" customHeight="1" x14ac:dyDescent="0.25">
      <c r="F720" s="3"/>
      <c r="G720" s="60"/>
      <c r="I720" s="3"/>
      <c r="J720" s="60"/>
      <c r="L720" s="3"/>
      <c r="M720" s="60"/>
      <c r="O720" s="3"/>
      <c r="P720" s="60"/>
      <c r="R720" s="3"/>
      <c r="S720" s="60"/>
      <c r="U720" s="3"/>
      <c r="V720" s="60"/>
      <c r="X720" s="3"/>
      <c r="Y720" s="60"/>
      <c r="AA720" s="3"/>
      <c r="AB720" s="60"/>
      <c r="AD720" s="3"/>
      <c r="AE720" s="60"/>
      <c r="AG720" s="3"/>
      <c r="AH720" s="60"/>
      <c r="AJ720" s="3"/>
      <c r="AK720" s="60"/>
      <c r="AM720" s="3"/>
      <c r="AN720" s="3"/>
    </row>
    <row r="721" spans="6:40" ht="20.100000000000001" customHeight="1" x14ac:dyDescent="0.25">
      <c r="F721" s="3"/>
      <c r="G721" s="60"/>
      <c r="I721" s="3"/>
      <c r="J721" s="60"/>
      <c r="L721" s="3"/>
      <c r="M721" s="60"/>
      <c r="O721" s="3"/>
      <c r="P721" s="60"/>
      <c r="R721" s="3"/>
      <c r="S721" s="60"/>
      <c r="U721" s="3"/>
      <c r="V721" s="60"/>
      <c r="X721" s="3"/>
      <c r="Y721" s="60"/>
      <c r="AA721" s="3"/>
      <c r="AB721" s="60"/>
      <c r="AD721" s="3"/>
      <c r="AE721" s="60"/>
      <c r="AG721" s="3"/>
      <c r="AH721" s="60"/>
      <c r="AJ721" s="3"/>
      <c r="AK721" s="60"/>
      <c r="AM721" s="3"/>
      <c r="AN721" s="3"/>
    </row>
    <row r="722" spans="6:40" ht="20.100000000000001" customHeight="1" x14ac:dyDescent="0.25">
      <c r="F722" s="3"/>
      <c r="G722" s="60"/>
      <c r="I722" s="3"/>
      <c r="J722" s="60"/>
      <c r="L722" s="3"/>
      <c r="M722" s="60"/>
      <c r="O722" s="3"/>
      <c r="P722" s="60"/>
      <c r="R722" s="3"/>
      <c r="S722" s="60"/>
      <c r="U722" s="3"/>
      <c r="V722" s="60"/>
      <c r="X722" s="3"/>
      <c r="Y722" s="60"/>
      <c r="AA722" s="3"/>
      <c r="AB722" s="60"/>
      <c r="AD722" s="3"/>
      <c r="AE722" s="60"/>
      <c r="AG722" s="3"/>
      <c r="AH722" s="60"/>
      <c r="AJ722" s="3"/>
      <c r="AK722" s="60"/>
      <c r="AM722" s="3"/>
      <c r="AN722" s="3"/>
    </row>
    <row r="723" spans="6:40" ht="20.100000000000001" customHeight="1" x14ac:dyDescent="0.25">
      <c r="F723" s="3"/>
      <c r="G723" s="60"/>
      <c r="I723" s="3"/>
      <c r="J723" s="60"/>
      <c r="L723" s="3"/>
      <c r="M723" s="60"/>
      <c r="O723" s="3"/>
      <c r="P723" s="60"/>
      <c r="R723" s="3"/>
      <c r="S723" s="60"/>
      <c r="U723" s="3"/>
      <c r="V723" s="60"/>
      <c r="X723" s="3"/>
      <c r="Y723" s="60"/>
      <c r="AA723" s="3"/>
      <c r="AB723" s="60"/>
      <c r="AD723" s="3"/>
      <c r="AE723" s="60"/>
      <c r="AG723" s="3"/>
      <c r="AH723" s="60"/>
      <c r="AJ723" s="3"/>
      <c r="AK723" s="60"/>
      <c r="AM723" s="3"/>
      <c r="AN723" s="3"/>
    </row>
    <row r="724" spans="6:40" ht="20.100000000000001" customHeight="1" x14ac:dyDescent="0.25">
      <c r="F724" s="3"/>
      <c r="G724" s="60"/>
      <c r="I724" s="3"/>
      <c r="J724" s="60"/>
      <c r="L724" s="3"/>
      <c r="M724" s="60"/>
      <c r="O724" s="3"/>
      <c r="P724" s="60"/>
      <c r="R724" s="3"/>
      <c r="S724" s="60"/>
      <c r="U724" s="3"/>
      <c r="V724" s="60"/>
      <c r="X724" s="3"/>
      <c r="Y724" s="60"/>
      <c r="AA724" s="3"/>
      <c r="AB724" s="60"/>
      <c r="AD724" s="3"/>
      <c r="AE724" s="60"/>
      <c r="AG724" s="3"/>
      <c r="AH724" s="60"/>
      <c r="AJ724" s="3"/>
      <c r="AK724" s="60"/>
      <c r="AM724" s="3"/>
      <c r="AN724" s="3"/>
    </row>
    <row r="725" spans="6:40" ht="20.100000000000001" customHeight="1" x14ac:dyDescent="0.25">
      <c r="F725" s="3"/>
      <c r="G725" s="60"/>
      <c r="I725" s="3"/>
      <c r="J725" s="60"/>
      <c r="L725" s="3"/>
      <c r="M725" s="60"/>
      <c r="O725" s="3"/>
      <c r="P725" s="60"/>
      <c r="R725" s="3"/>
      <c r="S725" s="60"/>
      <c r="U725" s="3"/>
      <c r="V725" s="60"/>
      <c r="X725" s="3"/>
      <c r="Y725" s="60"/>
      <c r="AA725" s="3"/>
      <c r="AB725" s="60"/>
      <c r="AD725" s="3"/>
      <c r="AE725" s="60"/>
      <c r="AG725" s="3"/>
      <c r="AH725" s="60"/>
      <c r="AJ725" s="3"/>
      <c r="AK725" s="60"/>
      <c r="AM725" s="3"/>
      <c r="AN725" s="3"/>
    </row>
    <row r="726" spans="6:40" ht="20.100000000000001" customHeight="1" x14ac:dyDescent="0.25">
      <c r="F726" s="3"/>
      <c r="G726" s="60"/>
      <c r="I726" s="3"/>
      <c r="J726" s="60"/>
      <c r="L726" s="3"/>
      <c r="M726" s="60"/>
      <c r="O726" s="3"/>
      <c r="P726" s="60"/>
      <c r="R726" s="3"/>
      <c r="S726" s="60"/>
      <c r="U726" s="3"/>
      <c r="V726" s="60"/>
      <c r="X726" s="3"/>
      <c r="Y726" s="60"/>
      <c r="AA726" s="3"/>
      <c r="AB726" s="60"/>
      <c r="AD726" s="3"/>
      <c r="AE726" s="60"/>
      <c r="AG726" s="3"/>
      <c r="AH726" s="60"/>
      <c r="AJ726" s="3"/>
      <c r="AK726" s="60"/>
      <c r="AM726" s="3"/>
      <c r="AN726" s="3"/>
    </row>
    <row r="727" spans="6:40" ht="20.100000000000001" customHeight="1" x14ac:dyDescent="0.25">
      <c r="F727" s="3"/>
      <c r="G727" s="60"/>
      <c r="I727" s="3"/>
      <c r="J727" s="60"/>
      <c r="L727" s="3"/>
      <c r="M727" s="60"/>
      <c r="O727" s="3"/>
      <c r="P727" s="60"/>
      <c r="R727" s="3"/>
      <c r="S727" s="60"/>
      <c r="U727" s="3"/>
      <c r="V727" s="60"/>
      <c r="X727" s="3"/>
      <c r="Y727" s="60"/>
      <c r="AA727" s="3"/>
      <c r="AB727" s="60"/>
      <c r="AD727" s="3"/>
      <c r="AE727" s="60"/>
      <c r="AG727" s="3"/>
      <c r="AH727" s="60"/>
      <c r="AJ727" s="3"/>
      <c r="AK727" s="60"/>
      <c r="AM727" s="3"/>
      <c r="AN727" s="3"/>
    </row>
    <row r="728" spans="6:40" ht="20.100000000000001" customHeight="1" x14ac:dyDescent="0.25">
      <c r="F728" s="3"/>
      <c r="G728" s="60"/>
      <c r="I728" s="3"/>
      <c r="J728" s="60"/>
      <c r="L728" s="3"/>
      <c r="M728" s="60"/>
      <c r="O728" s="3"/>
      <c r="P728" s="60"/>
      <c r="R728" s="3"/>
      <c r="S728" s="60"/>
      <c r="U728" s="3"/>
      <c r="V728" s="60"/>
      <c r="X728" s="3"/>
      <c r="Y728" s="60"/>
      <c r="AA728" s="3"/>
      <c r="AB728" s="60"/>
      <c r="AD728" s="3"/>
      <c r="AE728" s="60"/>
      <c r="AG728" s="3"/>
      <c r="AH728" s="60"/>
      <c r="AJ728" s="3"/>
      <c r="AK728" s="60"/>
      <c r="AM728" s="3"/>
      <c r="AN728" s="3"/>
    </row>
    <row r="729" spans="6:40" ht="20.100000000000001" customHeight="1" x14ac:dyDescent="0.25">
      <c r="F729" s="3"/>
      <c r="G729" s="60"/>
      <c r="I729" s="3"/>
      <c r="J729" s="60"/>
      <c r="L729" s="3"/>
      <c r="M729" s="60"/>
      <c r="O729" s="3"/>
      <c r="P729" s="60"/>
      <c r="R729" s="3"/>
      <c r="S729" s="60"/>
      <c r="U729" s="3"/>
      <c r="V729" s="60"/>
      <c r="X729" s="3"/>
      <c r="Y729" s="60"/>
      <c r="AA729" s="3"/>
      <c r="AB729" s="60"/>
      <c r="AD729" s="3"/>
      <c r="AE729" s="60"/>
      <c r="AG729" s="3"/>
      <c r="AH729" s="60"/>
      <c r="AJ729" s="3"/>
      <c r="AK729" s="60"/>
      <c r="AM729" s="3"/>
      <c r="AN729" s="3"/>
    </row>
    <row r="730" spans="6:40" ht="20.100000000000001" customHeight="1" x14ac:dyDescent="0.25">
      <c r="F730" s="3"/>
      <c r="G730" s="60"/>
      <c r="I730" s="3"/>
      <c r="J730" s="60"/>
      <c r="L730" s="3"/>
      <c r="M730" s="60"/>
      <c r="O730" s="3"/>
      <c r="P730" s="60"/>
      <c r="R730" s="3"/>
      <c r="S730" s="60"/>
      <c r="U730" s="3"/>
      <c r="V730" s="60"/>
      <c r="X730" s="3"/>
      <c r="Y730" s="60"/>
      <c r="AA730" s="3"/>
      <c r="AB730" s="60"/>
      <c r="AD730" s="3"/>
      <c r="AE730" s="60"/>
      <c r="AG730" s="3"/>
      <c r="AH730" s="60"/>
      <c r="AJ730" s="3"/>
      <c r="AK730" s="60"/>
      <c r="AM730" s="3"/>
      <c r="AN730" s="3"/>
    </row>
    <row r="731" spans="6:40" ht="20.100000000000001" customHeight="1" x14ac:dyDescent="0.25">
      <c r="F731" s="3"/>
      <c r="G731" s="60"/>
      <c r="I731" s="3"/>
      <c r="J731" s="60"/>
      <c r="L731" s="3"/>
      <c r="M731" s="60"/>
      <c r="O731" s="3"/>
      <c r="P731" s="60"/>
      <c r="R731" s="3"/>
      <c r="S731" s="60"/>
      <c r="U731" s="3"/>
      <c r="V731" s="60"/>
      <c r="X731" s="3"/>
      <c r="Y731" s="60"/>
      <c r="AA731" s="3"/>
      <c r="AB731" s="60"/>
      <c r="AD731" s="3"/>
      <c r="AE731" s="60"/>
      <c r="AG731" s="3"/>
      <c r="AH731" s="60"/>
      <c r="AJ731" s="3"/>
      <c r="AK731" s="60"/>
      <c r="AM731" s="3"/>
      <c r="AN731" s="3"/>
    </row>
    <row r="732" spans="6:40" ht="20.100000000000001" customHeight="1" x14ac:dyDescent="0.25">
      <c r="F732" s="3"/>
      <c r="G732" s="60"/>
      <c r="I732" s="3"/>
      <c r="J732" s="60"/>
      <c r="L732" s="3"/>
      <c r="M732" s="60"/>
      <c r="O732" s="3"/>
      <c r="P732" s="60"/>
      <c r="R732" s="3"/>
      <c r="S732" s="60"/>
      <c r="U732" s="3"/>
      <c r="V732" s="60"/>
      <c r="X732" s="3"/>
      <c r="Y732" s="60"/>
      <c r="AA732" s="3"/>
      <c r="AB732" s="60"/>
      <c r="AD732" s="3"/>
      <c r="AE732" s="60"/>
      <c r="AG732" s="3"/>
      <c r="AH732" s="60"/>
      <c r="AJ732" s="3"/>
      <c r="AK732" s="60"/>
      <c r="AM732" s="3"/>
      <c r="AN732" s="3"/>
    </row>
    <row r="733" spans="6:40" ht="20.100000000000001" customHeight="1" x14ac:dyDescent="0.25">
      <c r="F733" s="3"/>
      <c r="G733" s="60"/>
      <c r="I733" s="3"/>
      <c r="J733" s="60"/>
      <c r="L733" s="3"/>
      <c r="M733" s="60"/>
      <c r="O733" s="3"/>
      <c r="P733" s="60"/>
      <c r="R733" s="3"/>
      <c r="S733" s="60"/>
      <c r="U733" s="3"/>
      <c r="V733" s="60"/>
      <c r="X733" s="3"/>
      <c r="Y733" s="60"/>
      <c r="AA733" s="3"/>
      <c r="AB733" s="60"/>
      <c r="AD733" s="3"/>
      <c r="AE733" s="60"/>
      <c r="AG733" s="3"/>
      <c r="AH733" s="60"/>
      <c r="AJ733" s="3"/>
      <c r="AK733" s="60"/>
      <c r="AM733" s="3"/>
      <c r="AN733" s="3"/>
    </row>
    <row r="734" spans="6:40" ht="20.100000000000001" customHeight="1" x14ac:dyDescent="0.25">
      <c r="F734" s="3"/>
      <c r="G734" s="60"/>
      <c r="I734" s="3"/>
      <c r="J734" s="60"/>
      <c r="L734" s="3"/>
      <c r="M734" s="60"/>
      <c r="O734" s="3"/>
      <c r="P734" s="60"/>
      <c r="R734" s="3"/>
      <c r="S734" s="60"/>
      <c r="U734" s="3"/>
      <c r="V734" s="60"/>
      <c r="X734" s="3"/>
      <c r="Y734" s="60"/>
      <c r="AA734" s="3"/>
      <c r="AB734" s="60"/>
      <c r="AD734" s="3"/>
      <c r="AE734" s="60"/>
      <c r="AG734" s="3"/>
      <c r="AH734" s="60"/>
      <c r="AJ734" s="3"/>
      <c r="AK734" s="60"/>
      <c r="AM734" s="3"/>
      <c r="AN734" s="3"/>
    </row>
    <row r="735" spans="6:40" ht="20.100000000000001" customHeight="1" x14ac:dyDescent="0.25">
      <c r="F735" s="3"/>
      <c r="G735" s="60"/>
      <c r="I735" s="3"/>
      <c r="J735" s="60"/>
      <c r="L735" s="3"/>
      <c r="M735" s="60"/>
      <c r="O735" s="3"/>
      <c r="P735" s="60"/>
      <c r="R735" s="3"/>
      <c r="S735" s="60"/>
      <c r="U735" s="3"/>
      <c r="V735" s="60"/>
      <c r="X735" s="3"/>
      <c r="Y735" s="60"/>
      <c r="AA735" s="3"/>
      <c r="AB735" s="60"/>
      <c r="AD735" s="3"/>
      <c r="AE735" s="60"/>
      <c r="AG735" s="3"/>
      <c r="AH735" s="60"/>
      <c r="AJ735" s="3"/>
      <c r="AK735" s="60"/>
      <c r="AM735" s="3"/>
      <c r="AN735" s="3"/>
    </row>
    <row r="736" spans="6:40" ht="20.100000000000001" customHeight="1" x14ac:dyDescent="0.25">
      <c r="F736" s="3"/>
      <c r="G736" s="60"/>
      <c r="I736" s="3"/>
      <c r="J736" s="60"/>
      <c r="L736" s="3"/>
      <c r="M736" s="60"/>
      <c r="O736" s="3"/>
      <c r="P736" s="60"/>
      <c r="R736" s="3"/>
      <c r="S736" s="60"/>
      <c r="U736" s="3"/>
      <c r="V736" s="60"/>
      <c r="X736" s="3"/>
      <c r="Y736" s="60"/>
      <c r="AA736" s="3"/>
      <c r="AB736" s="60"/>
      <c r="AD736" s="3"/>
      <c r="AE736" s="60"/>
      <c r="AG736" s="3"/>
      <c r="AH736" s="60"/>
      <c r="AJ736" s="3"/>
      <c r="AK736" s="60"/>
      <c r="AM736" s="3"/>
      <c r="AN736" s="3"/>
    </row>
    <row r="737" spans="6:40" ht="20.100000000000001" customHeight="1" x14ac:dyDescent="0.25">
      <c r="F737" s="3"/>
      <c r="G737" s="60"/>
      <c r="I737" s="3"/>
      <c r="J737" s="60"/>
      <c r="L737" s="3"/>
      <c r="M737" s="60"/>
      <c r="O737" s="3"/>
      <c r="P737" s="60"/>
      <c r="R737" s="3"/>
      <c r="S737" s="60"/>
      <c r="U737" s="3"/>
      <c r="V737" s="60"/>
      <c r="X737" s="3"/>
      <c r="Y737" s="60"/>
      <c r="AA737" s="3"/>
      <c r="AB737" s="60"/>
      <c r="AD737" s="3"/>
      <c r="AE737" s="60"/>
      <c r="AG737" s="3"/>
      <c r="AH737" s="60"/>
      <c r="AJ737" s="3"/>
      <c r="AK737" s="60"/>
      <c r="AM737" s="3"/>
      <c r="AN737" s="3"/>
    </row>
    <row r="738" spans="6:40" ht="20.100000000000001" customHeight="1" x14ac:dyDescent="0.25">
      <c r="F738" s="3"/>
      <c r="G738" s="60"/>
      <c r="I738" s="3"/>
      <c r="J738" s="60"/>
      <c r="L738" s="3"/>
      <c r="M738" s="60"/>
      <c r="O738" s="3"/>
      <c r="P738" s="60"/>
      <c r="R738" s="3"/>
      <c r="S738" s="60"/>
      <c r="U738" s="3"/>
      <c r="V738" s="60"/>
      <c r="X738" s="3"/>
      <c r="Y738" s="60"/>
      <c r="AA738" s="3"/>
      <c r="AB738" s="60"/>
      <c r="AD738" s="3"/>
      <c r="AE738" s="60"/>
      <c r="AG738" s="3"/>
      <c r="AH738" s="60"/>
      <c r="AJ738" s="3"/>
      <c r="AK738" s="60"/>
      <c r="AM738" s="3"/>
      <c r="AN738" s="3"/>
    </row>
    <row r="739" spans="6:40" ht="20.100000000000001" customHeight="1" x14ac:dyDescent="0.25">
      <c r="F739" s="3"/>
      <c r="G739" s="60"/>
      <c r="I739" s="3"/>
      <c r="J739" s="60"/>
      <c r="L739" s="3"/>
      <c r="M739" s="60"/>
      <c r="O739" s="3"/>
      <c r="P739" s="60"/>
      <c r="R739" s="3"/>
      <c r="S739" s="60"/>
      <c r="U739" s="3"/>
      <c r="V739" s="60"/>
      <c r="X739" s="3"/>
      <c r="Y739" s="60"/>
      <c r="AA739" s="3"/>
      <c r="AB739" s="60"/>
      <c r="AD739" s="3"/>
      <c r="AE739" s="60"/>
      <c r="AG739" s="3"/>
      <c r="AH739" s="60"/>
      <c r="AJ739" s="3"/>
      <c r="AK739" s="60"/>
      <c r="AM739" s="3"/>
      <c r="AN739" s="3"/>
    </row>
    <row r="740" spans="6:40" ht="20.100000000000001" customHeight="1" x14ac:dyDescent="0.25">
      <c r="F740" s="3"/>
      <c r="G740" s="60"/>
      <c r="I740" s="3"/>
      <c r="J740" s="60"/>
      <c r="L740" s="3"/>
      <c r="M740" s="60"/>
      <c r="O740" s="3"/>
      <c r="P740" s="60"/>
      <c r="R740" s="3"/>
      <c r="S740" s="60"/>
      <c r="U740" s="3"/>
      <c r="V740" s="60"/>
      <c r="X740" s="3"/>
      <c r="Y740" s="60"/>
      <c r="AA740" s="3"/>
      <c r="AB740" s="60"/>
      <c r="AD740" s="3"/>
      <c r="AE740" s="60"/>
      <c r="AG740" s="3"/>
      <c r="AH740" s="60"/>
      <c r="AJ740" s="3"/>
      <c r="AK740" s="60"/>
      <c r="AM740" s="3"/>
      <c r="AN740" s="3"/>
    </row>
    <row r="741" spans="6:40" ht="20.100000000000001" customHeight="1" x14ac:dyDescent="0.25">
      <c r="F741" s="3"/>
      <c r="G741" s="60"/>
      <c r="I741" s="3"/>
      <c r="J741" s="60"/>
      <c r="L741" s="3"/>
      <c r="M741" s="60"/>
      <c r="O741" s="3"/>
      <c r="P741" s="60"/>
      <c r="R741" s="3"/>
      <c r="S741" s="60"/>
      <c r="U741" s="3"/>
      <c r="V741" s="60"/>
      <c r="X741" s="3"/>
      <c r="Y741" s="60"/>
      <c r="AA741" s="3"/>
      <c r="AB741" s="60"/>
      <c r="AD741" s="3"/>
      <c r="AE741" s="60"/>
      <c r="AG741" s="3"/>
      <c r="AH741" s="60"/>
      <c r="AJ741" s="3"/>
      <c r="AK741" s="60"/>
      <c r="AM741" s="3"/>
      <c r="AN741" s="3"/>
    </row>
    <row r="742" spans="6:40" ht="20.100000000000001" customHeight="1" x14ac:dyDescent="0.25">
      <c r="F742" s="3"/>
      <c r="G742" s="60"/>
      <c r="I742" s="3"/>
      <c r="J742" s="60"/>
      <c r="L742" s="3"/>
      <c r="M742" s="60"/>
      <c r="O742" s="3"/>
      <c r="P742" s="60"/>
      <c r="R742" s="3"/>
      <c r="S742" s="60"/>
      <c r="U742" s="3"/>
      <c r="V742" s="60"/>
      <c r="X742" s="3"/>
      <c r="Y742" s="60"/>
      <c r="AA742" s="3"/>
      <c r="AB742" s="60"/>
      <c r="AD742" s="3"/>
      <c r="AE742" s="60"/>
      <c r="AG742" s="3"/>
      <c r="AH742" s="60"/>
      <c r="AJ742" s="3"/>
      <c r="AK742" s="60"/>
      <c r="AM742" s="3"/>
      <c r="AN742" s="3"/>
    </row>
    <row r="743" spans="6:40" ht="20.100000000000001" customHeight="1" x14ac:dyDescent="0.25">
      <c r="F743" s="3"/>
      <c r="G743" s="60"/>
      <c r="I743" s="3"/>
      <c r="J743" s="60"/>
      <c r="L743" s="3"/>
      <c r="M743" s="60"/>
      <c r="O743" s="3"/>
      <c r="P743" s="60"/>
      <c r="R743" s="3"/>
      <c r="S743" s="60"/>
      <c r="U743" s="3"/>
      <c r="V743" s="60"/>
      <c r="X743" s="3"/>
      <c r="Y743" s="60"/>
      <c r="AA743" s="3"/>
      <c r="AB743" s="60"/>
      <c r="AD743" s="3"/>
      <c r="AE743" s="60"/>
      <c r="AG743" s="3"/>
      <c r="AH743" s="60"/>
      <c r="AJ743" s="3"/>
      <c r="AK743" s="60"/>
      <c r="AM743" s="3"/>
      <c r="AN743" s="3"/>
    </row>
    <row r="744" spans="6:40" ht="20.100000000000001" customHeight="1" x14ac:dyDescent="0.25">
      <c r="F744" s="3"/>
      <c r="G744" s="60"/>
      <c r="I744" s="3"/>
      <c r="J744" s="60"/>
      <c r="L744" s="3"/>
      <c r="M744" s="60"/>
      <c r="O744" s="3"/>
      <c r="P744" s="60"/>
      <c r="R744" s="3"/>
      <c r="S744" s="60"/>
      <c r="U744" s="3"/>
      <c r="V744" s="60"/>
      <c r="X744" s="3"/>
      <c r="Y744" s="60"/>
      <c r="AA744" s="3"/>
      <c r="AB744" s="60"/>
      <c r="AD744" s="3"/>
      <c r="AE744" s="60"/>
      <c r="AG744" s="3"/>
      <c r="AH744" s="60"/>
      <c r="AJ744" s="3"/>
      <c r="AK744" s="60"/>
      <c r="AM744" s="3"/>
      <c r="AN744" s="3"/>
    </row>
    <row r="745" spans="6:40" ht="20.100000000000001" customHeight="1" x14ac:dyDescent="0.25">
      <c r="F745" s="3"/>
      <c r="G745" s="60"/>
      <c r="I745" s="3"/>
      <c r="J745" s="60"/>
      <c r="L745" s="3"/>
      <c r="M745" s="60"/>
      <c r="O745" s="3"/>
      <c r="P745" s="60"/>
      <c r="R745" s="3"/>
      <c r="S745" s="60"/>
      <c r="U745" s="3"/>
      <c r="V745" s="60"/>
      <c r="X745" s="3"/>
      <c r="Y745" s="60"/>
      <c r="AA745" s="3"/>
      <c r="AB745" s="60"/>
      <c r="AD745" s="3"/>
      <c r="AE745" s="60"/>
      <c r="AG745" s="3"/>
      <c r="AH745" s="60"/>
      <c r="AJ745" s="3"/>
      <c r="AK745" s="60"/>
      <c r="AM745" s="3"/>
      <c r="AN745" s="3"/>
    </row>
    <row r="746" spans="6:40" ht="20.100000000000001" customHeight="1" x14ac:dyDescent="0.25">
      <c r="F746" s="3"/>
      <c r="G746" s="60"/>
      <c r="I746" s="3"/>
      <c r="J746" s="60"/>
      <c r="L746" s="3"/>
      <c r="M746" s="60"/>
      <c r="O746" s="3"/>
      <c r="P746" s="60"/>
      <c r="R746" s="3"/>
      <c r="S746" s="60"/>
      <c r="U746" s="3"/>
      <c r="V746" s="60"/>
      <c r="X746" s="3"/>
      <c r="Y746" s="60"/>
      <c r="AA746" s="3"/>
      <c r="AB746" s="60"/>
      <c r="AD746" s="3"/>
      <c r="AE746" s="60"/>
      <c r="AG746" s="3"/>
      <c r="AH746" s="60"/>
      <c r="AJ746" s="3"/>
      <c r="AK746" s="60"/>
      <c r="AM746" s="3"/>
      <c r="AN746" s="3"/>
    </row>
    <row r="747" spans="6:40" ht="20.100000000000001" customHeight="1" x14ac:dyDescent="0.25">
      <c r="F747" s="3"/>
      <c r="G747" s="60"/>
      <c r="I747" s="3"/>
      <c r="J747" s="60"/>
      <c r="L747" s="3"/>
      <c r="M747" s="60"/>
      <c r="O747" s="3"/>
      <c r="P747" s="60"/>
      <c r="R747" s="3"/>
      <c r="S747" s="60"/>
      <c r="U747" s="3"/>
      <c r="V747" s="60"/>
      <c r="X747" s="3"/>
      <c r="Y747" s="60"/>
      <c r="AA747" s="3"/>
      <c r="AB747" s="60"/>
      <c r="AD747" s="3"/>
      <c r="AE747" s="60"/>
      <c r="AG747" s="3"/>
      <c r="AH747" s="60"/>
      <c r="AJ747" s="3"/>
      <c r="AK747" s="60"/>
      <c r="AM747" s="3"/>
      <c r="AN747" s="3"/>
    </row>
    <row r="748" spans="6:40" ht="20.100000000000001" customHeight="1" x14ac:dyDescent="0.25">
      <c r="F748" s="3"/>
      <c r="G748" s="60"/>
      <c r="I748" s="3"/>
      <c r="J748" s="60"/>
      <c r="L748" s="3"/>
      <c r="M748" s="60"/>
      <c r="O748" s="3"/>
      <c r="P748" s="60"/>
      <c r="R748" s="3"/>
      <c r="S748" s="60"/>
      <c r="U748" s="3"/>
      <c r="V748" s="60"/>
      <c r="X748" s="3"/>
      <c r="Y748" s="60"/>
      <c r="AA748" s="3"/>
      <c r="AB748" s="60"/>
      <c r="AD748" s="3"/>
      <c r="AE748" s="60"/>
      <c r="AG748" s="3"/>
      <c r="AH748" s="60"/>
      <c r="AJ748" s="3"/>
      <c r="AK748" s="60"/>
      <c r="AM748" s="3"/>
      <c r="AN748" s="3"/>
    </row>
    <row r="749" spans="6:40" ht="20.100000000000001" customHeight="1" x14ac:dyDescent="0.25">
      <c r="F749" s="3"/>
      <c r="G749" s="60"/>
      <c r="I749" s="3"/>
      <c r="J749" s="60"/>
      <c r="L749" s="3"/>
      <c r="M749" s="60"/>
      <c r="O749" s="3"/>
      <c r="P749" s="60"/>
      <c r="R749" s="3"/>
      <c r="S749" s="60"/>
      <c r="U749" s="3"/>
      <c r="V749" s="60"/>
      <c r="X749" s="3"/>
      <c r="Y749" s="60"/>
      <c r="AA749" s="3"/>
      <c r="AB749" s="60"/>
      <c r="AD749" s="3"/>
      <c r="AE749" s="60"/>
      <c r="AG749" s="3"/>
      <c r="AH749" s="60"/>
      <c r="AJ749" s="3"/>
      <c r="AK749" s="60"/>
      <c r="AM749" s="3"/>
      <c r="AN749" s="3"/>
    </row>
    <row r="750" spans="6:40" ht="20.100000000000001" customHeight="1" x14ac:dyDescent="0.25">
      <c r="F750" s="3"/>
      <c r="G750" s="60"/>
      <c r="I750" s="3"/>
      <c r="J750" s="60"/>
      <c r="L750" s="3"/>
      <c r="M750" s="60"/>
      <c r="O750" s="3"/>
      <c r="P750" s="60"/>
      <c r="R750" s="3"/>
      <c r="S750" s="60"/>
      <c r="U750" s="3"/>
      <c r="V750" s="60"/>
      <c r="X750" s="3"/>
      <c r="Y750" s="60"/>
      <c r="AA750" s="3"/>
      <c r="AB750" s="60"/>
      <c r="AD750" s="3"/>
      <c r="AE750" s="60"/>
      <c r="AG750" s="3"/>
      <c r="AH750" s="60"/>
      <c r="AJ750" s="3"/>
      <c r="AK750" s="60"/>
      <c r="AM750" s="3"/>
      <c r="AN750" s="3"/>
    </row>
    <row r="751" spans="6:40" ht="20.100000000000001" customHeight="1" x14ac:dyDescent="0.25">
      <c r="F751" s="3"/>
      <c r="G751" s="60"/>
      <c r="I751" s="3"/>
      <c r="J751" s="60"/>
      <c r="L751" s="3"/>
      <c r="M751" s="60"/>
      <c r="O751" s="3"/>
      <c r="P751" s="60"/>
      <c r="R751" s="3"/>
      <c r="S751" s="60"/>
      <c r="U751" s="3"/>
      <c r="V751" s="60"/>
      <c r="X751" s="3"/>
      <c r="Y751" s="60"/>
      <c r="AA751" s="3"/>
      <c r="AB751" s="60"/>
      <c r="AD751" s="3"/>
      <c r="AE751" s="60"/>
      <c r="AG751" s="3"/>
      <c r="AH751" s="60"/>
      <c r="AJ751" s="3"/>
      <c r="AK751" s="60"/>
      <c r="AM751" s="3"/>
      <c r="AN751" s="3"/>
    </row>
    <row r="752" spans="6:40" ht="20.100000000000001" customHeight="1" x14ac:dyDescent="0.25">
      <c r="F752" s="3"/>
      <c r="G752" s="60"/>
      <c r="I752" s="3"/>
      <c r="J752" s="60"/>
      <c r="L752" s="3"/>
      <c r="M752" s="60"/>
      <c r="O752" s="3"/>
      <c r="P752" s="60"/>
      <c r="R752" s="3"/>
      <c r="S752" s="60"/>
      <c r="U752" s="3"/>
      <c r="V752" s="60"/>
      <c r="X752" s="3"/>
      <c r="Y752" s="60"/>
      <c r="AA752" s="3"/>
      <c r="AB752" s="60"/>
      <c r="AD752" s="3"/>
      <c r="AE752" s="60"/>
      <c r="AG752" s="3"/>
      <c r="AH752" s="60"/>
      <c r="AJ752" s="3"/>
      <c r="AK752" s="60"/>
      <c r="AM752" s="3"/>
      <c r="AN752" s="3"/>
    </row>
    <row r="753" spans="6:40" ht="20.100000000000001" customHeight="1" x14ac:dyDescent="0.25">
      <c r="F753" s="3"/>
      <c r="G753" s="60"/>
      <c r="I753" s="3"/>
      <c r="J753" s="60"/>
      <c r="L753" s="3"/>
      <c r="M753" s="60"/>
      <c r="O753" s="3"/>
      <c r="P753" s="60"/>
      <c r="R753" s="3"/>
      <c r="S753" s="60"/>
      <c r="U753" s="3"/>
      <c r="V753" s="60"/>
      <c r="X753" s="3"/>
      <c r="Y753" s="60"/>
      <c r="AA753" s="3"/>
      <c r="AB753" s="60"/>
      <c r="AD753" s="3"/>
      <c r="AE753" s="60"/>
      <c r="AG753" s="3"/>
      <c r="AH753" s="60"/>
      <c r="AJ753" s="3"/>
      <c r="AK753" s="60"/>
      <c r="AM753" s="3"/>
      <c r="AN753" s="3"/>
    </row>
    <row r="754" spans="6:40" ht="20.100000000000001" customHeight="1" x14ac:dyDescent="0.25">
      <c r="F754" s="3"/>
      <c r="G754" s="60"/>
      <c r="I754" s="3"/>
      <c r="J754" s="60"/>
      <c r="L754" s="3"/>
      <c r="M754" s="60"/>
      <c r="O754" s="3"/>
      <c r="P754" s="60"/>
      <c r="R754" s="3"/>
      <c r="S754" s="60"/>
      <c r="U754" s="3"/>
      <c r="V754" s="60"/>
      <c r="X754" s="3"/>
      <c r="Y754" s="60"/>
      <c r="AA754" s="3"/>
      <c r="AB754" s="60"/>
      <c r="AD754" s="3"/>
      <c r="AE754" s="60"/>
      <c r="AG754" s="3"/>
      <c r="AH754" s="60"/>
      <c r="AJ754" s="3"/>
      <c r="AK754" s="60"/>
      <c r="AM754" s="3"/>
      <c r="AN754" s="3"/>
    </row>
    <row r="755" spans="6:40" ht="20.100000000000001" customHeight="1" x14ac:dyDescent="0.25">
      <c r="F755" s="3"/>
      <c r="G755" s="60"/>
      <c r="I755" s="3"/>
      <c r="J755" s="60"/>
      <c r="L755" s="3"/>
      <c r="M755" s="60"/>
      <c r="O755" s="3"/>
      <c r="P755" s="60"/>
      <c r="R755" s="3"/>
      <c r="S755" s="60"/>
      <c r="U755" s="3"/>
      <c r="V755" s="60"/>
      <c r="X755" s="3"/>
      <c r="Y755" s="60"/>
      <c r="AA755" s="3"/>
      <c r="AB755" s="60"/>
      <c r="AD755" s="3"/>
      <c r="AE755" s="60"/>
      <c r="AG755" s="3"/>
      <c r="AH755" s="60"/>
      <c r="AJ755" s="3"/>
      <c r="AK755" s="60"/>
      <c r="AM755" s="3"/>
      <c r="AN755" s="3"/>
    </row>
    <row r="756" spans="6:40" ht="20.100000000000001" customHeight="1" x14ac:dyDescent="0.25">
      <c r="F756" s="3"/>
      <c r="G756" s="60"/>
      <c r="I756" s="3"/>
      <c r="J756" s="60"/>
      <c r="L756" s="3"/>
      <c r="M756" s="60"/>
      <c r="O756" s="3"/>
      <c r="P756" s="60"/>
      <c r="R756" s="3"/>
      <c r="S756" s="60"/>
      <c r="U756" s="3"/>
      <c r="V756" s="60"/>
      <c r="X756" s="3"/>
      <c r="Y756" s="60"/>
      <c r="AA756" s="3"/>
      <c r="AB756" s="60"/>
      <c r="AD756" s="3"/>
      <c r="AE756" s="60"/>
      <c r="AG756" s="3"/>
      <c r="AH756" s="60"/>
      <c r="AJ756" s="3"/>
      <c r="AK756" s="60"/>
      <c r="AM756" s="3"/>
      <c r="AN756" s="3"/>
    </row>
    <row r="757" spans="6:40" ht="20.100000000000001" customHeight="1" x14ac:dyDescent="0.25">
      <c r="F757" s="3"/>
      <c r="G757" s="60"/>
      <c r="I757" s="3"/>
      <c r="J757" s="60"/>
      <c r="L757" s="3"/>
      <c r="M757" s="60"/>
      <c r="O757" s="3"/>
      <c r="P757" s="60"/>
      <c r="R757" s="3"/>
      <c r="S757" s="60"/>
      <c r="U757" s="3"/>
      <c r="V757" s="60"/>
      <c r="X757" s="3"/>
      <c r="Y757" s="60"/>
      <c r="AA757" s="3"/>
      <c r="AB757" s="60"/>
      <c r="AD757" s="3"/>
      <c r="AE757" s="60"/>
      <c r="AG757" s="3"/>
      <c r="AH757" s="60"/>
      <c r="AJ757" s="3"/>
      <c r="AK757" s="60"/>
      <c r="AM757" s="3"/>
      <c r="AN757" s="3"/>
    </row>
    <row r="758" spans="6:40" ht="20.100000000000001" customHeight="1" x14ac:dyDescent="0.25">
      <c r="F758" s="3"/>
      <c r="G758" s="60"/>
      <c r="I758" s="3"/>
      <c r="J758" s="60"/>
      <c r="L758" s="3"/>
      <c r="M758" s="60"/>
      <c r="O758" s="3"/>
      <c r="P758" s="60"/>
      <c r="R758" s="3"/>
      <c r="S758" s="60"/>
      <c r="U758" s="3"/>
      <c r="V758" s="60"/>
      <c r="X758" s="3"/>
      <c r="Y758" s="60"/>
      <c r="AA758" s="3"/>
      <c r="AB758" s="60"/>
      <c r="AD758" s="3"/>
      <c r="AE758" s="60"/>
      <c r="AG758" s="3"/>
      <c r="AH758" s="60"/>
      <c r="AJ758" s="3"/>
      <c r="AK758" s="60"/>
      <c r="AM758" s="3"/>
      <c r="AN758" s="3"/>
    </row>
    <row r="759" spans="6:40" ht="20.100000000000001" customHeight="1" x14ac:dyDescent="0.25">
      <c r="F759" s="3"/>
      <c r="G759" s="60"/>
      <c r="I759" s="3"/>
      <c r="J759" s="60"/>
      <c r="L759" s="3"/>
      <c r="M759" s="60"/>
      <c r="O759" s="3"/>
      <c r="P759" s="60"/>
      <c r="R759" s="3"/>
      <c r="S759" s="60"/>
      <c r="U759" s="3"/>
      <c r="V759" s="60"/>
      <c r="X759" s="3"/>
      <c r="Y759" s="60"/>
      <c r="AA759" s="3"/>
      <c r="AB759" s="60"/>
      <c r="AD759" s="3"/>
      <c r="AE759" s="60"/>
      <c r="AG759" s="3"/>
      <c r="AH759" s="60"/>
      <c r="AJ759" s="3"/>
      <c r="AK759" s="60"/>
      <c r="AM759" s="3"/>
      <c r="AN759" s="3"/>
    </row>
    <row r="760" spans="6:40" ht="20.100000000000001" customHeight="1" x14ac:dyDescent="0.25">
      <c r="F760" s="3"/>
      <c r="G760" s="60"/>
      <c r="I760" s="3"/>
      <c r="J760" s="60"/>
      <c r="L760" s="3"/>
      <c r="M760" s="60"/>
      <c r="O760" s="3"/>
      <c r="P760" s="60"/>
      <c r="R760" s="3"/>
      <c r="S760" s="60"/>
      <c r="U760" s="3"/>
      <c r="V760" s="60"/>
      <c r="X760" s="3"/>
      <c r="Y760" s="60"/>
      <c r="AA760" s="3"/>
      <c r="AB760" s="60"/>
      <c r="AD760" s="3"/>
      <c r="AE760" s="60"/>
      <c r="AG760" s="3"/>
      <c r="AH760" s="60"/>
      <c r="AJ760" s="3"/>
      <c r="AK760" s="60"/>
      <c r="AM760" s="3"/>
      <c r="AN760" s="3"/>
    </row>
    <row r="761" spans="6:40" ht="20.100000000000001" customHeight="1" x14ac:dyDescent="0.25">
      <c r="F761" s="3"/>
      <c r="G761" s="60"/>
      <c r="I761" s="3"/>
      <c r="J761" s="60"/>
      <c r="L761" s="3"/>
      <c r="M761" s="60"/>
      <c r="O761" s="3"/>
      <c r="P761" s="60"/>
      <c r="R761" s="3"/>
      <c r="S761" s="60"/>
      <c r="U761" s="3"/>
      <c r="V761" s="60"/>
      <c r="X761" s="3"/>
      <c r="Y761" s="60"/>
      <c r="AA761" s="3"/>
      <c r="AB761" s="60"/>
      <c r="AD761" s="3"/>
      <c r="AE761" s="60"/>
      <c r="AG761" s="3"/>
      <c r="AH761" s="60"/>
      <c r="AJ761" s="3"/>
      <c r="AK761" s="60"/>
      <c r="AM761" s="3"/>
      <c r="AN761" s="3"/>
    </row>
    <row r="762" spans="6:40" ht="20.100000000000001" customHeight="1" x14ac:dyDescent="0.25">
      <c r="F762" s="3"/>
      <c r="G762" s="60"/>
      <c r="I762" s="3"/>
      <c r="J762" s="60"/>
      <c r="L762" s="3"/>
      <c r="M762" s="60"/>
      <c r="O762" s="3"/>
      <c r="P762" s="60"/>
      <c r="R762" s="3"/>
      <c r="S762" s="60"/>
      <c r="U762" s="3"/>
      <c r="V762" s="60"/>
      <c r="X762" s="3"/>
      <c r="Y762" s="60"/>
      <c r="AA762" s="3"/>
      <c r="AB762" s="60"/>
      <c r="AD762" s="3"/>
      <c r="AE762" s="60"/>
      <c r="AG762" s="3"/>
      <c r="AH762" s="60"/>
      <c r="AJ762" s="3"/>
      <c r="AK762" s="60"/>
      <c r="AM762" s="3"/>
      <c r="AN762" s="3"/>
    </row>
    <row r="763" spans="6:40" ht="20.100000000000001" customHeight="1" x14ac:dyDescent="0.25">
      <c r="F763" s="3"/>
      <c r="G763" s="60"/>
      <c r="I763" s="3"/>
      <c r="J763" s="60"/>
      <c r="L763" s="3"/>
      <c r="M763" s="60"/>
      <c r="O763" s="3"/>
      <c r="P763" s="60"/>
      <c r="R763" s="3"/>
      <c r="S763" s="60"/>
      <c r="U763" s="3"/>
      <c r="V763" s="60"/>
      <c r="X763" s="3"/>
      <c r="Y763" s="60"/>
      <c r="AA763" s="3"/>
      <c r="AB763" s="60"/>
      <c r="AD763" s="3"/>
      <c r="AE763" s="60"/>
      <c r="AG763" s="3"/>
      <c r="AH763" s="60"/>
      <c r="AJ763" s="3"/>
      <c r="AK763" s="60"/>
      <c r="AM763" s="3"/>
      <c r="AN763" s="3"/>
    </row>
    <row r="764" spans="6:40" ht="20.100000000000001" customHeight="1" x14ac:dyDescent="0.25">
      <c r="F764" s="3"/>
      <c r="G764" s="60"/>
      <c r="I764" s="3"/>
      <c r="J764" s="60"/>
      <c r="L764" s="3"/>
      <c r="M764" s="60"/>
      <c r="O764" s="3"/>
      <c r="P764" s="60"/>
      <c r="R764" s="3"/>
      <c r="S764" s="60"/>
      <c r="U764" s="3"/>
      <c r="V764" s="60"/>
      <c r="X764" s="3"/>
      <c r="Y764" s="60"/>
      <c r="AA764" s="3"/>
      <c r="AB764" s="60"/>
      <c r="AD764" s="3"/>
      <c r="AE764" s="60"/>
      <c r="AG764" s="3"/>
      <c r="AH764" s="60"/>
      <c r="AJ764" s="3"/>
      <c r="AK764" s="60"/>
      <c r="AM764" s="3"/>
      <c r="AN764" s="3"/>
    </row>
    <row r="765" spans="6:40" ht="20.100000000000001" customHeight="1" x14ac:dyDescent="0.25">
      <c r="F765" s="3"/>
      <c r="G765" s="60"/>
      <c r="I765" s="3"/>
      <c r="J765" s="60"/>
      <c r="L765" s="3"/>
      <c r="M765" s="60"/>
      <c r="O765" s="3"/>
      <c r="P765" s="60"/>
      <c r="R765" s="3"/>
      <c r="S765" s="60"/>
      <c r="U765" s="3"/>
      <c r="V765" s="60"/>
      <c r="X765" s="3"/>
      <c r="Y765" s="60"/>
      <c r="AA765" s="3"/>
      <c r="AB765" s="60"/>
      <c r="AD765" s="3"/>
      <c r="AE765" s="60"/>
      <c r="AG765" s="3"/>
      <c r="AH765" s="60"/>
      <c r="AJ765" s="3"/>
      <c r="AK765" s="60"/>
      <c r="AM765" s="3"/>
      <c r="AN765" s="3"/>
    </row>
    <row r="766" spans="6:40" ht="20.100000000000001" customHeight="1" x14ac:dyDescent="0.25">
      <c r="F766" s="3"/>
      <c r="G766" s="60"/>
      <c r="I766" s="3"/>
      <c r="J766" s="60"/>
      <c r="L766" s="3"/>
      <c r="M766" s="60"/>
      <c r="O766" s="3"/>
      <c r="P766" s="60"/>
      <c r="R766" s="3"/>
      <c r="S766" s="60"/>
      <c r="U766" s="3"/>
      <c r="V766" s="60"/>
      <c r="X766" s="3"/>
      <c r="Y766" s="60"/>
      <c r="AA766" s="3"/>
      <c r="AB766" s="60"/>
      <c r="AD766" s="3"/>
      <c r="AE766" s="60"/>
      <c r="AG766" s="3"/>
      <c r="AH766" s="60"/>
      <c r="AJ766" s="3"/>
      <c r="AK766" s="60"/>
      <c r="AM766" s="3"/>
      <c r="AN766" s="3"/>
    </row>
    <row r="767" spans="6:40" ht="20.100000000000001" customHeight="1" x14ac:dyDescent="0.25">
      <c r="F767" s="3"/>
      <c r="G767" s="60"/>
      <c r="I767" s="3"/>
      <c r="J767" s="60"/>
      <c r="L767" s="3"/>
      <c r="M767" s="60"/>
      <c r="O767" s="3"/>
      <c r="P767" s="60"/>
      <c r="R767" s="3"/>
      <c r="S767" s="60"/>
      <c r="U767" s="3"/>
      <c r="V767" s="60"/>
      <c r="X767" s="3"/>
      <c r="Y767" s="60"/>
      <c r="AA767" s="3"/>
      <c r="AB767" s="60"/>
      <c r="AD767" s="3"/>
      <c r="AE767" s="60"/>
      <c r="AG767" s="3"/>
      <c r="AH767" s="60"/>
      <c r="AJ767" s="3"/>
      <c r="AK767" s="60"/>
      <c r="AM767" s="3"/>
      <c r="AN767" s="3"/>
    </row>
    <row r="768" spans="6:40" ht="20.100000000000001" customHeight="1" x14ac:dyDescent="0.25">
      <c r="F768" s="3"/>
      <c r="G768" s="60"/>
      <c r="I768" s="3"/>
      <c r="J768" s="60"/>
      <c r="L768" s="3"/>
      <c r="M768" s="60"/>
      <c r="O768" s="3"/>
      <c r="P768" s="60"/>
      <c r="R768" s="3"/>
      <c r="S768" s="60"/>
      <c r="U768" s="3"/>
      <c r="V768" s="60"/>
      <c r="X768" s="3"/>
      <c r="Y768" s="60"/>
      <c r="AA768" s="3"/>
      <c r="AB768" s="60"/>
      <c r="AD768" s="3"/>
      <c r="AE768" s="60"/>
      <c r="AG768" s="3"/>
      <c r="AH768" s="60"/>
      <c r="AJ768" s="3"/>
      <c r="AK768" s="60"/>
      <c r="AM768" s="3"/>
      <c r="AN768" s="3"/>
    </row>
    <row r="769" spans="6:40" ht="20.100000000000001" customHeight="1" x14ac:dyDescent="0.25">
      <c r="F769" s="3"/>
      <c r="G769" s="60"/>
      <c r="I769" s="3"/>
      <c r="J769" s="60"/>
      <c r="L769" s="3"/>
      <c r="M769" s="60"/>
      <c r="O769" s="3"/>
      <c r="P769" s="60"/>
      <c r="R769" s="3"/>
      <c r="S769" s="60"/>
      <c r="U769" s="3"/>
      <c r="V769" s="60"/>
      <c r="X769" s="3"/>
      <c r="Y769" s="60"/>
      <c r="AA769" s="3"/>
      <c r="AB769" s="60"/>
      <c r="AD769" s="3"/>
      <c r="AE769" s="60"/>
      <c r="AG769" s="3"/>
      <c r="AH769" s="60"/>
      <c r="AJ769" s="3"/>
      <c r="AK769" s="60"/>
      <c r="AM769" s="3"/>
      <c r="AN769" s="3"/>
    </row>
    <row r="770" spans="6:40" ht="20.100000000000001" customHeight="1" x14ac:dyDescent="0.25">
      <c r="F770" s="3"/>
      <c r="G770" s="60"/>
      <c r="I770" s="3"/>
      <c r="J770" s="60"/>
      <c r="L770" s="3"/>
      <c r="M770" s="60"/>
      <c r="O770" s="3"/>
      <c r="P770" s="60"/>
      <c r="R770" s="3"/>
      <c r="S770" s="60"/>
      <c r="U770" s="3"/>
      <c r="V770" s="60"/>
      <c r="X770" s="3"/>
      <c r="Y770" s="60"/>
      <c r="AA770" s="3"/>
      <c r="AB770" s="60"/>
      <c r="AD770" s="3"/>
      <c r="AE770" s="60"/>
      <c r="AG770" s="3"/>
      <c r="AH770" s="60"/>
      <c r="AJ770" s="3"/>
      <c r="AK770" s="60"/>
      <c r="AM770" s="3"/>
      <c r="AN770" s="3"/>
    </row>
    <row r="771" spans="6:40" ht="20.100000000000001" customHeight="1" x14ac:dyDescent="0.25">
      <c r="F771" s="3"/>
      <c r="G771" s="60"/>
      <c r="I771" s="3"/>
      <c r="J771" s="60"/>
      <c r="L771" s="3"/>
      <c r="M771" s="60"/>
      <c r="O771" s="3"/>
      <c r="P771" s="60"/>
      <c r="R771" s="3"/>
      <c r="S771" s="60"/>
      <c r="U771" s="3"/>
      <c r="V771" s="60"/>
      <c r="X771" s="3"/>
      <c r="Y771" s="60"/>
      <c r="AA771" s="3"/>
      <c r="AB771" s="60"/>
      <c r="AD771" s="3"/>
      <c r="AE771" s="60"/>
      <c r="AG771" s="3"/>
      <c r="AH771" s="60"/>
      <c r="AJ771" s="3"/>
      <c r="AK771" s="60"/>
      <c r="AM771" s="3"/>
      <c r="AN771" s="3"/>
    </row>
    <row r="772" spans="6:40" ht="20.100000000000001" customHeight="1" x14ac:dyDescent="0.25">
      <c r="F772" s="3"/>
      <c r="G772" s="60"/>
      <c r="I772" s="3"/>
      <c r="J772" s="60"/>
      <c r="L772" s="3"/>
      <c r="M772" s="60"/>
      <c r="O772" s="3"/>
      <c r="P772" s="60"/>
      <c r="R772" s="3"/>
      <c r="S772" s="60"/>
      <c r="U772" s="3"/>
      <c r="V772" s="60"/>
      <c r="X772" s="3"/>
      <c r="Y772" s="60"/>
      <c r="AA772" s="3"/>
      <c r="AB772" s="60"/>
      <c r="AD772" s="3"/>
      <c r="AE772" s="60"/>
      <c r="AG772" s="3"/>
      <c r="AH772" s="60"/>
      <c r="AJ772" s="3"/>
      <c r="AK772" s="60"/>
      <c r="AM772" s="3"/>
      <c r="AN772" s="3"/>
    </row>
    <row r="773" spans="6:40" ht="20.100000000000001" customHeight="1" x14ac:dyDescent="0.25">
      <c r="F773" s="3"/>
      <c r="G773" s="60"/>
      <c r="I773" s="3"/>
      <c r="J773" s="60"/>
      <c r="L773" s="3"/>
      <c r="M773" s="60"/>
      <c r="O773" s="3"/>
      <c r="P773" s="60"/>
      <c r="R773" s="3"/>
      <c r="S773" s="60"/>
      <c r="U773" s="3"/>
      <c r="V773" s="60"/>
      <c r="X773" s="3"/>
      <c r="Y773" s="60"/>
      <c r="AA773" s="3"/>
      <c r="AB773" s="60"/>
      <c r="AD773" s="3"/>
      <c r="AE773" s="60"/>
      <c r="AG773" s="3"/>
      <c r="AH773" s="60"/>
      <c r="AJ773" s="3"/>
      <c r="AK773" s="60"/>
      <c r="AM773" s="3"/>
      <c r="AN773" s="3"/>
    </row>
    <row r="774" spans="6:40" ht="20.100000000000001" customHeight="1" x14ac:dyDescent="0.25">
      <c r="F774" s="3"/>
      <c r="G774" s="60"/>
      <c r="I774" s="3"/>
      <c r="J774" s="60"/>
      <c r="L774" s="3"/>
      <c r="M774" s="60"/>
      <c r="O774" s="3"/>
      <c r="P774" s="60"/>
      <c r="R774" s="3"/>
      <c r="S774" s="60"/>
      <c r="U774" s="3"/>
      <c r="V774" s="60"/>
      <c r="X774" s="3"/>
      <c r="Y774" s="60"/>
      <c r="AA774" s="3"/>
      <c r="AB774" s="60"/>
      <c r="AD774" s="3"/>
      <c r="AE774" s="60"/>
      <c r="AG774" s="3"/>
      <c r="AH774" s="60"/>
      <c r="AJ774" s="3"/>
      <c r="AK774" s="60"/>
      <c r="AM774" s="3"/>
      <c r="AN774" s="3"/>
    </row>
    <row r="775" spans="6:40" ht="20.100000000000001" customHeight="1" x14ac:dyDescent="0.25">
      <c r="F775" s="3"/>
      <c r="G775" s="60"/>
      <c r="I775" s="3"/>
      <c r="J775" s="60"/>
      <c r="L775" s="3"/>
      <c r="M775" s="60"/>
      <c r="O775" s="3"/>
      <c r="P775" s="60"/>
      <c r="R775" s="3"/>
      <c r="S775" s="60"/>
      <c r="U775" s="3"/>
      <c r="V775" s="60"/>
      <c r="X775" s="3"/>
      <c r="Y775" s="60"/>
      <c r="AA775" s="3"/>
      <c r="AB775" s="60"/>
      <c r="AD775" s="3"/>
      <c r="AE775" s="60"/>
      <c r="AG775" s="3"/>
      <c r="AH775" s="60"/>
      <c r="AJ775" s="3"/>
      <c r="AK775" s="60"/>
      <c r="AM775" s="3"/>
      <c r="AN775" s="3"/>
    </row>
    <row r="776" spans="6:40" ht="20.100000000000001" customHeight="1" x14ac:dyDescent="0.25">
      <c r="F776" s="3"/>
      <c r="G776" s="60"/>
      <c r="I776" s="3"/>
      <c r="J776" s="60"/>
      <c r="L776" s="3"/>
      <c r="M776" s="60"/>
      <c r="O776" s="3"/>
      <c r="P776" s="60"/>
      <c r="R776" s="3"/>
      <c r="S776" s="60"/>
      <c r="U776" s="3"/>
      <c r="V776" s="60"/>
      <c r="X776" s="3"/>
      <c r="Y776" s="60"/>
      <c r="AA776" s="3"/>
      <c r="AB776" s="60"/>
      <c r="AD776" s="3"/>
      <c r="AE776" s="60"/>
      <c r="AG776" s="3"/>
      <c r="AH776" s="60"/>
      <c r="AJ776" s="3"/>
      <c r="AK776" s="60"/>
      <c r="AM776" s="3"/>
      <c r="AN776" s="3"/>
    </row>
    <row r="777" spans="6:40" ht="20.100000000000001" customHeight="1" x14ac:dyDescent="0.25">
      <c r="F777" s="3"/>
      <c r="G777" s="60"/>
      <c r="I777" s="3"/>
      <c r="J777" s="60"/>
      <c r="L777" s="3"/>
      <c r="M777" s="60"/>
      <c r="O777" s="3"/>
      <c r="P777" s="60"/>
      <c r="R777" s="3"/>
      <c r="S777" s="60"/>
      <c r="U777" s="3"/>
      <c r="V777" s="60"/>
      <c r="X777" s="3"/>
      <c r="Y777" s="60"/>
      <c r="AA777" s="3"/>
      <c r="AB777" s="60"/>
      <c r="AD777" s="3"/>
      <c r="AE777" s="60"/>
      <c r="AG777" s="3"/>
      <c r="AH777" s="60"/>
      <c r="AJ777" s="3"/>
      <c r="AK777" s="60"/>
      <c r="AM777" s="3"/>
      <c r="AN777" s="3"/>
    </row>
    <row r="778" spans="6:40" ht="20.100000000000001" customHeight="1" x14ac:dyDescent="0.25">
      <c r="F778" s="3"/>
      <c r="G778" s="60"/>
      <c r="I778" s="3"/>
      <c r="J778" s="60"/>
      <c r="L778" s="3"/>
      <c r="M778" s="60"/>
      <c r="O778" s="3"/>
      <c r="P778" s="60"/>
      <c r="R778" s="3"/>
      <c r="S778" s="60"/>
      <c r="U778" s="3"/>
      <c r="V778" s="60"/>
      <c r="X778" s="3"/>
      <c r="Y778" s="60"/>
      <c r="AA778" s="3"/>
      <c r="AB778" s="60"/>
      <c r="AD778" s="3"/>
      <c r="AE778" s="60"/>
      <c r="AG778" s="3"/>
      <c r="AH778" s="60"/>
      <c r="AJ778" s="3"/>
      <c r="AK778" s="60"/>
      <c r="AM778" s="3"/>
      <c r="AN778" s="3"/>
    </row>
    <row r="779" spans="6:40" ht="20.100000000000001" customHeight="1" x14ac:dyDescent="0.25">
      <c r="F779" s="3"/>
      <c r="G779" s="60"/>
      <c r="I779" s="3"/>
      <c r="J779" s="60"/>
      <c r="L779" s="3"/>
      <c r="M779" s="60"/>
      <c r="O779" s="3"/>
      <c r="P779" s="60"/>
      <c r="R779" s="3"/>
      <c r="S779" s="60"/>
      <c r="U779" s="3"/>
      <c r="V779" s="60"/>
      <c r="X779" s="3"/>
      <c r="Y779" s="60"/>
      <c r="AA779" s="3"/>
      <c r="AB779" s="60"/>
      <c r="AD779" s="3"/>
      <c r="AE779" s="60"/>
      <c r="AG779" s="3"/>
      <c r="AH779" s="60"/>
      <c r="AJ779" s="3"/>
      <c r="AK779" s="60"/>
      <c r="AM779" s="3"/>
      <c r="AN779" s="3"/>
    </row>
    <row r="780" spans="6:40" ht="20.100000000000001" customHeight="1" x14ac:dyDescent="0.25">
      <c r="F780" s="3"/>
      <c r="G780" s="60"/>
      <c r="I780" s="3"/>
      <c r="J780" s="60"/>
      <c r="L780" s="3"/>
      <c r="M780" s="60"/>
      <c r="O780" s="3"/>
      <c r="P780" s="60"/>
      <c r="R780" s="3"/>
      <c r="S780" s="60"/>
      <c r="U780" s="3"/>
      <c r="V780" s="60"/>
      <c r="X780" s="3"/>
      <c r="Y780" s="60"/>
      <c r="AA780" s="3"/>
      <c r="AB780" s="60"/>
      <c r="AD780" s="3"/>
      <c r="AE780" s="60"/>
      <c r="AG780" s="3"/>
      <c r="AH780" s="60"/>
      <c r="AJ780" s="3"/>
      <c r="AK780" s="60"/>
      <c r="AM780" s="3"/>
      <c r="AN780" s="3"/>
    </row>
    <row r="781" spans="6:40" ht="20.100000000000001" customHeight="1" x14ac:dyDescent="0.25">
      <c r="F781" s="3"/>
      <c r="G781" s="60"/>
      <c r="I781" s="3"/>
      <c r="J781" s="60"/>
      <c r="L781" s="3"/>
      <c r="M781" s="60"/>
      <c r="O781" s="3"/>
      <c r="P781" s="60"/>
      <c r="R781" s="3"/>
      <c r="S781" s="60"/>
      <c r="U781" s="3"/>
      <c r="V781" s="60"/>
      <c r="X781" s="3"/>
      <c r="Y781" s="60"/>
      <c r="AA781" s="3"/>
      <c r="AB781" s="60"/>
      <c r="AD781" s="3"/>
      <c r="AE781" s="60"/>
      <c r="AG781" s="3"/>
      <c r="AH781" s="60"/>
      <c r="AJ781" s="3"/>
      <c r="AK781" s="60"/>
      <c r="AM781" s="3"/>
      <c r="AN781" s="3"/>
    </row>
    <row r="782" spans="6:40" ht="20.100000000000001" customHeight="1" x14ac:dyDescent="0.25">
      <c r="F782" s="3"/>
      <c r="G782" s="60"/>
      <c r="I782" s="3"/>
      <c r="J782" s="60"/>
      <c r="L782" s="3"/>
      <c r="M782" s="60"/>
      <c r="O782" s="3"/>
      <c r="P782" s="60"/>
      <c r="R782" s="3"/>
      <c r="S782" s="60"/>
      <c r="U782" s="3"/>
      <c r="V782" s="60"/>
      <c r="X782" s="3"/>
      <c r="Y782" s="60"/>
      <c r="AA782" s="3"/>
      <c r="AB782" s="60"/>
      <c r="AD782" s="3"/>
      <c r="AE782" s="60"/>
      <c r="AG782" s="3"/>
      <c r="AH782" s="60"/>
      <c r="AJ782" s="3"/>
      <c r="AK782" s="60"/>
      <c r="AM782" s="3"/>
      <c r="AN782" s="3"/>
    </row>
    <row r="783" spans="6:40" ht="20.100000000000001" customHeight="1" x14ac:dyDescent="0.25">
      <c r="F783" s="3"/>
      <c r="G783" s="60"/>
      <c r="I783" s="3"/>
      <c r="J783" s="60"/>
      <c r="L783" s="3"/>
      <c r="M783" s="60"/>
      <c r="O783" s="3"/>
      <c r="P783" s="60"/>
      <c r="R783" s="3"/>
      <c r="S783" s="60"/>
      <c r="U783" s="3"/>
      <c r="V783" s="60"/>
      <c r="X783" s="3"/>
      <c r="Y783" s="60"/>
      <c r="AA783" s="3"/>
      <c r="AB783" s="60"/>
      <c r="AD783" s="3"/>
      <c r="AE783" s="60"/>
      <c r="AG783" s="3"/>
      <c r="AH783" s="60"/>
      <c r="AJ783" s="3"/>
      <c r="AK783" s="60"/>
      <c r="AM783" s="3"/>
      <c r="AN783" s="3"/>
    </row>
    <row r="784" spans="6:40" ht="20.100000000000001" customHeight="1" x14ac:dyDescent="0.25">
      <c r="F784" s="3"/>
      <c r="G784" s="60"/>
      <c r="I784" s="3"/>
      <c r="J784" s="60"/>
      <c r="L784" s="3"/>
      <c r="M784" s="60"/>
      <c r="O784" s="3"/>
      <c r="P784" s="60"/>
      <c r="R784" s="3"/>
      <c r="S784" s="60"/>
      <c r="U784" s="3"/>
      <c r="V784" s="60"/>
      <c r="X784" s="3"/>
      <c r="Y784" s="60"/>
      <c r="AA784" s="3"/>
      <c r="AB784" s="60"/>
      <c r="AD784" s="3"/>
      <c r="AE784" s="60"/>
      <c r="AG784" s="3"/>
      <c r="AH784" s="60"/>
      <c r="AJ784" s="3"/>
      <c r="AK784" s="60"/>
      <c r="AM784" s="3"/>
      <c r="AN784" s="3"/>
    </row>
    <row r="785" spans="6:40" ht="20.100000000000001" customHeight="1" x14ac:dyDescent="0.25">
      <c r="F785" s="3"/>
      <c r="G785" s="60"/>
      <c r="I785" s="3"/>
      <c r="J785" s="60"/>
      <c r="L785" s="3"/>
      <c r="M785" s="60"/>
      <c r="O785" s="3"/>
      <c r="P785" s="60"/>
      <c r="R785" s="3"/>
      <c r="S785" s="60"/>
      <c r="U785" s="3"/>
      <c r="V785" s="60"/>
      <c r="X785" s="3"/>
      <c r="Y785" s="60"/>
      <c r="AA785" s="3"/>
      <c r="AB785" s="60"/>
      <c r="AD785" s="3"/>
      <c r="AE785" s="60"/>
      <c r="AG785" s="3"/>
      <c r="AH785" s="60"/>
      <c r="AJ785" s="3"/>
      <c r="AK785" s="60"/>
      <c r="AM785" s="3"/>
      <c r="AN785" s="3"/>
    </row>
    <row r="786" spans="6:40" ht="20.100000000000001" customHeight="1" x14ac:dyDescent="0.25">
      <c r="F786" s="3"/>
      <c r="G786" s="60"/>
      <c r="I786" s="3"/>
      <c r="J786" s="60"/>
      <c r="L786" s="3"/>
      <c r="M786" s="60"/>
      <c r="O786" s="3"/>
      <c r="P786" s="60"/>
      <c r="R786" s="3"/>
      <c r="S786" s="60"/>
      <c r="U786" s="3"/>
      <c r="V786" s="60"/>
      <c r="X786" s="3"/>
      <c r="Y786" s="60"/>
      <c r="AA786" s="3"/>
      <c r="AB786" s="60"/>
      <c r="AD786" s="3"/>
      <c r="AE786" s="60"/>
      <c r="AG786" s="3"/>
      <c r="AH786" s="60"/>
      <c r="AJ786" s="3"/>
      <c r="AK786" s="60"/>
      <c r="AM786" s="3"/>
      <c r="AN786" s="3"/>
    </row>
    <row r="787" spans="6:40" ht="20.100000000000001" customHeight="1" x14ac:dyDescent="0.25">
      <c r="F787" s="3"/>
      <c r="G787" s="60"/>
      <c r="I787" s="3"/>
      <c r="J787" s="60"/>
      <c r="L787" s="3"/>
      <c r="M787" s="60"/>
      <c r="O787" s="3"/>
      <c r="P787" s="60"/>
      <c r="R787" s="3"/>
      <c r="S787" s="60"/>
      <c r="U787" s="3"/>
      <c r="V787" s="60"/>
      <c r="X787" s="3"/>
      <c r="Y787" s="60"/>
      <c r="AA787" s="3"/>
      <c r="AB787" s="60"/>
      <c r="AD787" s="3"/>
      <c r="AE787" s="60"/>
      <c r="AG787" s="3"/>
      <c r="AH787" s="60"/>
      <c r="AJ787" s="3"/>
      <c r="AK787" s="60"/>
      <c r="AM787" s="3"/>
      <c r="AN787" s="3"/>
    </row>
    <row r="788" spans="6:40" ht="20.100000000000001" customHeight="1" x14ac:dyDescent="0.25">
      <c r="F788" s="3"/>
      <c r="G788" s="60"/>
      <c r="I788" s="3"/>
      <c r="J788" s="60"/>
      <c r="L788" s="3"/>
      <c r="M788" s="60"/>
      <c r="O788" s="3"/>
      <c r="P788" s="60"/>
      <c r="R788" s="3"/>
      <c r="S788" s="60"/>
      <c r="U788" s="3"/>
      <c r="V788" s="60"/>
      <c r="X788" s="3"/>
      <c r="Y788" s="60"/>
      <c r="AA788" s="3"/>
      <c r="AB788" s="60"/>
      <c r="AD788" s="3"/>
      <c r="AE788" s="60"/>
      <c r="AG788" s="3"/>
      <c r="AH788" s="60"/>
      <c r="AJ788" s="3"/>
      <c r="AK788" s="60"/>
      <c r="AM788" s="3"/>
      <c r="AN788" s="3"/>
    </row>
    <row r="789" spans="6:40" ht="20.100000000000001" customHeight="1" x14ac:dyDescent="0.25">
      <c r="F789" s="3"/>
      <c r="G789" s="60"/>
      <c r="I789" s="3"/>
      <c r="J789" s="60"/>
      <c r="L789" s="3"/>
      <c r="M789" s="60"/>
      <c r="O789" s="3"/>
      <c r="P789" s="60"/>
      <c r="R789" s="3"/>
      <c r="S789" s="60"/>
      <c r="U789" s="3"/>
      <c r="V789" s="60"/>
      <c r="X789" s="3"/>
      <c r="Y789" s="60"/>
      <c r="AA789" s="3"/>
      <c r="AB789" s="60"/>
      <c r="AD789" s="3"/>
      <c r="AE789" s="60"/>
      <c r="AG789" s="3"/>
      <c r="AH789" s="60"/>
      <c r="AJ789" s="3"/>
      <c r="AK789" s="60"/>
      <c r="AM789" s="3"/>
      <c r="AN789" s="3"/>
    </row>
    <row r="790" spans="6:40" ht="20.100000000000001" customHeight="1" x14ac:dyDescent="0.25">
      <c r="F790" s="3"/>
      <c r="G790" s="60"/>
      <c r="I790" s="3"/>
      <c r="J790" s="60"/>
      <c r="L790" s="3"/>
      <c r="M790" s="60"/>
      <c r="O790" s="3"/>
      <c r="P790" s="60"/>
      <c r="R790" s="3"/>
      <c r="S790" s="60"/>
      <c r="U790" s="3"/>
      <c r="V790" s="60"/>
      <c r="X790" s="3"/>
      <c r="Y790" s="60"/>
      <c r="AA790" s="3"/>
      <c r="AB790" s="60"/>
      <c r="AD790" s="3"/>
      <c r="AE790" s="60"/>
      <c r="AG790" s="3"/>
      <c r="AH790" s="60"/>
      <c r="AJ790" s="3"/>
      <c r="AK790" s="60"/>
      <c r="AM790" s="3"/>
      <c r="AN790" s="3"/>
    </row>
    <row r="791" spans="6:40" ht="20.100000000000001" customHeight="1" x14ac:dyDescent="0.25">
      <c r="F791" s="3"/>
      <c r="G791" s="60"/>
      <c r="I791" s="3"/>
      <c r="J791" s="60"/>
      <c r="L791" s="3"/>
      <c r="M791" s="60"/>
      <c r="O791" s="3"/>
      <c r="P791" s="60"/>
      <c r="R791" s="3"/>
      <c r="S791" s="60"/>
      <c r="U791" s="3"/>
      <c r="V791" s="60"/>
      <c r="X791" s="3"/>
      <c r="Y791" s="60"/>
      <c r="AA791" s="3"/>
      <c r="AB791" s="60"/>
      <c r="AD791" s="3"/>
      <c r="AE791" s="60"/>
      <c r="AG791" s="3"/>
      <c r="AH791" s="60"/>
      <c r="AJ791" s="3"/>
      <c r="AK791" s="60"/>
      <c r="AM791" s="3"/>
      <c r="AN791" s="3"/>
    </row>
    <row r="792" spans="6:40" ht="20.100000000000001" customHeight="1" x14ac:dyDescent="0.25">
      <c r="F792" s="3"/>
      <c r="G792" s="60"/>
      <c r="I792" s="3"/>
      <c r="J792" s="60"/>
      <c r="L792" s="3"/>
      <c r="M792" s="60"/>
      <c r="O792" s="3"/>
      <c r="P792" s="60"/>
      <c r="R792" s="3"/>
      <c r="S792" s="60"/>
      <c r="U792" s="3"/>
      <c r="V792" s="60"/>
      <c r="X792" s="3"/>
      <c r="Y792" s="60"/>
      <c r="AA792" s="3"/>
      <c r="AB792" s="60"/>
      <c r="AD792" s="3"/>
      <c r="AE792" s="60"/>
      <c r="AG792" s="3"/>
      <c r="AH792" s="60"/>
      <c r="AJ792" s="3"/>
      <c r="AK792" s="60"/>
      <c r="AM792" s="3"/>
      <c r="AN792" s="3"/>
    </row>
    <row r="793" spans="6:40" ht="20.100000000000001" customHeight="1" x14ac:dyDescent="0.25">
      <c r="F793" s="3"/>
      <c r="G793" s="60"/>
      <c r="I793" s="3"/>
      <c r="J793" s="60"/>
      <c r="L793" s="3"/>
      <c r="M793" s="60"/>
      <c r="O793" s="3"/>
      <c r="P793" s="60"/>
      <c r="R793" s="3"/>
      <c r="S793" s="60"/>
      <c r="U793" s="3"/>
      <c r="V793" s="60"/>
      <c r="X793" s="3"/>
      <c r="Y793" s="60"/>
      <c r="AA793" s="3"/>
      <c r="AB793" s="60"/>
      <c r="AD793" s="3"/>
      <c r="AE793" s="60"/>
      <c r="AG793" s="3"/>
      <c r="AH793" s="60"/>
      <c r="AJ793" s="3"/>
      <c r="AK793" s="60"/>
      <c r="AM793" s="3"/>
      <c r="AN793" s="3"/>
    </row>
    <row r="794" spans="6:40" ht="20.100000000000001" customHeight="1" x14ac:dyDescent="0.25">
      <c r="F794" s="3"/>
      <c r="G794" s="60"/>
      <c r="I794" s="3"/>
      <c r="J794" s="60"/>
      <c r="L794" s="3"/>
      <c r="M794" s="60"/>
      <c r="O794" s="3"/>
      <c r="P794" s="60"/>
      <c r="R794" s="3"/>
      <c r="S794" s="60"/>
      <c r="U794" s="3"/>
      <c r="V794" s="60"/>
      <c r="X794" s="3"/>
      <c r="Y794" s="60"/>
      <c r="AA794" s="3"/>
      <c r="AB794" s="60"/>
      <c r="AD794" s="3"/>
      <c r="AE794" s="60"/>
      <c r="AG794" s="3"/>
      <c r="AH794" s="60"/>
      <c r="AJ794" s="3"/>
      <c r="AK794" s="60"/>
      <c r="AM794" s="3"/>
      <c r="AN794" s="3"/>
    </row>
    <row r="795" spans="6:40" ht="20.100000000000001" customHeight="1" x14ac:dyDescent="0.25">
      <c r="F795" s="3"/>
      <c r="G795" s="60"/>
      <c r="I795" s="3"/>
      <c r="J795" s="60"/>
      <c r="L795" s="3"/>
      <c r="M795" s="60"/>
      <c r="O795" s="3"/>
      <c r="P795" s="60"/>
      <c r="R795" s="3"/>
      <c r="S795" s="60"/>
      <c r="U795" s="3"/>
      <c r="V795" s="60"/>
      <c r="X795" s="3"/>
      <c r="Y795" s="60"/>
      <c r="AA795" s="3"/>
      <c r="AB795" s="60"/>
      <c r="AD795" s="3"/>
      <c r="AE795" s="60"/>
      <c r="AG795" s="3"/>
      <c r="AH795" s="60"/>
      <c r="AJ795" s="3"/>
      <c r="AK795" s="60"/>
      <c r="AM795" s="3"/>
      <c r="AN795" s="3"/>
    </row>
    <row r="796" spans="6:40" ht="20.100000000000001" customHeight="1" x14ac:dyDescent="0.25">
      <c r="F796" s="3"/>
      <c r="G796" s="60"/>
      <c r="I796" s="3"/>
      <c r="J796" s="60"/>
      <c r="L796" s="3"/>
      <c r="M796" s="60"/>
      <c r="O796" s="3"/>
      <c r="P796" s="60"/>
      <c r="R796" s="3"/>
      <c r="S796" s="60"/>
      <c r="U796" s="3"/>
      <c r="V796" s="60"/>
      <c r="X796" s="3"/>
      <c r="Y796" s="60"/>
      <c r="AA796" s="3"/>
      <c r="AB796" s="60"/>
      <c r="AD796" s="3"/>
      <c r="AE796" s="60"/>
      <c r="AG796" s="3"/>
      <c r="AH796" s="60"/>
      <c r="AJ796" s="3"/>
      <c r="AK796" s="60"/>
      <c r="AM796" s="3"/>
      <c r="AN796" s="3"/>
    </row>
    <row r="797" spans="6:40" ht="20.100000000000001" customHeight="1" x14ac:dyDescent="0.25">
      <c r="F797" s="3"/>
      <c r="G797" s="60"/>
      <c r="I797" s="3"/>
      <c r="J797" s="60"/>
      <c r="L797" s="3"/>
      <c r="M797" s="60"/>
      <c r="O797" s="3"/>
      <c r="P797" s="60"/>
      <c r="R797" s="3"/>
      <c r="S797" s="60"/>
      <c r="U797" s="3"/>
      <c r="V797" s="60"/>
      <c r="X797" s="3"/>
      <c r="Y797" s="60"/>
      <c r="AA797" s="3"/>
      <c r="AB797" s="60"/>
      <c r="AD797" s="3"/>
      <c r="AE797" s="60"/>
      <c r="AG797" s="3"/>
      <c r="AH797" s="60"/>
      <c r="AJ797" s="3"/>
      <c r="AK797" s="60"/>
      <c r="AM797" s="3"/>
      <c r="AN797" s="3"/>
    </row>
    <row r="798" spans="6:40" ht="20.100000000000001" customHeight="1" x14ac:dyDescent="0.25">
      <c r="F798" s="3"/>
      <c r="G798" s="60"/>
      <c r="I798" s="3"/>
      <c r="J798" s="60"/>
      <c r="L798" s="3"/>
      <c r="M798" s="60"/>
      <c r="O798" s="3"/>
      <c r="P798" s="60"/>
      <c r="R798" s="3"/>
      <c r="S798" s="60"/>
      <c r="U798" s="3"/>
      <c r="V798" s="60"/>
      <c r="X798" s="3"/>
      <c r="Y798" s="60"/>
      <c r="AA798" s="3"/>
      <c r="AB798" s="60"/>
      <c r="AD798" s="3"/>
      <c r="AE798" s="60"/>
      <c r="AG798" s="3"/>
      <c r="AH798" s="60"/>
      <c r="AJ798" s="3"/>
      <c r="AK798" s="60"/>
      <c r="AM798" s="3"/>
      <c r="AN798" s="3"/>
    </row>
    <row r="799" spans="6:40" ht="20.100000000000001" customHeight="1" x14ac:dyDescent="0.25">
      <c r="F799" s="3"/>
      <c r="G799" s="60"/>
      <c r="I799" s="3"/>
      <c r="J799" s="60"/>
      <c r="L799" s="3"/>
      <c r="M799" s="60"/>
      <c r="O799" s="3"/>
      <c r="P799" s="60"/>
      <c r="R799" s="3"/>
      <c r="S799" s="60"/>
      <c r="U799" s="3"/>
      <c r="V799" s="60"/>
      <c r="X799" s="3"/>
      <c r="Y799" s="60"/>
      <c r="AA799" s="3"/>
      <c r="AB799" s="60"/>
      <c r="AD799" s="3"/>
      <c r="AE799" s="60"/>
      <c r="AG799" s="3"/>
      <c r="AH799" s="60"/>
      <c r="AJ799" s="3"/>
      <c r="AK799" s="60"/>
      <c r="AM799" s="3"/>
      <c r="AN799" s="3"/>
    </row>
    <row r="800" spans="6:40" ht="20.100000000000001" customHeight="1" x14ac:dyDescent="0.25">
      <c r="F800" s="3"/>
      <c r="G800" s="60"/>
      <c r="I800" s="3"/>
      <c r="J800" s="60"/>
      <c r="L800" s="3"/>
      <c r="M800" s="60"/>
      <c r="O800" s="3"/>
      <c r="P800" s="60"/>
      <c r="R800" s="3"/>
      <c r="S800" s="60"/>
      <c r="U800" s="3"/>
      <c r="V800" s="60"/>
      <c r="X800" s="3"/>
      <c r="Y800" s="60"/>
      <c r="AA800" s="3"/>
      <c r="AB800" s="60"/>
      <c r="AD800" s="3"/>
      <c r="AE800" s="60"/>
      <c r="AG800" s="3"/>
      <c r="AH800" s="60"/>
      <c r="AJ800" s="3"/>
      <c r="AK800" s="60"/>
      <c r="AM800" s="3"/>
      <c r="AN800" s="3"/>
    </row>
    <row r="801" spans="6:40" ht="20.100000000000001" customHeight="1" x14ac:dyDescent="0.25">
      <c r="F801" s="3"/>
      <c r="G801" s="60"/>
      <c r="I801" s="3"/>
      <c r="J801" s="60"/>
      <c r="L801" s="3"/>
      <c r="M801" s="60"/>
      <c r="O801" s="3"/>
      <c r="P801" s="60"/>
      <c r="R801" s="3"/>
      <c r="S801" s="60"/>
      <c r="U801" s="3"/>
      <c r="V801" s="60"/>
      <c r="X801" s="3"/>
      <c r="Y801" s="60"/>
      <c r="AA801" s="3"/>
      <c r="AB801" s="60"/>
      <c r="AD801" s="3"/>
      <c r="AE801" s="60"/>
      <c r="AG801" s="3"/>
      <c r="AH801" s="60"/>
      <c r="AJ801" s="3"/>
      <c r="AK801" s="60"/>
      <c r="AM801" s="3"/>
      <c r="AN801" s="3"/>
    </row>
    <row r="802" spans="6:40" ht="20.100000000000001" customHeight="1" x14ac:dyDescent="0.25">
      <c r="F802" s="3"/>
      <c r="G802" s="60"/>
      <c r="I802" s="3"/>
      <c r="J802" s="60"/>
      <c r="L802" s="3"/>
      <c r="M802" s="60"/>
      <c r="O802" s="3"/>
      <c r="P802" s="60"/>
      <c r="R802" s="3"/>
      <c r="S802" s="60"/>
      <c r="U802" s="3"/>
      <c r="V802" s="60"/>
      <c r="X802" s="3"/>
      <c r="Y802" s="60"/>
      <c r="AA802" s="3"/>
      <c r="AB802" s="60"/>
      <c r="AD802" s="3"/>
      <c r="AE802" s="60"/>
      <c r="AG802" s="3"/>
      <c r="AH802" s="60"/>
      <c r="AJ802" s="3"/>
      <c r="AK802" s="60"/>
      <c r="AM802" s="3"/>
      <c r="AN802" s="3"/>
    </row>
    <row r="803" spans="6:40" ht="20.100000000000001" customHeight="1" x14ac:dyDescent="0.25">
      <c r="F803" s="3"/>
      <c r="G803" s="60"/>
      <c r="I803" s="3"/>
      <c r="J803" s="60"/>
      <c r="L803" s="3"/>
      <c r="M803" s="60"/>
      <c r="O803" s="3"/>
      <c r="P803" s="60"/>
      <c r="R803" s="3"/>
      <c r="S803" s="60"/>
      <c r="U803" s="3"/>
      <c r="V803" s="60"/>
      <c r="X803" s="3"/>
      <c r="Y803" s="60"/>
      <c r="AA803" s="3"/>
      <c r="AB803" s="60"/>
      <c r="AD803" s="3"/>
      <c r="AE803" s="60"/>
      <c r="AG803" s="3"/>
      <c r="AH803" s="60"/>
      <c r="AJ803" s="3"/>
      <c r="AK803" s="60"/>
      <c r="AM803" s="3"/>
      <c r="AN803" s="3"/>
    </row>
    <row r="804" spans="6:40" ht="20.100000000000001" customHeight="1" x14ac:dyDescent="0.25">
      <c r="F804" s="3"/>
      <c r="G804" s="60"/>
      <c r="I804" s="3"/>
      <c r="J804" s="60"/>
      <c r="L804" s="3"/>
      <c r="M804" s="60"/>
      <c r="O804" s="3"/>
      <c r="P804" s="60"/>
      <c r="R804" s="3"/>
      <c r="S804" s="60"/>
      <c r="U804" s="3"/>
      <c r="V804" s="60"/>
      <c r="X804" s="3"/>
      <c r="Y804" s="60"/>
      <c r="AA804" s="3"/>
      <c r="AB804" s="60"/>
      <c r="AD804" s="3"/>
      <c r="AE804" s="60"/>
      <c r="AG804" s="3"/>
      <c r="AH804" s="60"/>
      <c r="AJ804" s="3"/>
      <c r="AK804" s="60"/>
      <c r="AM804" s="3"/>
      <c r="AN804" s="3"/>
    </row>
    <row r="805" spans="6:40" ht="20.100000000000001" customHeight="1" x14ac:dyDescent="0.25">
      <c r="F805" s="3"/>
      <c r="G805" s="60"/>
      <c r="I805" s="3"/>
      <c r="J805" s="60"/>
      <c r="L805" s="3"/>
      <c r="M805" s="60"/>
      <c r="O805" s="3"/>
      <c r="P805" s="60"/>
      <c r="R805" s="3"/>
      <c r="S805" s="60"/>
      <c r="U805" s="3"/>
      <c r="V805" s="60"/>
      <c r="X805" s="3"/>
      <c r="Y805" s="60"/>
      <c r="AA805" s="3"/>
      <c r="AB805" s="60"/>
      <c r="AD805" s="3"/>
      <c r="AE805" s="60"/>
      <c r="AG805" s="3"/>
      <c r="AH805" s="60"/>
      <c r="AJ805" s="3"/>
      <c r="AK805" s="60"/>
      <c r="AM805" s="3"/>
      <c r="AN805" s="3"/>
    </row>
    <row r="806" spans="6:40" ht="20.100000000000001" customHeight="1" x14ac:dyDescent="0.25">
      <c r="F806" s="3"/>
      <c r="G806" s="60"/>
      <c r="I806" s="3"/>
      <c r="J806" s="60"/>
      <c r="L806" s="3"/>
      <c r="M806" s="60"/>
      <c r="O806" s="3"/>
      <c r="P806" s="60"/>
      <c r="R806" s="3"/>
      <c r="S806" s="60"/>
      <c r="U806" s="3"/>
      <c r="V806" s="60"/>
      <c r="X806" s="3"/>
      <c r="Y806" s="60"/>
      <c r="AA806" s="3"/>
      <c r="AB806" s="60"/>
      <c r="AD806" s="3"/>
      <c r="AE806" s="60"/>
      <c r="AG806" s="3"/>
      <c r="AH806" s="60"/>
      <c r="AJ806" s="3"/>
      <c r="AK806" s="60"/>
      <c r="AM806" s="3"/>
      <c r="AN806" s="3"/>
    </row>
    <row r="807" spans="6:40" ht="20.100000000000001" customHeight="1" x14ac:dyDescent="0.25">
      <c r="F807" s="3"/>
      <c r="G807" s="60"/>
      <c r="I807" s="3"/>
      <c r="J807" s="60"/>
      <c r="L807" s="3"/>
      <c r="M807" s="60"/>
      <c r="O807" s="3"/>
      <c r="P807" s="60"/>
      <c r="R807" s="3"/>
      <c r="S807" s="60"/>
      <c r="U807" s="3"/>
      <c r="V807" s="60"/>
      <c r="X807" s="3"/>
      <c r="Y807" s="60"/>
      <c r="AA807" s="3"/>
      <c r="AB807" s="60"/>
      <c r="AD807" s="3"/>
      <c r="AE807" s="60"/>
      <c r="AG807" s="3"/>
      <c r="AH807" s="60"/>
      <c r="AJ807" s="3"/>
      <c r="AK807" s="60"/>
      <c r="AM807" s="3"/>
      <c r="AN807" s="3"/>
    </row>
    <row r="808" spans="6:40" ht="20.100000000000001" customHeight="1" x14ac:dyDescent="0.25">
      <c r="F808" s="3"/>
      <c r="G808" s="60"/>
      <c r="I808" s="3"/>
      <c r="J808" s="60"/>
      <c r="L808" s="3"/>
      <c r="M808" s="60"/>
      <c r="O808" s="3"/>
      <c r="P808" s="60"/>
      <c r="R808" s="3"/>
      <c r="S808" s="60"/>
      <c r="U808" s="3"/>
      <c r="V808" s="60"/>
      <c r="X808" s="3"/>
      <c r="Y808" s="60"/>
      <c r="AA808" s="3"/>
      <c r="AB808" s="60"/>
      <c r="AD808" s="3"/>
      <c r="AE808" s="60"/>
      <c r="AG808" s="3"/>
      <c r="AH808" s="60"/>
      <c r="AJ808" s="3"/>
      <c r="AK808" s="60"/>
      <c r="AM808" s="3"/>
      <c r="AN808" s="3"/>
    </row>
    <row r="809" spans="6:40" ht="20.100000000000001" customHeight="1" x14ac:dyDescent="0.25">
      <c r="F809" s="3"/>
      <c r="G809" s="60"/>
      <c r="I809" s="3"/>
      <c r="J809" s="60"/>
      <c r="L809" s="3"/>
      <c r="M809" s="60"/>
      <c r="O809" s="3"/>
      <c r="P809" s="60"/>
      <c r="R809" s="3"/>
      <c r="S809" s="60"/>
      <c r="U809" s="3"/>
      <c r="V809" s="60"/>
      <c r="X809" s="3"/>
      <c r="Y809" s="60"/>
      <c r="AA809" s="3"/>
      <c r="AB809" s="60"/>
      <c r="AD809" s="3"/>
      <c r="AE809" s="60"/>
      <c r="AG809" s="3"/>
      <c r="AH809" s="60"/>
      <c r="AJ809" s="3"/>
      <c r="AK809" s="60"/>
      <c r="AM809" s="3"/>
      <c r="AN809" s="3"/>
    </row>
    <row r="810" spans="6:40" ht="20.100000000000001" customHeight="1" x14ac:dyDescent="0.25">
      <c r="F810" s="3"/>
      <c r="G810" s="60"/>
      <c r="I810" s="3"/>
      <c r="J810" s="60"/>
      <c r="L810" s="3"/>
      <c r="M810" s="60"/>
      <c r="O810" s="3"/>
      <c r="P810" s="60"/>
      <c r="R810" s="3"/>
      <c r="S810" s="60"/>
      <c r="U810" s="3"/>
      <c r="V810" s="60"/>
      <c r="X810" s="3"/>
      <c r="Y810" s="60"/>
      <c r="AA810" s="3"/>
      <c r="AB810" s="60"/>
      <c r="AD810" s="3"/>
      <c r="AE810" s="60"/>
      <c r="AG810" s="3"/>
      <c r="AH810" s="60"/>
      <c r="AJ810" s="3"/>
      <c r="AK810" s="60"/>
      <c r="AM810" s="3"/>
      <c r="AN810" s="3"/>
    </row>
    <row r="811" spans="6:40" ht="20.100000000000001" customHeight="1" x14ac:dyDescent="0.25">
      <c r="F811" s="3"/>
      <c r="G811" s="60"/>
      <c r="I811" s="3"/>
      <c r="J811" s="60"/>
      <c r="L811" s="3"/>
      <c r="M811" s="60"/>
      <c r="O811" s="3"/>
      <c r="P811" s="60"/>
      <c r="R811" s="3"/>
      <c r="S811" s="60"/>
      <c r="U811" s="3"/>
      <c r="V811" s="60"/>
      <c r="X811" s="3"/>
      <c r="Y811" s="60"/>
      <c r="AA811" s="3"/>
      <c r="AB811" s="60"/>
      <c r="AD811" s="3"/>
      <c r="AE811" s="60"/>
      <c r="AG811" s="3"/>
      <c r="AH811" s="60"/>
      <c r="AJ811" s="3"/>
      <c r="AK811" s="60"/>
      <c r="AM811" s="3"/>
      <c r="AN811" s="3"/>
    </row>
    <row r="812" spans="6:40" ht="20.100000000000001" customHeight="1" x14ac:dyDescent="0.25">
      <c r="F812" s="3"/>
      <c r="G812" s="60"/>
      <c r="I812" s="3"/>
      <c r="J812" s="60"/>
      <c r="L812" s="3"/>
      <c r="M812" s="60"/>
      <c r="O812" s="3"/>
      <c r="P812" s="60"/>
      <c r="R812" s="3"/>
      <c r="S812" s="60"/>
      <c r="U812" s="3"/>
      <c r="V812" s="60"/>
      <c r="X812" s="3"/>
      <c r="Y812" s="60"/>
      <c r="AA812" s="3"/>
      <c r="AB812" s="60"/>
      <c r="AD812" s="3"/>
      <c r="AE812" s="60"/>
      <c r="AG812" s="3"/>
      <c r="AH812" s="60"/>
      <c r="AJ812" s="3"/>
      <c r="AK812" s="60"/>
      <c r="AM812" s="3"/>
      <c r="AN812" s="3"/>
    </row>
    <row r="813" spans="6:40" ht="20.100000000000001" customHeight="1" x14ac:dyDescent="0.25">
      <c r="F813" s="3"/>
      <c r="G813" s="60"/>
      <c r="I813" s="3"/>
      <c r="J813" s="60"/>
      <c r="L813" s="3"/>
      <c r="M813" s="60"/>
      <c r="O813" s="3"/>
      <c r="P813" s="60"/>
      <c r="R813" s="3"/>
      <c r="S813" s="60"/>
      <c r="U813" s="3"/>
      <c r="V813" s="60"/>
      <c r="X813" s="3"/>
      <c r="Y813" s="60"/>
      <c r="AA813" s="3"/>
      <c r="AB813" s="60"/>
      <c r="AD813" s="3"/>
      <c r="AE813" s="60"/>
      <c r="AG813" s="3"/>
      <c r="AH813" s="60"/>
      <c r="AJ813" s="3"/>
      <c r="AK813" s="60"/>
      <c r="AM813" s="3"/>
      <c r="AN813" s="3"/>
    </row>
    <row r="814" spans="6:40" ht="20.100000000000001" customHeight="1" x14ac:dyDescent="0.25">
      <c r="F814" s="3"/>
      <c r="G814" s="60"/>
      <c r="I814" s="3"/>
      <c r="J814" s="60"/>
      <c r="L814" s="3"/>
      <c r="M814" s="60"/>
      <c r="O814" s="3"/>
      <c r="P814" s="60"/>
      <c r="R814" s="3"/>
      <c r="S814" s="60"/>
      <c r="U814" s="3"/>
      <c r="V814" s="60"/>
      <c r="X814" s="3"/>
      <c r="Y814" s="60"/>
      <c r="AA814" s="3"/>
      <c r="AB814" s="60"/>
      <c r="AD814" s="3"/>
      <c r="AE814" s="60"/>
      <c r="AG814" s="3"/>
      <c r="AH814" s="60"/>
      <c r="AJ814" s="3"/>
      <c r="AK814" s="60"/>
      <c r="AM814" s="3"/>
      <c r="AN814" s="3"/>
    </row>
    <row r="815" spans="6:40" ht="20.100000000000001" customHeight="1" x14ac:dyDescent="0.25">
      <c r="F815" s="3"/>
      <c r="G815" s="60"/>
      <c r="I815" s="3"/>
      <c r="J815" s="60"/>
      <c r="L815" s="3"/>
      <c r="M815" s="60"/>
      <c r="O815" s="3"/>
      <c r="P815" s="60"/>
      <c r="R815" s="3"/>
      <c r="S815" s="60"/>
      <c r="U815" s="3"/>
      <c r="V815" s="60"/>
      <c r="X815" s="3"/>
      <c r="Y815" s="60"/>
      <c r="AA815" s="3"/>
      <c r="AB815" s="60"/>
      <c r="AD815" s="3"/>
      <c r="AE815" s="60"/>
      <c r="AG815" s="3"/>
      <c r="AH815" s="60"/>
      <c r="AJ815" s="3"/>
      <c r="AK815" s="60"/>
      <c r="AM815" s="3"/>
      <c r="AN815" s="3"/>
    </row>
    <row r="816" spans="6:40" ht="20.100000000000001" customHeight="1" x14ac:dyDescent="0.25">
      <c r="F816" s="3"/>
      <c r="G816" s="60"/>
      <c r="I816" s="3"/>
      <c r="J816" s="60"/>
      <c r="L816" s="3"/>
      <c r="M816" s="60"/>
      <c r="O816" s="3"/>
      <c r="P816" s="60"/>
      <c r="R816" s="3"/>
      <c r="S816" s="60"/>
      <c r="U816" s="3"/>
      <c r="V816" s="60"/>
      <c r="X816" s="3"/>
      <c r="Y816" s="60"/>
      <c r="AA816" s="3"/>
      <c r="AB816" s="60"/>
      <c r="AD816" s="3"/>
      <c r="AE816" s="60"/>
      <c r="AG816" s="3"/>
      <c r="AH816" s="60"/>
      <c r="AJ816" s="3"/>
      <c r="AK816" s="60"/>
      <c r="AM816" s="3"/>
      <c r="AN816" s="3"/>
    </row>
    <row r="817" spans="6:40" ht="20.100000000000001" customHeight="1" x14ac:dyDescent="0.25">
      <c r="F817" s="3"/>
      <c r="G817" s="60"/>
      <c r="I817" s="3"/>
      <c r="J817" s="60"/>
      <c r="L817" s="3"/>
      <c r="M817" s="60"/>
      <c r="O817" s="3"/>
      <c r="P817" s="60"/>
      <c r="R817" s="3"/>
      <c r="S817" s="60"/>
      <c r="U817" s="3"/>
      <c r="V817" s="60"/>
      <c r="X817" s="3"/>
      <c r="Y817" s="60"/>
      <c r="AA817" s="3"/>
      <c r="AB817" s="60"/>
      <c r="AD817" s="3"/>
      <c r="AE817" s="60"/>
      <c r="AG817" s="3"/>
      <c r="AH817" s="60"/>
      <c r="AJ817" s="3"/>
      <c r="AK817" s="60"/>
      <c r="AM817" s="3"/>
      <c r="AN817" s="3"/>
    </row>
    <row r="818" spans="6:40" ht="20.100000000000001" customHeight="1" x14ac:dyDescent="0.25">
      <c r="F818" s="3"/>
      <c r="G818" s="60"/>
      <c r="I818" s="3"/>
      <c r="J818" s="60"/>
      <c r="L818" s="3"/>
      <c r="M818" s="60"/>
      <c r="O818" s="3"/>
      <c r="P818" s="60"/>
      <c r="R818" s="3"/>
      <c r="S818" s="60"/>
      <c r="U818" s="3"/>
      <c r="V818" s="60"/>
      <c r="X818" s="3"/>
      <c r="Y818" s="60"/>
      <c r="AA818" s="3"/>
      <c r="AB818" s="60"/>
      <c r="AD818" s="3"/>
      <c r="AE818" s="60"/>
      <c r="AG818" s="3"/>
      <c r="AH818" s="60"/>
      <c r="AJ818" s="3"/>
      <c r="AK818" s="60"/>
      <c r="AM818" s="3"/>
      <c r="AN818" s="3"/>
    </row>
    <row r="819" spans="6:40" ht="20.100000000000001" customHeight="1" x14ac:dyDescent="0.25">
      <c r="F819" s="3"/>
      <c r="G819" s="60"/>
      <c r="I819" s="3"/>
      <c r="J819" s="60"/>
      <c r="L819" s="3"/>
      <c r="M819" s="60"/>
      <c r="O819" s="3"/>
      <c r="P819" s="60"/>
      <c r="R819" s="3"/>
      <c r="S819" s="60"/>
      <c r="U819" s="3"/>
      <c r="V819" s="60"/>
      <c r="X819" s="3"/>
      <c r="Y819" s="60"/>
      <c r="AA819" s="3"/>
      <c r="AB819" s="60"/>
      <c r="AD819" s="3"/>
      <c r="AE819" s="60"/>
      <c r="AG819" s="3"/>
      <c r="AH819" s="60"/>
      <c r="AJ819" s="3"/>
      <c r="AK819" s="60"/>
      <c r="AM819" s="3"/>
      <c r="AN819" s="3"/>
    </row>
    <row r="820" spans="6:40" ht="20.100000000000001" customHeight="1" x14ac:dyDescent="0.25">
      <c r="F820" s="3"/>
      <c r="G820" s="60"/>
      <c r="I820" s="3"/>
      <c r="J820" s="60"/>
      <c r="L820" s="3"/>
      <c r="M820" s="60"/>
      <c r="O820" s="3"/>
      <c r="P820" s="60"/>
      <c r="R820" s="3"/>
      <c r="S820" s="60"/>
      <c r="U820" s="3"/>
      <c r="V820" s="60"/>
      <c r="X820" s="3"/>
      <c r="Y820" s="60"/>
      <c r="AA820" s="3"/>
      <c r="AB820" s="60"/>
      <c r="AD820" s="3"/>
      <c r="AE820" s="60"/>
      <c r="AG820" s="3"/>
      <c r="AH820" s="60"/>
      <c r="AJ820" s="3"/>
      <c r="AK820" s="60"/>
      <c r="AM820" s="3"/>
      <c r="AN820" s="3"/>
    </row>
    <row r="821" spans="6:40" ht="20.100000000000001" customHeight="1" x14ac:dyDescent="0.25">
      <c r="F821" s="3"/>
      <c r="G821" s="60"/>
      <c r="I821" s="3"/>
      <c r="J821" s="60"/>
      <c r="L821" s="3"/>
      <c r="M821" s="60"/>
      <c r="O821" s="3"/>
      <c r="P821" s="60"/>
      <c r="R821" s="3"/>
      <c r="S821" s="60"/>
      <c r="U821" s="3"/>
      <c r="V821" s="60"/>
      <c r="X821" s="3"/>
      <c r="Y821" s="60"/>
      <c r="AA821" s="3"/>
      <c r="AB821" s="60"/>
      <c r="AD821" s="3"/>
      <c r="AE821" s="60"/>
      <c r="AG821" s="3"/>
      <c r="AH821" s="60"/>
      <c r="AJ821" s="3"/>
      <c r="AK821" s="60"/>
      <c r="AM821" s="3"/>
      <c r="AN821" s="3"/>
    </row>
    <row r="822" spans="6:40" ht="20.100000000000001" customHeight="1" x14ac:dyDescent="0.25">
      <c r="F822" s="3"/>
      <c r="G822" s="60"/>
      <c r="I822" s="3"/>
      <c r="J822" s="60"/>
      <c r="L822" s="3"/>
      <c r="M822" s="60"/>
      <c r="O822" s="3"/>
      <c r="P822" s="60"/>
      <c r="R822" s="3"/>
      <c r="S822" s="60"/>
      <c r="U822" s="3"/>
      <c r="V822" s="60"/>
      <c r="X822" s="3"/>
      <c r="Y822" s="60"/>
      <c r="AA822" s="3"/>
      <c r="AB822" s="60"/>
      <c r="AD822" s="3"/>
      <c r="AE822" s="60"/>
      <c r="AG822" s="3"/>
      <c r="AH822" s="60"/>
      <c r="AJ822" s="3"/>
      <c r="AK822" s="60"/>
      <c r="AM822" s="3"/>
      <c r="AN822" s="3"/>
    </row>
    <row r="823" spans="6:40" ht="20.100000000000001" customHeight="1" x14ac:dyDescent="0.25">
      <c r="F823" s="3"/>
      <c r="G823" s="60"/>
      <c r="I823" s="3"/>
      <c r="J823" s="60"/>
      <c r="L823" s="3"/>
      <c r="M823" s="60"/>
      <c r="O823" s="3"/>
      <c r="P823" s="60"/>
      <c r="R823" s="3"/>
      <c r="S823" s="60"/>
      <c r="U823" s="3"/>
      <c r="V823" s="60"/>
      <c r="X823" s="3"/>
      <c r="Y823" s="60"/>
      <c r="AA823" s="3"/>
      <c r="AB823" s="60"/>
      <c r="AD823" s="3"/>
      <c r="AE823" s="60"/>
      <c r="AG823" s="3"/>
      <c r="AH823" s="60"/>
      <c r="AJ823" s="3"/>
      <c r="AK823" s="60"/>
      <c r="AM823" s="3"/>
      <c r="AN823" s="3"/>
    </row>
    <row r="824" spans="6:40" ht="20.100000000000001" customHeight="1" x14ac:dyDescent="0.25">
      <c r="F824" s="3"/>
      <c r="G824" s="60"/>
      <c r="I824" s="3"/>
      <c r="J824" s="60"/>
      <c r="L824" s="3"/>
      <c r="M824" s="60"/>
      <c r="O824" s="3"/>
      <c r="P824" s="60"/>
      <c r="R824" s="3"/>
      <c r="S824" s="60"/>
      <c r="U824" s="3"/>
      <c r="V824" s="60"/>
      <c r="X824" s="3"/>
      <c r="Y824" s="60"/>
      <c r="AA824" s="3"/>
      <c r="AB824" s="60"/>
      <c r="AD824" s="3"/>
      <c r="AE824" s="60"/>
      <c r="AG824" s="3"/>
      <c r="AH824" s="60"/>
      <c r="AJ824" s="3"/>
      <c r="AK824" s="60"/>
      <c r="AM824" s="3"/>
      <c r="AN824" s="3"/>
    </row>
    <row r="825" spans="6:40" ht="20.100000000000001" customHeight="1" x14ac:dyDescent="0.25">
      <c r="F825" s="3"/>
      <c r="G825" s="60"/>
      <c r="I825" s="3"/>
      <c r="J825" s="60"/>
      <c r="L825" s="3"/>
      <c r="M825" s="60"/>
      <c r="O825" s="3"/>
      <c r="P825" s="60"/>
      <c r="R825" s="3"/>
      <c r="S825" s="60"/>
      <c r="U825" s="3"/>
      <c r="V825" s="60"/>
      <c r="X825" s="3"/>
      <c r="Y825" s="60"/>
      <c r="AA825" s="3"/>
      <c r="AB825" s="60"/>
      <c r="AD825" s="3"/>
      <c r="AE825" s="60"/>
      <c r="AG825" s="3"/>
      <c r="AH825" s="60"/>
      <c r="AJ825" s="3"/>
      <c r="AK825" s="60"/>
      <c r="AM825" s="3"/>
      <c r="AN825" s="3"/>
    </row>
    <row r="826" spans="6:40" ht="20.100000000000001" customHeight="1" x14ac:dyDescent="0.25">
      <c r="F826" s="3"/>
      <c r="G826" s="60"/>
      <c r="I826" s="3"/>
      <c r="J826" s="60"/>
      <c r="L826" s="3"/>
      <c r="M826" s="60"/>
      <c r="O826" s="3"/>
      <c r="P826" s="60"/>
      <c r="R826" s="3"/>
      <c r="S826" s="60"/>
      <c r="U826" s="3"/>
      <c r="V826" s="60"/>
      <c r="X826" s="3"/>
      <c r="Y826" s="60"/>
      <c r="AA826" s="3"/>
      <c r="AB826" s="60"/>
      <c r="AD826" s="3"/>
      <c r="AE826" s="60"/>
      <c r="AG826" s="3"/>
      <c r="AH826" s="60"/>
      <c r="AJ826" s="3"/>
      <c r="AK826" s="60"/>
      <c r="AM826" s="3"/>
      <c r="AN826" s="3"/>
    </row>
    <row r="827" spans="6:40" ht="20.100000000000001" customHeight="1" x14ac:dyDescent="0.25">
      <c r="F827" s="3"/>
      <c r="G827" s="60"/>
      <c r="I827" s="3"/>
      <c r="J827" s="60"/>
      <c r="L827" s="3"/>
      <c r="M827" s="60"/>
      <c r="O827" s="3"/>
      <c r="P827" s="60"/>
      <c r="R827" s="3"/>
      <c r="S827" s="60"/>
      <c r="U827" s="3"/>
      <c r="V827" s="60"/>
      <c r="X827" s="3"/>
      <c r="Y827" s="60"/>
      <c r="AA827" s="3"/>
      <c r="AB827" s="60"/>
      <c r="AD827" s="3"/>
      <c r="AE827" s="60"/>
      <c r="AG827" s="3"/>
      <c r="AH827" s="60"/>
      <c r="AJ827" s="3"/>
      <c r="AK827" s="60"/>
      <c r="AM827" s="3"/>
      <c r="AN827" s="3"/>
    </row>
    <row r="828" spans="6:40" ht="20.100000000000001" customHeight="1" x14ac:dyDescent="0.25">
      <c r="F828" s="3"/>
      <c r="G828" s="60"/>
      <c r="I828" s="3"/>
      <c r="J828" s="60"/>
      <c r="L828" s="3"/>
      <c r="M828" s="60"/>
      <c r="O828" s="3"/>
      <c r="P828" s="60"/>
      <c r="R828" s="3"/>
      <c r="S828" s="60"/>
      <c r="U828" s="3"/>
      <c r="V828" s="60"/>
      <c r="X828" s="3"/>
      <c r="Y828" s="60"/>
      <c r="AA828" s="3"/>
      <c r="AB828" s="60"/>
      <c r="AD828" s="3"/>
      <c r="AE828" s="60"/>
      <c r="AG828" s="3"/>
      <c r="AH828" s="60"/>
      <c r="AJ828" s="3"/>
      <c r="AK828" s="60"/>
      <c r="AM828" s="3"/>
      <c r="AN828" s="3"/>
    </row>
    <row r="829" spans="6:40" ht="20.100000000000001" customHeight="1" x14ac:dyDescent="0.25">
      <c r="F829" s="3"/>
      <c r="G829" s="60"/>
      <c r="I829" s="3"/>
      <c r="J829" s="60"/>
      <c r="L829" s="3"/>
      <c r="M829" s="60"/>
      <c r="O829" s="3"/>
      <c r="P829" s="60"/>
      <c r="R829" s="3"/>
      <c r="S829" s="60"/>
      <c r="U829" s="3"/>
      <c r="V829" s="60"/>
      <c r="X829" s="3"/>
      <c r="Y829" s="60"/>
      <c r="AA829" s="3"/>
      <c r="AB829" s="60"/>
      <c r="AD829" s="3"/>
      <c r="AE829" s="60"/>
      <c r="AG829" s="3"/>
      <c r="AH829" s="60"/>
      <c r="AJ829" s="3"/>
      <c r="AK829" s="60"/>
      <c r="AM829" s="3"/>
      <c r="AN829" s="3"/>
    </row>
    <row r="830" spans="6:40" ht="20.100000000000001" customHeight="1" x14ac:dyDescent="0.25">
      <c r="F830" s="3"/>
      <c r="G830" s="60"/>
      <c r="I830" s="3"/>
      <c r="J830" s="60"/>
      <c r="L830" s="3"/>
      <c r="M830" s="60"/>
      <c r="O830" s="3"/>
      <c r="P830" s="60"/>
      <c r="R830" s="3"/>
      <c r="S830" s="60"/>
      <c r="U830" s="3"/>
      <c r="V830" s="60"/>
      <c r="X830" s="3"/>
      <c r="Y830" s="60"/>
      <c r="AA830" s="3"/>
      <c r="AB830" s="60"/>
      <c r="AD830" s="3"/>
      <c r="AE830" s="60"/>
      <c r="AG830" s="3"/>
      <c r="AH830" s="60"/>
      <c r="AJ830" s="3"/>
      <c r="AK830" s="60"/>
      <c r="AM830" s="3"/>
      <c r="AN830" s="3"/>
    </row>
    <row r="831" spans="6:40" ht="20.100000000000001" customHeight="1" x14ac:dyDescent="0.25">
      <c r="F831" s="3"/>
      <c r="G831" s="60"/>
      <c r="I831" s="3"/>
      <c r="J831" s="60"/>
      <c r="L831" s="3"/>
      <c r="M831" s="60"/>
      <c r="O831" s="3"/>
      <c r="P831" s="60"/>
      <c r="R831" s="3"/>
      <c r="S831" s="60"/>
      <c r="U831" s="3"/>
      <c r="V831" s="60"/>
      <c r="X831" s="3"/>
      <c r="Y831" s="60"/>
      <c r="AA831" s="3"/>
      <c r="AB831" s="60"/>
      <c r="AD831" s="3"/>
      <c r="AE831" s="60"/>
      <c r="AG831" s="3"/>
      <c r="AH831" s="60"/>
      <c r="AJ831" s="3"/>
      <c r="AK831" s="60"/>
      <c r="AM831" s="3"/>
      <c r="AN831" s="3"/>
    </row>
    <row r="832" spans="6:40" ht="20.100000000000001" customHeight="1" x14ac:dyDescent="0.25">
      <c r="F832" s="3"/>
      <c r="G832" s="60"/>
      <c r="I832" s="3"/>
      <c r="J832" s="60"/>
      <c r="L832" s="3"/>
      <c r="M832" s="60"/>
      <c r="O832" s="3"/>
      <c r="P832" s="60"/>
      <c r="R832" s="3"/>
      <c r="S832" s="60"/>
      <c r="U832" s="3"/>
      <c r="V832" s="60"/>
      <c r="X832" s="3"/>
      <c r="Y832" s="60"/>
      <c r="AA832" s="3"/>
      <c r="AB832" s="60"/>
      <c r="AD832" s="3"/>
      <c r="AE832" s="60"/>
      <c r="AG832" s="3"/>
      <c r="AH832" s="60"/>
      <c r="AJ832" s="3"/>
      <c r="AK832" s="60"/>
      <c r="AM832" s="3"/>
      <c r="AN832" s="3"/>
    </row>
    <row r="833" spans="6:40" ht="20.100000000000001" customHeight="1" x14ac:dyDescent="0.25">
      <c r="F833" s="3"/>
      <c r="G833" s="60"/>
      <c r="I833" s="3"/>
      <c r="J833" s="60"/>
      <c r="L833" s="3"/>
      <c r="M833" s="60"/>
      <c r="O833" s="3"/>
      <c r="P833" s="60"/>
      <c r="R833" s="3"/>
      <c r="S833" s="60"/>
      <c r="U833" s="3"/>
      <c r="V833" s="60"/>
      <c r="X833" s="3"/>
      <c r="Y833" s="60"/>
      <c r="AA833" s="3"/>
      <c r="AB833" s="60"/>
      <c r="AD833" s="3"/>
      <c r="AE833" s="60"/>
      <c r="AG833" s="3"/>
      <c r="AH833" s="60"/>
      <c r="AJ833" s="3"/>
      <c r="AK833" s="60"/>
      <c r="AM833" s="3"/>
      <c r="AN833" s="3"/>
    </row>
    <row r="834" spans="6:40" ht="20.100000000000001" customHeight="1" x14ac:dyDescent="0.25">
      <c r="F834" s="3"/>
      <c r="G834" s="60"/>
      <c r="I834" s="3"/>
      <c r="J834" s="60"/>
      <c r="L834" s="3"/>
      <c r="M834" s="60"/>
      <c r="O834" s="3"/>
      <c r="P834" s="60"/>
      <c r="R834" s="3"/>
      <c r="S834" s="60"/>
      <c r="U834" s="3"/>
      <c r="V834" s="60"/>
      <c r="X834" s="3"/>
      <c r="Y834" s="60"/>
      <c r="AA834" s="3"/>
      <c r="AB834" s="60"/>
      <c r="AD834" s="3"/>
      <c r="AE834" s="60"/>
      <c r="AG834" s="3"/>
      <c r="AH834" s="60"/>
      <c r="AJ834" s="3"/>
      <c r="AK834" s="60"/>
      <c r="AM834" s="3"/>
      <c r="AN834" s="3"/>
    </row>
    <row r="835" spans="6:40" ht="20.100000000000001" customHeight="1" x14ac:dyDescent="0.25">
      <c r="F835" s="3"/>
      <c r="G835" s="60"/>
      <c r="I835" s="3"/>
      <c r="J835" s="60"/>
      <c r="L835" s="3"/>
      <c r="M835" s="60"/>
      <c r="O835" s="3"/>
      <c r="P835" s="60"/>
      <c r="R835" s="3"/>
      <c r="S835" s="60"/>
      <c r="U835" s="3"/>
      <c r="V835" s="60"/>
      <c r="X835" s="3"/>
      <c r="Y835" s="60"/>
      <c r="AA835" s="3"/>
      <c r="AB835" s="60"/>
      <c r="AD835" s="3"/>
      <c r="AE835" s="60"/>
      <c r="AG835" s="3"/>
      <c r="AH835" s="60"/>
      <c r="AJ835" s="3"/>
      <c r="AK835" s="60"/>
      <c r="AM835" s="3"/>
      <c r="AN835" s="3"/>
    </row>
    <row r="836" spans="6:40" ht="20.100000000000001" customHeight="1" x14ac:dyDescent="0.25">
      <c r="F836" s="3"/>
      <c r="G836" s="60"/>
      <c r="I836" s="3"/>
      <c r="J836" s="60"/>
      <c r="L836" s="3"/>
      <c r="M836" s="60"/>
      <c r="O836" s="3"/>
      <c r="P836" s="60"/>
      <c r="R836" s="3"/>
      <c r="S836" s="60"/>
      <c r="U836" s="3"/>
      <c r="V836" s="60"/>
      <c r="X836" s="3"/>
      <c r="Y836" s="60"/>
      <c r="AA836" s="3"/>
      <c r="AB836" s="60"/>
      <c r="AD836" s="3"/>
      <c r="AE836" s="60"/>
      <c r="AG836" s="3"/>
      <c r="AH836" s="60"/>
      <c r="AJ836" s="3"/>
      <c r="AK836" s="60"/>
      <c r="AM836" s="3"/>
      <c r="AN836" s="3"/>
    </row>
    <row r="837" spans="6:40" ht="20.100000000000001" customHeight="1" x14ac:dyDescent="0.25">
      <c r="F837" s="3"/>
      <c r="G837" s="60"/>
      <c r="I837" s="3"/>
      <c r="J837" s="60"/>
      <c r="L837" s="3"/>
      <c r="M837" s="60"/>
      <c r="O837" s="3"/>
      <c r="P837" s="60"/>
      <c r="R837" s="3"/>
      <c r="S837" s="60"/>
      <c r="U837" s="3"/>
      <c r="V837" s="60"/>
      <c r="X837" s="3"/>
      <c r="Y837" s="60"/>
      <c r="AA837" s="3"/>
      <c r="AB837" s="60"/>
      <c r="AD837" s="3"/>
      <c r="AE837" s="60"/>
      <c r="AG837" s="3"/>
      <c r="AH837" s="60"/>
      <c r="AJ837" s="3"/>
      <c r="AK837" s="60"/>
      <c r="AM837" s="3"/>
      <c r="AN837" s="3"/>
    </row>
    <row r="838" spans="6:40" ht="20.100000000000001" customHeight="1" x14ac:dyDescent="0.25">
      <c r="F838" s="3"/>
      <c r="G838" s="60"/>
      <c r="I838" s="3"/>
      <c r="J838" s="60"/>
      <c r="L838" s="3"/>
      <c r="M838" s="60"/>
      <c r="O838" s="3"/>
      <c r="P838" s="60"/>
      <c r="R838" s="3"/>
      <c r="S838" s="60"/>
      <c r="U838" s="3"/>
      <c r="V838" s="60"/>
      <c r="X838" s="3"/>
      <c r="Y838" s="60"/>
      <c r="AA838" s="3"/>
      <c r="AB838" s="60"/>
      <c r="AD838" s="3"/>
      <c r="AE838" s="60"/>
      <c r="AG838" s="3"/>
      <c r="AH838" s="60"/>
      <c r="AJ838" s="3"/>
      <c r="AK838" s="60"/>
      <c r="AM838" s="3"/>
      <c r="AN838" s="3"/>
    </row>
    <row r="839" spans="6:40" ht="20.100000000000001" customHeight="1" x14ac:dyDescent="0.25">
      <c r="F839" s="3"/>
      <c r="G839" s="60"/>
      <c r="I839" s="3"/>
      <c r="J839" s="60"/>
      <c r="L839" s="3"/>
      <c r="M839" s="60"/>
      <c r="O839" s="3"/>
      <c r="P839" s="60"/>
      <c r="R839" s="3"/>
      <c r="S839" s="60"/>
      <c r="U839" s="3"/>
      <c r="V839" s="60"/>
      <c r="X839" s="3"/>
      <c r="Y839" s="60"/>
      <c r="AA839" s="3"/>
      <c r="AB839" s="60"/>
      <c r="AD839" s="3"/>
      <c r="AE839" s="60"/>
      <c r="AG839" s="3"/>
      <c r="AH839" s="60"/>
      <c r="AJ839" s="3"/>
      <c r="AK839" s="60"/>
      <c r="AM839" s="3"/>
      <c r="AN839" s="3"/>
    </row>
    <row r="840" spans="6:40" ht="20.100000000000001" customHeight="1" x14ac:dyDescent="0.25">
      <c r="F840" s="3"/>
      <c r="G840" s="60"/>
      <c r="I840" s="3"/>
      <c r="J840" s="60"/>
      <c r="L840" s="3"/>
      <c r="M840" s="60"/>
      <c r="O840" s="3"/>
      <c r="P840" s="60"/>
      <c r="R840" s="3"/>
      <c r="S840" s="60"/>
      <c r="U840" s="3"/>
      <c r="V840" s="60"/>
      <c r="X840" s="3"/>
      <c r="Y840" s="60"/>
      <c r="AA840" s="3"/>
      <c r="AB840" s="60"/>
      <c r="AD840" s="3"/>
      <c r="AE840" s="60"/>
      <c r="AG840" s="3"/>
      <c r="AH840" s="60"/>
      <c r="AJ840" s="3"/>
      <c r="AK840" s="60"/>
      <c r="AM840" s="3"/>
      <c r="AN840" s="3"/>
    </row>
    <row r="841" spans="6:40" ht="20.100000000000001" customHeight="1" x14ac:dyDescent="0.25">
      <c r="F841" s="3"/>
      <c r="G841" s="60"/>
      <c r="I841" s="3"/>
      <c r="J841" s="60"/>
      <c r="L841" s="3"/>
      <c r="M841" s="60"/>
      <c r="O841" s="3"/>
      <c r="P841" s="60"/>
      <c r="R841" s="3"/>
      <c r="S841" s="60"/>
      <c r="U841" s="3"/>
      <c r="V841" s="60"/>
      <c r="X841" s="3"/>
      <c r="Y841" s="60"/>
      <c r="AA841" s="3"/>
      <c r="AB841" s="60"/>
      <c r="AD841" s="3"/>
      <c r="AE841" s="60"/>
      <c r="AG841" s="3"/>
      <c r="AH841" s="60"/>
      <c r="AJ841" s="3"/>
      <c r="AK841" s="60"/>
      <c r="AM841" s="3"/>
      <c r="AN841" s="3"/>
    </row>
    <row r="842" spans="6:40" ht="20.100000000000001" customHeight="1" x14ac:dyDescent="0.25">
      <c r="F842" s="3"/>
      <c r="G842" s="60"/>
      <c r="I842" s="3"/>
      <c r="J842" s="60"/>
      <c r="L842" s="3"/>
      <c r="M842" s="60"/>
      <c r="O842" s="3"/>
      <c r="P842" s="60"/>
      <c r="R842" s="3"/>
      <c r="S842" s="60"/>
      <c r="U842" s="3"/>
      <c r="V842" s="60"/>
      <c r="X842" s="3"/>
      <c r="Y842" s="60"/>
      <c r="AA842" s="3"/>
      <c r="AB842" s="60"/>
      <c r="AD842" s="3"/>
      <c r="AE842" s="60"/>
      <c r="AG842" s="3"/>
      <c r="AH842" s="60"/>
      <c r="AJ842" s="3"/>
      <c r="AK842" s="60"/>
      <c r="AM842" s="3"/>
      <c r="AN842" s="3"/>
    </row>
    <row r="843" spans="6:40" ht="20.100000000000001" customHeight="1" x14ac:dyDescent="0.25">
      <c r="F843" s="3"/>
      <c r="G843" s="60"/>
      <c r="I843" s="3"/>
      <c r="J843" s="60"/>
      <c r="L843" s="3"/>
      <c r="M843" s="60"/>
      <c r="O843" s="3"/>
      <c r="P843" s="60"/>
      <c r="R843" s="3"/>
      <c r="S843" s="60"/>
      <c r="U843" s="3"/>
      <c r="V843" s="60"/>
      <c r="X843" s="3"/>
      <c r="Y843" s="60"/>
      <c r="AA843" s="3"/>
      <c r="AB843" s="60"/>
      <c r="AD843" s="3"/>
      <c r="AE843" s="60"/>
      <c r="AG843" s="3"/>
      <c r="AH843" s="60"/>
      <c r="AJ843" s="3"/>
      <c r="AK843" s="60"/>
      <c r="AM843" s="3"/>
      <c r="AN843" s="3"/>
    </row>
    <row r="844" spans="6:40" ht="20.100000000000001" customHeight="1" x14ac:dyDescent="0.25">
      <c r="F844" s="3"/>
      <c r="G844" s="60"/>
      <c r="I844" s="3"/>
      <c r="J844" s="60"/>
      <c r="L844" s="3"/>
      <c r="M844" s="60"/>
      <c r="O844" s="3"/>
      <c r="P844" s="60"/>
      <c r="R844" s="3"/>
      <c r="S844" s="60"/>
      <c r="U844" s="3"/>
      <c r="V844" s="60"/>
      <c r="X844" s="3"/>
      <c r="Y844" s="60"/>
      <c r="AA844" s="3"/>
      <c r="AB844" s="60"/>
      <c r="AD844" s="3"/>
      <c r="AE844" s="60"/>
      <c r="AG844" s="3"/>
      <c r="AH844" s="60"/>
      <c r="AJ844" s="3"/>
      <c r="AK844" s="60"/>
      <c r="AM844" s="3"/>
      <c r="AN844" s="3"/>
    </row>
    <row r="845" spans="6:40" ht="20.100000000000001" customHeight="1" x14ac:dyDescent="0.25">
      <c r="F845" s="3"/>
      <c r="G845" s="60"/>
      <c r="I845" s="3"/>
      <c r="J845" s="60"/>
      <c r="L845" s="3"/>
      <c r="M845" s="60"/>
      <c r="O845" s="3"/>
      <c r="P845" s="60"/>
      <c r="R845" s="3"/>
      <c r="S845" s="60"/>
      <c r="U845" s="3"/>
      <c r="V845" s="60"/>
      <c r="X845" s="3"/>
      <c r="Y845" s="60"/>
      <c r="AA845" s="3"/>
      <c r="AB845" s="60"/>
      <c r="AD845" s="3"/>
      <c r="AE845" s="60"/>
      <c r="AG845" s="3"/>
      <c r="AH845" s="60"/>
      <c r="AJ845" s="3"/>
      <c r="AK845" s="60"/>
      <c r="AM845" s="3"/>
      <c r="AN845" s="3"/>
    </row>
    <row r="846" spans="6:40" ht="20.100000000000001" customHeight="1" x14ac:dyDescent="0.25">
      <c r="F846" s="3"/>
      <c r="G846" s="60"/>
      <c r="I846" s="3"/>
      <c r="J846" s="60"/>
      <c r="L846" s="3"/>
      <c r="M846" s="60"/>
      <c r="O846" s="3"/>
      <c r="P846" s="60"/>
      <c r="R846" s="3"/>
      <c r="S846" s="60"/>
      <c r="U846" s="3"/>
      <c r="V846" s="60"/>
      <c r="X846" s="3"/>
      <c r="Y846" s="60"/>
      <c r="AA846" s="3"/>
      <c r="AB846" s="60"/>
      <c r="AD846" s="3"/>
      <c r="AE846" s="60"/>
      <c r="AG846" s="3"/>
      <c r="AH846" s="60"/>
      <c r="AJ846" s="3"/>
      <c r="AK846" s="60"/>
      <c r="AM846" s="3"/>
      <c r="AN846" s="3"/>
    </row>
    <row r="847" spans="6:40" ht="20.100000000000001" customHeight="1" x14ac:dyDescent="0.25">
      <c r="F847" s="3"/>
      <c r="G847" s="60"/>
      <c r="I847" s="3"/>
      <c r="J847" s="60"/>
      <c r="L847" s="3"/>
      <c r="M847" s="60"/>
      <c r="O847" s="3"/>
      <c r="P847" s="60"/>
      <c r="R847" s="3"/>
      <c r="S847" s="60"/>
      <c r="U847" s="3"/>
      <c r="V847" s="60"/>
      <c r="X847" s="3"/>
      <c r="Y847" s="60"/>
      <c r="AA847" s="3"/>
      <c r="AB847" s="60"/>
      <c r="AD847" s="3"/>
      <c r="AE847" s="60"/>
      <c r="AG847" s="3"/>
      <c r="AH847" s="60"/>
      <c r="AJ847" s="3"/>
      <c r="AK847" s="60"/>
      <c r="AM847" s="3"/>
      <c r="AN847" s="3"/>
    </row>
    <row r="848" spans="6:40" ht="20.100000000000001" customHeight="1" x14ac:dyDescent="0.25">
      <c r="F848" s="3"/>
      <c r="G848" s="60"/>
      <c r="I848" s="3"/>
      <c r="J848" s="60"/>
      <c r="L848" s="3"/>
      <c r="M848" s="60"/>
      <c r="O848" s="3"/>
      <c r="P848" s="60"/>
      <c r="R848" s="3"/>
      <c r="S848" s="60"/>
      <c r="U848" s="3"/>
      <c r="V848" s="60"/>
      <c r="X848" s="3"/>
      <c r="Y848" s="60"/>
      <c r="AA848" s="3"/>
      <c r="AB848" s="60"/>
      <c r="AD848" s="3"/>
      <c r="AE848" s="60"/>
      <c r="AG848" s="3"/>
      <c r="AH848" s="60"/>
      <c r="AJ848" s="3"/>
      <c r="AK848" s="60"/>
      <c r="AM848" s="3"/>
      <c r="AN848" s="3"/>
    </row>
    <row r="849" spans="6:40" ht="20.100000000000001" customHeight="1" x14ac:dyDescent="0.25">
      <c r="F849" s="3"/>
      <c r="G849" s="60"/>
      <c r="I849" s="3"/>
      <c r="J849" s="60"/>
      <c r="L849" s="3"/>
      <c r="M849" s="60"/>
      <c r="O849" s="3"/>
      <c r="P849" s="60"/>
      <c r="R849" s="3"/>
      <c r="S849" s="60"/>
      <c r="U849" s="3"/>
      <c r="V849" s="60"/>
      <c r="X849" s="3"/>
      <c r="Y849" s="60"/>
      <c r="AA849" s="3"/>
      <c r="AB849" s="60"/>
      <c r="AD849" s="3"/>
      <c r="AE849" s="60"/>
      <c r="AG849" s="3"/>
      <c r="AH849" s="60"/>
      <c r="AJ849" s="3"/>
      <c r="AK849" s="60"/>
      <c r="AM849" s="3"/>
      <c r="AN849" s="3"/>
    </row>
    <row r="850" spans="6:40" ht="20.100000000000001" customHeight="1" x14ac:dyDescent="0.25">
      <c r="F850" s="3"/>
      <c r="G850" s="60"/>
      <c r="I850" s="3"/>
      <c r="J850" s="60"/>
      <c r="L850" s="3"/>
      <c r="M850" s="60"/>
      <c r="O850" s="3"/>
      <c r="P850" s="60"/>
      <c r="R850" s="3"/>
      <c r="S850" s="60"/>
      <c r="U850" s="3"/>
      <c r="V850" s="60"/>
      <c r="X850" s="3"/>
      <c r="Y850" s="60"/>
      <c r="AA850" s="3"/>
      <c r="AB850" s="60"/>
      <c r="AD850" s="3"/>
      <c r="AE850" s="60"/>
      <c r="AG850" s="3"/>
      <c r="AH850" s="60"/>
      <c r="AJ850" s="3"/>
      <c r="AK850" s="60"/>
      <c r="AM850" s="3"/>
      <c r="AN850" s="3"/>
    </row>
    <row r="851" spans="6:40" ht="20.100000000000001" customHeight="1" x14ac:dyDescent="0.25">
      <c r="F851" s="3"/>
      <c r="G851" s="60"/>
      <c r="I851" s="3"/>
      <c r="J851" s="60"/>
      <c r="L851" s="3"/>
      <c r="M851" s="60"/>
      <c r="O851" s="3"/>
      <c r="P851" s="60"/>
      <c r="R851" s="3"/>
      <c r="S851" s="60"/>
      <c r="U851" s="3"/>
      <c r="V851" s="60"/>
      <c r="X851" s="3"/>
      <c r="Y851" s="60"/>
      <c r="AA851" s="3"/>
      <c r="AB851" s="60"/>
      <c r="AD851" s="3"/>
      <c r="AE851" s="60"/>
      <c r="AG851" s="3"/>
      <c r="AH851" s="60"/>
      <c r="AJ851" s="3"/>
      <c r="AK851" s="60"/>
      <c r="AM851" s="3"/>
      <c r="AN851" s="3"/>
    </row>
    <row r="852" spans="6:40" ht="20.100000000000001" customHeight="1" x14ac:dyDescent="0.25">
      <c r="F852" s="3"/>
      <c r="G852" s="60"/>
      <c r="I852" s="3"/>
      <c r="J852" s="60"/>
      <c r="L852" s="3"/>
      <c r="M852" s="60"/>
      <c r="O852" s="3"/>
      <c r="P852" s="60"/>
      <c r="R852" s="3"/>
      <c r="S852" s="60"/>
      <c r="U852" s="3"/>
      <c r="V852" s="60"/>
      <c r="X852" s="3"/>
      <c r="Y852" s="60"/>
      <c r="AA852" s="3"/>
      <c r="AB852" s="60"/>
      <c r="AD852" s="3"/>
      <c r="AE852" s="60"/>
      <c r="AG852" s="3"/>
      <c r="AH852" s="60"/>
      <c r="AJ852" s="3"/>
      <c r="AK852" s="60"/>
      <c r="AM852" s="3"/>
      <c r="AN852" s="3"/>
    </row>
    <row r="853" spans="6:40" ht="20.100000000000001" customHeight="1" x14ac:dyDescent="0.25">
      <c r="F853" s="3"/>
      <c r="G853" s="60"/>
      <c r="I853" s="3"/>
      <c r="J853" s="60"/>
      <c r="L853" s="3"/>
      <c r="M853" s="60"/>
      <c r="O853" s="3"/>
      <c r="P853" s="60"/>
      <c r="R853" s="3"/>
      <c r="S853" s="60"/>
      <c r="U853" s="3"/>
      <c r="V853" s="60"/>
      <c r="X853" s="3"/>
      <c r="Y853" s="60"/>
      <c r="AA853" s="3"/>
      <c r="AB853" s="60"/>
      <c r="AD853" s="3"/>
      <c r="AE853" s="60"/>
      <c r="AG853" s="3"/>
      <c r="AH853" s="60"/>
      <c r="AJ853" s="3"/>
      <c r="AK853" s="60"/>
      <c r="AM853" s="3"/>
      <c r="AN853" s="3"/>
    </row>
    <row r="854" spans="6:40" ht="20.100000000000001" customHeight="1" x14ac:dyDescent="0.25">
      <c r="F854" s="3"/>
      <c r="G854" s="60"/>
      <c r="I854" s="3"/>
      <c r="J854" s="60"/>
      <c r="L854" s="3"/>
      <c r="M854" s="60"/>
      <c r="O854" s="3"/>
      <c r="P854" s="60"/>
      <c r="R854" s="3"/>
      <c r="S854" s="60"/>
      <c r="U854" s="3"/>
      <c r="V854" s="60"/>
      <c r="X854" s="3"/>
      <c r="Y854" s="60"/>
      <c r="AA854" s="3"/>
      <c r="AB854" s="60"/>
      <c r="AD854" s="3"/>
      <c r="AE854" s="60"/>
      <c r="AG854" s="3"/>
      <c r="AH854" s="60"/>
      <c r="AJ854" s="3"/>
      <c r="AK854" s="60"/>
      <c r="AM854" s="3"/>
      <c r="AN854" s="3"/>
    </row>
    <row r="855" spans="6:40" ht="20.100000000000001" customHeight="1" x14ac:dyDescent="0.25">
      <c r="F855" s="3"/>
      <c r="G855" s="60"/>
      <c r="I855" s="3"/>
      <c r="J855" s="60"/>
      <c r="L855" s="3"/>
      <c r="M855" s="60"/>
      <c r="O855" s="3"/>
      <c r="P855" s="60"/>
      <c r="R855" s="3"/>
      <c r="S855" s="60"/>
      <c r="U855" s="3"/>
      <c r="V855" s="60"/>
      <c r="X855" s="3"/>
      <c r="Y855" s="60"/>
      <c r="AA855" s="3"/>
      <c r="AB855" s="60"/>
      <c r="AD855" s="3"/>
      <c r="AE855" s="60"/>
      <c r="AG855" s="3"/>
      <c r="AH855" s="60"/>
      <c r="AJ855" s="3"/>
      <c r="AK855" s="60"/>
      <c r="AM855" s="3"/>
      <c r="AN855" s="3"/>
    </row>
    <row r="856" spans="6:40" ht="20.100000000000001" customHeight="1" x14ac:dyDescent="0.25">
      <c r="F856" s="3"/>
      <c r="G856" s="60"/>
      <c r="I856" s="3"/>
      <c r="J856" s="60"/>
      <c r="L856" s="3"/>
      <c r="M856" s="60"/>
      <c r="O856" s="3"/>
      <c r="P856" s="60"/>
      <c r="R856" s="3"/>
      <c r="S856" s="60"/>
      <c r="U856" s="3"/>
      <c r="V856" s="60"/>
      <c r="X856" s="3"/>
      <c r="Y856" s="60"/>
      <c r="AA856" s="3"/>
      <c r="AB856" s="60"/>
      <c r="AD856" s="3"/>
      <c r="AE856" s="60"/>
      <c r="AG856" s="3"/>
      <c r="AH856" s="60"/>
      <c r="AJ856" s="3"/>
      <c r="AK856" s="60"/>
      <c r="AM856" s="3"/>
      <c r="AN856" s="3"/>
    </row>
    <row r="857" spans="6:40" ht="20.100000000000001" customHeight="1" x14ac:dyDescent="0.25">
      <c r="F857" s="3"/>
      <c r="G857" s="60"/>
      <c r="I857" s="3"/>
      <c r="J857" s="60"/>
      <c r="L857" s="3"/>
      <c r="M857" s="60"/>
      <c r="O857" s="3"/>
      <c r="P857" s="60"/>
      <c r="R857" s="3"/>
      <c r="S857" s="60"/>
      <c r="U857" s="3"/>
      <c r="V857" s="60"/>
      <c r="X857" s="3"/>
      <c r="Y857" s="60"/>
      <c r="AA857" s="3"/>
      <c r="AB857" s="60"/>
      <c r="AD857" s="3"/>
      <c r="AE857" s="60"/>
      <c r="AG857" s="3"/>
      <c r="AH857" s="60"/>
      <c r="AJ857" s="3"/>
      <c r="AK857" s="60"/>
      <c r="AM857" s="3"/>
      <c r="AN857" s="3"/>
    </row>
    <row r="858" spans="6:40" ht="20.100000000000001" customHeight="1" x14ac:dyDescent="0.25">
      <c r="F858" s="3"/>
      <c r="G858" s="60"/>
      <c r="I858" s="3"/>
      <c r="J858" s="60"/>
      <c r="L858" s="3"/>
      <c r="M858" s="60"/>
      <c r="O858" s="3"/>
      <c r="P858" s="60"/>
      <c r="R858" s="3"/>
      <c r="S858" s="60"/>
      <c r="U858" s="3"/>
      <c r="V858" s="60"/>
      <c r="X858" s="3"/>
      <c r="Y858" s="60"/>
      <c r="AA858" s="3"/>
      <c r="AB858" s="60"/>
      <c r="AD858" s="3"/>
      <c r="AE858" s="60"/>
      <c r="AG858" s="3"/>
      <c r="AH858" s="60"/>
      <c r="AJ858" s="3"/>
      <c r="AK858" s="60"/>
      <c r="AM858" s="3"/>
      <c r="AN858" s="3"/>
    </row>
    <row r="859" spans="6:40" ht="20.100000000000001" customHeight="1" x14ac:dyDescent="0.25">
      <c r="F859" s="3"/>
      <c r="G859" s="60"/>
      <c r="I859" s="3"/>
      <c r="J859" s="60"/>
      <c r="L859" s="3"/>
      <c r="M859" s="60"/>
      <c r="O859" s="3"/>
      <c r="P859" s="60"/>
      <c r="R859" s="3"/>
      <c r="S859" s="60"/>
      <c r="U859" s="3"/>
      <c r="V859" s="60"/>
      <c r="X859" s="3"/>
      <c r="Y859" s="60"/>
      <c r="AA859" s="3"/>
      <c r="AB859" s="60"/>
      <c r="AD859" s="3"/>
      <c r="AE859" s="60"/>
      <c r="AG859" s="3"/>
      <c r="AH859" s="60"/>
      <c r="AJ859" s="3"/>
      <c r="AK859" s="60"/>
      <c r="AM859" s="3"/>
      <c r="AN859" s="3"/>
    </row>
    <row r="860" spans="6:40" ht="20.100000000000001" customHeight="1" x14ac:dyDescent="0.25">
      <c r="F860" s="3"/>
      <c r="G860" s="60"/>
      <c r="I860" s="3"/>
      <c r="J860" s="60"/>
      <c r="L860" s="3"/>
      <c r="M860" s="60"/>
      <c r="O860" s="3"/>
      <c r="P860" s="60"/>
      <c r="R860" s="3"/>
      <c r="S860" s="60"/>
      <c r="U860" s="3"/>
      <c r="V860" s="60"/>
      <c r="X860" s="3"/>
      <c r="Y860" s="60"/>
      <c r="AA860" s="3"/>
      <c r="AB860" s="60"/>
      <c r="AD860" s="3"/>
      <c r="AE860" s="60"/>
      <c r="AG860" s="3"/>
      <c r="AH860" s="60"/>
      <c r="AJ860" s="3"/>
      <c r="AK860" s="60"/>
      <c r="AM860" s="3"/>
      <c r="AN860" s="3"/>
    </row>
    <row r="861" spans="6:40" ht="20.100000000000001" customHeight="1" x14ac:dyDescent="0.25">
      <c r="F861" s="3"/>
      <c r="G861" s="60"/>
      <c r="I861" s="3"/>
      <c r="J861" s="60"/>
      <c r="L861" s="3"/>
      <c r="M861" s="60"/>
      <c r="O861" s="3"/>
      <c r="P861" s="60"/>
      <c r="R861" s="3"/>
      <c r="S861" s="60"/>
      <c r="U861" s="3"/>
      <c r="V861" s="60"/>
      <c r="X861" s="3"/>
      <c r="Y861" s="60"/>
      <c r="AA861" s="3"/>
      <c r="AB861" s="60"/>
      <c r="AD861" s="3"/>
      <c r="AE861" s="60"/>
      <c r="AG861" s="3"/>
      <c r="AH861" s="60"/>
      <c r="AJ861" s="3"/>
      <c r="AK861" s="60"/>
      <c r="AM861" s="3"/>
      <c r="AN861" s="3"/>
    </row>
    <row r="862" spans="6:40" ht="20.100000000000001" customHeight="1" x14ac:dyDescent="0.25">
      <c r="F862" s="3"/>
      <c r="G862" s="60"/>
      <c r="I862" s="3"/>
      <c r="J862" s="60"/>
      <c r="L862" s="3"/>
      <c r="M862" s="60"/>
      <c r="O862" s="3"/>
      <c r="P862" s="60"/>
      <c r="R862" s="3"/>
      <c r="S862" s="60"/>
      <c r="U862" s="3"/>
      <c r="V862" s="60"/>
      <c r="X862" s="3"/>
      <c r="Y862" s="60"/>
      <c r="AA862" s="3"/>
      <c r="AB862" s="60"/>
      <c r="AD862" s="3"/>
      <c r="AE862" s="60"/>
      <c r="AG862" s="3"/>
      <c r="AH862" s="60"/>
      <c r="AJ862" s="3"/>
      <c r="AK862" s="60"/>
      <c r="AM862" s="3"/>
      <c r="AN862" s="3"/>
    </row>
    <row r="863" spans="6:40" ht="20.100000000000001" customHeight="1" x14ac:dyDescent="0.25">
      <c r="F863" s="3"/>
      <c r="G863" s="60"/>
      <c r="I863" s="3"/>
      <c r="J863" s="60"/>
      <c r="L863" s="3"/>
      <c r="M863" s="60"/>
      <c r="O863" s="3"/>
      <c r="P863" s="60"/>
      <c r="R863" s="3"/>
      <c r="S863" s="60"/>
      <c r="U863" s="3"/>
      <c r="V863" s="60"/>
      <c r="X863" s="3"/>
      <c r="Y863" s="60"/>
      <c r="AA863" s="3"/>
      <c r="AB863" s="60"/>
      <c r="AD863" s="3"/>
      <c r="AE863" s="60"/>
      <c r="AG863" s="3"/>
      <c r="AH863" s="60"/>
      <c r="AJ863" s="3"/>
      <c r="AK863" s="60"/>
      <c r="AM863" s="3"/>
      <c r="AN863" s="3"/>
    </row>
    <row r="864" spans="6:40" ht="20.100000000000001" customHeight="1" x14ac:dyDescent="0.25">
      <c r="F864" s="3"/>
      <c r="G864" s="60"/>
      <c r="I864" s="3"/>
      <c r="J864" s="60"/>
      <c r="L864" s="3"/>
      <c r="M864" s="60"/>
      <c r="O864" s="3"/>
      <c r="P864" s="60"/>
      <c r="R864" s="3"/>
      <c r="S864" s="60"/>
      <c r="U864" s="3"/>
      <c r="V864" s="60"/>
      <c r="X864" s="3"/>
      <c r="Y864" s="60"/>
      <c r="AA864" s="3"/>
      <c r="AB864" s="60"/>
      <c r="AD864" s="3"/>
      <c r="AE864" s="60"/>
      <c r="AG864" s="3"/>
      <c r="AH864" s="60"/>
      <c r="AJ864" s="3"/>
      <c r="AK864" s="60"/>
      <c r="AM864" s="3"/>
      <c r="AN864" s="3"/>
    </row>
    <row r="865" spans="6:40" ht="20.100000000000001" customHeight="1" x14ac:dyDescent="0.25">
      <c r="F865" s="3"/>
      <c r="G865" s="60"/>
      <c r="I865" s="3"/>
      <c r="J865" s="60"/>
      <c r="L865" s="3"/>
      <c r="M865" s="60"/>
      <c r="O865" s="3"/>
      <c r="P865" s="60"/>
      <c r="R865" s="3"/>
      <c r="S865" s="60"/>
      <c r="U865" s="3"/>
      <c r="V865" s="60"/>
      <c r="X865" s="3"/>
      <c r="Y865" s="60"/>
      <c r="AA865" s="3"/>
      <c r="AB865" s="60"/>
      <c r="AD865" s="3"/>
      <c r="AE865" s="60"/>
      <c r="AG865" s="3"/>
      <c r="AH865" s="60"/>
      <c r="AJ865" s="3"/>
      <c r="AK865" s="60"/>
      <c r="AM865" s="3"/>
      <c r="AN865" s="3"/>
    </row>
    <row r="866" spans="6:40" ht="20.100000000000001" customHeight="1" x14ac:dyDescent="0.25">
      <c r="F866" s="3"/>
      <c r="G866" s="60"/>
      <c r="I866" s="3"/>
      <c r="J866" s="60"/>
      <c r="L866" s="3"/>
      <c r="M866" s="60"/>
      <c r="O866" s="3"/>
      <c r="P866" s="60"/>
      <c r="R866" s="3"/>
      <c r="S866" s="60"/>
      <c r="U866" s="3"/>
      <c r="V866" s="60"/>
      <c r="X866" s="3"/>
      <c r="Y866" s="60"/>
      <c r="AA866" s="3"/>
      <c r="AB866" s="60"/>
      <c r="AD866" s="3"/>
      <c r="AE866" s="60"/>
      <c r="AG866" s="3"/>
      <c r="AH866" s="60"/>
      <c r="AJ866" s="3"/>
      <c r="AK866" s="60"/>
      <c r="AM866" s="3"/>
      <c r="AN866" s="3"/>
    </row>
    <row r="867" spans="6:40" ht="20.100000000000001" customHeight="1" x14ac:dyDescent="0.25">
      <c r="F867" s="3"/>
      <c r="G867" s="60"/>
      <c r="I867" s="3"/>
      <c r="J867" s="60"/>
      <c r="L867" s="3"/>
      <c r="M867" s="60"/>
      <c r="O867" s="3"/>
      <c r="P867" s="60"/>
      <c r="R867" s="3"/>
      <c r="S867" s="60"/>
      <c r="U867" s="3"/>
      <c r="V867" s="60"/>
      <c r="X867" s="3"/>
      <c r="Y867" s="60"/>
      <c r="AA867" s="3"/>
      <c r="AB867" s="60"/>
      <c r="AD867" s="3"/>
      <c r="AE867" s="60"/>
      <c r="AG867" s="3"/>
      <c r="AH867" s="60"/>
      <c r="AJ867" s="3"/>
      <c r="AK867" s="60"/>
      <c r="AM867" s="3"/>
      <c r="AN867" s="3"/>
    </row>
    <row r="868" spans="6:40" ht="20.100000000000001" customHeight="1" x14ac:dyDescent="0.25">
      <c r="F868" s="3"/>
      <c r="G868" s="60"/>
      <c r="I868" s="3"/>
      <c r="J868" s="60"/>
      <c r="L868" s="3"/>
      <c r="M868" s="60"/>
      <c r="O868" s="3"/>
      <c r="P868" s="60"/>
      <c r="R868" s="3"/>
      <c r="S868" s="60"/>
      <c r="U868" s="3"/>
      <c r="V868" s="60"/>
      <c r="X868" s="3"/>
      <c r="Y868" s="60"/>
      <c r="AA868" s="3"/>
      <c r="AB868" s="60"/>
      <c r="AD868" s="3"/>
      <c r="AE868" s="60"/>
      <c r="AG868" s="3"/>
      <c r="AH868" s="60"/>
      <c r="AJ868" s="3"/>
      <c r="AK868" s="60"/>
      <c r="AM868" s="3"/>
      <c r="AN868" s="3"/>
    </row>
    <row r="869" spans="6:40" ht="20.100000000000001" customHeight="1" x14ac:dyDescent="0.25">
      <c r="F869" s="3"/>
      <c r="G869" s="60"/>
      <c r="I869" s="3"/>
      <c r="J869" s="60"/>
      <c r="L869" s="3"/>
      <c r="M869" s="60"/>
      <c r="O869" s="3"/>
      <c r="P869" s="60"/>
      <c r="R869" s="3"/>
      <c r="S869" s="60"/>
      <c r="U869" s="3"/>
      <c r="V869" s="60"/>
      <c r="X869" s="3"/>
      <c r="Y869" s="60"/>
      <c r="AA869" s="3"/>
      <c r="AB869" s="60"/>
      <c r="AD869" s="3"/>
      <c r="AE869" s="60"/>
      <c r="AG869" s="3"/>
      <c r="AH869" s="60"/>
      <c r="AJ869" s="3"/>
      <c r="AK869" s="60"/>
      <c r="AM869" s="3"/>
      <c r="AN869" s="3"/>
    </row>
    <row r="870" spans="6:40" ht="20.100000000000001" customHeight="1" x14ac:dyDescent="0.25">
      <c r="F870" s="3"/>
      <c r="G870" s="60"/>
      <c r="I870" s="3"/>
      <c r="J870" s="60"/>
      <c r="L870" s="3"/>
      <c r="M870" s="60"/>
      <c r="O870" s="3"/>
      <c r="P870" s="60"/>
      <c r="R870" s="3"/>
      <c r="S870" s="60"/>
      <c r="U870" s="3"/>
      <c r="V870" s="60"/>
      <c r="X870" s="3"/>
      <c r="Y870" s="60"/>
      <c r="AA870" s="3"/>
      <c r="AB870" s="60"/>
      <c r="AD870" s="3"/>
      <c r="AE870" s="60"/>
      <c r="AG870" s="3"/>
      <c r="AH870" s="60"/>
      <c r="AJ870" s="3"/>
      <c r="AK870" s="60"/>
      <c r="AM870" s="3"/>
      <c r="AN870" s="3"/>
    </row>
    <row r="871" spans="6:40" ht="20.100000000000001" customHeight="1" x14ac:dyDescent="0.25">
      <c r="F871" s="3"/>
      <c r="G871" s="60"/>
      <c r="I871" s="3"/>
      <c r="J871" s="60"/>
      <c r="L871" s="3"/>
      <c r="M871" s="60"/>
      <c r="O871" s="3"/>
      <c r="P871" s="60"/>
      <c r="R871" s="3"/>
      <c r="S871" s="60"/>
      <c r="U871" s="3"/>
      <c r="V871" s="60"/>
      <c r="X871" s="3"/>
      <c r="Y871" s="60"/>
      <c r="AA871" s="3"/>
      <c r="AB871" s="60"/>
      <c r="AD871" s="3"/>
      <c r="AE871" s="60"/>
      <c r="AG871" s="3"/>
      <c r="AH871" s="60"/>
      <c r="AJ871" s="3"/>
      <c r="AK871" s="60"/>
      <c r="AM871" s="3"/>
      <c r="AN871" s="3"/>
    </row>
    <row r="872" spans="6:40" ht="20.100000000000001" customHeight="1" x14ac:dyDescent="0.25">
      <c r="F872" s="3"/>
      <c r="G872" s="60"/>
      <c r="I872" s="3"/>
      <c r="J872" s="60"/>
      <c r="L872" s="3"/>
      <c r="M872" s="60"/>
      <c r="O872" s="3"/>
      <c r="P872" s="60"/>
      <c r="R872" s="3"/>
      <c r="S872" s="60"/>
      <c r="U872" s="3"/>
      <c r="V872" s="60"/>
      <c r="X872" s="3"/>
      <c r="Y872" s="60"/>
      <c r="AA872" s="3"/>
      <c r="AB872" s="60"/>
      <c r="AD872" s="3"/>
      <c r="AE872" s="60"/>
      <c r="AG872" s="3"/>
      <c r="AH872" s="60"/>
      <c r="AJ872" s="3"/>
      <c r="AK872" s="60"/>
      <c r="AM872" s="3"/>
      <c r="AN872" s="3"/>
    </row>
    <row r="873" spans="6:40" ht="20.100000000000001" customHeight="1" x14ac:dyDescent="0.25">
      <c r="F873" s="3"/>
      <c r="G873" s="60"/>
      <c r="I873" s="3"/>
      <c r="J873" s="60"/>
      <c r="L873" s="3"/>
      <c r="M873" s="60"/>
      <c r="O873" s="3"/>
      <c r="P873" s="60"/>
      <c r="R873" s="3"/>
      <c r="S873" s="60"/>
      <c r="U873" s="3"/>
      <c r="V873" s="60"/>
      <c r="X873" s="3"/>
      <c r="Y873" s="60"/>
      <c r="AA873" s="3"/>
      <c r="AB873" s="60"/>
      <c r="AD873" s="3"/>
      <c r="AE873" s="60"/>
      <c r="AG873" s="3"/>
      <c r="AH873" s="60"/>
      <c r="AJ873" s="3"/>
      <c r="AK873" s="60"/>
      <c r="AM873" s="3"/>
      <c r="AN873" s="3"/>
    </row>
    <row r="874" spans="6:40" ht="20.100000000000001" customHeight="1" x14ac:dyDescent="0.25">
      <c r="F874" s="3"/>
      <c r="G874" s="60"/>
      <c r="I874" s="3"/>
      <c r="J874" s="60"/>
      <c r="L874" s="3"/>
      <c r="M874" s="60"/>
      <c r="O874" s="3"/>
      <c r="P874" s="60"/>
      <c r="R874" s="3"/>
      <c r="S874" s="60"/>
      <c r="U874" s="3"/>
      <c r="V874" s="60"/>
      <c r="X874" s="3"/>
      <c r="Y874" s="60"/>
      <c r="AA874" s="3"/>
      <c r="AB874" s="60"/>
      <c r="AD874" s="3"/>
      <c r="AE874" s="60"/>
      <c r="AG874" s="3"/>
      <c r="AH874" s="60"/>
      <c r="AJ874" s="3"/>
      <c r="AK874" s="60"/>
      <c r="AM874" s="3"/>
      <c r="AN874" s="3"/>
    </row>
    <row r="875" spans="6:40" ht="20.100000000000001" customHeight="1" x14ac:dyDescent="0.25">
      <c r="F875" s="3"/>
      <c r="G875" s="60"/>
      <c r="I875" s="3"/>
      <c r="J875" s="60"/>
      <c r="L875" s="3"/>
      <c r="M875" s="60"/>
      <c r="O875" s="3"/>
      <c r="P875" s="60"/>
      <c r="R875" s="3"/>
      <c r="S875" s="60"/>
      <c r="U875" s="3"/>
      <c r="V875" s="60"/>
      <c r="X875" s="3"/>
      <c r="Y875" s="60"/>
      <c r="AA875" s="3"/>
      <c r="AB875" s="60"/>
      <c r="AD875" s="3"/>
      <c r="AE875" s="60"/>
      <c r="AG875" s="3"/>
      <c r="AH875" s="60"/>
      <c r="AJ875" s="3"/>
      <c r="AK875" s="60"/>
      <c r="AM875" s="3"/>
      <c r="AN875" s="3"/>
    </row>
    <row r="876" spans="6:40" ht="20.100000000000001" customHeight="1" x14ac:dyDescent="0.25">
      <c r="F876" s="3"/>
      <c r="G876" s="60"/>
      <c r="I876" s="3"/>
      <c r="J876" s="60"/>
      <c r="L876" s="3"/>
      <c r="M876" s="60"/>
      <c r="O876" s="3"/>
      <c r="P876" s="60"/>
      <c r="R876" s="3"/>
      <c r="S876" s="60"/>
      <c r="U876" s="3"/>
      <c r="V876" s="60"/>
      <c r="X876" s="3"/>
      <c r="Y876" s="60"/>
      <c r="AA876" s="3"/>
      <c r="AB876" s="60"/>
      <c r="AD876" s="3"/>
      <c r="AE876" s="60"/>
      <c r="AG876" s="3"/>
      <c r="AH876" s="60"/>
      <c r="AJ876" s="3"/>
      <c r="AK876" s="60"/>
      <c r="AM876" s="3"/>
      <c r="AN876" s="3"/>
    </row>
    <row r="877" spans="6:40" ht="20.100000000000001" customHeight="1" x14ac:dyDescent="0.25">
      <c r="F877" s="3"/>
      <c r="G877" s="60"/>
      <c r="I877" s="3"/>
      <c r="J877" s="60"/>
      <c r="L877" s="3"/>
      <c r="M877" s="60"/>
      <c r="O877" s="3"/>
      <c r="P877" s="60"/>
      <c r="R877" s="3"/>
      <c r="S877" s="60"/>
      <c r="U877" s="3"/>
      <c r="V877" s="60"/>
      <c r="X877" s="3"/>
      <c r="Y877" s="60"/>
      <c r="AA877" s="3"/>
      <c r="AB877" s="60"/>
      <c r="AD877" s="3"/>
      <c r="AE877" s="60"/>
      <c r="AG877" s="3"/>
      <c r="AH877" s="60"/>
      <c r="AJ877" s="3"/>
      <c r="AK877" s="60"/>
      <c r="AM877" s="3"/>
      <c r="AN877" s="3"/>
    </row>
    <row r="878" spans="6:40" ht="20.100000000000001" customHeight="1" x14ac:dyDescent="0.25">
      <c r="F878" s="3"/>
      <c r="G878" s="60"/>
      <c r="I878" s="3"/>
      <c r="J878" s="60"/>
      <c r="L878" s="3"/>
      <c r="M878" s="60"/>
      <c r="O878" s="3"/>
      <c r="P878" s="60"/>
      <c r="R878" s="3"/>
      <c r="S878" s="60"/>
      <c r="U878" s="3"/>
      <c r="V878" s="60"/>
      <c r="X878" s="3"/>
      <c r="Y878" s="60"/>
      <c r="AA878" s="3"/>
      <c r="AB878" s="60"/>
      <c r="AD878" s="3"/>
      <c r="AE878" s="60"/>
      <c r="AG878" s="3"/>
      <c r="AH878" s="60"/>
      <c r="AJ878" s="3"/>
      <c r="AK878" s="60"/>
      <c r="AM878" s="3"/>
      <c r="AN878" s="3"/>
    </row>
    <row r="879" spans="6:40" ht="20.100000000000001" customHeight="1" x14ac:dyDescent="0.25">
      <c r="F879" s="3"/>
      <c r="G879" s="60"/>
      <c r="I879" s="3"/>
      <c r="J879" s="60"/>
      <c r="L879" s="3"/>
      <c r="M879" s="60"/>
      <c r="O879" s="3"/>
      <c r="P879" s="60"/>
      <c r="R879" s="3"/>
      <c r="S879" s="60"/>
      <c r="U879" s="3"/>
      <c r="V879" s="60"/>
      <c r="X879" s="3"/>
      <c r="Y879" s="60"/>
      <c r="AA879" s="3"/>
      <c r="AB879" s="60"/>
      <c r="AD879" s="3"/>
      <c r="AE879" s="60"/>
      <c r="AG879" s="3"/>
      <c r="AH879" s="60"/>
      <c r="AJ879" s="3"/>
      <c r="AK879" s="60"/>
      <c r="AM879" s="3"/>
      <c r="AN879" s="3"/>
    </row>
    <row r="880" spans="6:40" ht="20.100000000000001" customHeight="1" x14ac:dyDescent="0.25">
      <c r="F880" s="3"/>
      <c r="G880" s="60"/>
      <c r="I880" s="3"/>
      <c r="J880" s="60"/>
      <c r="L880" s="3"/>
      <c r="M880" s="60"/>
      <c r="O880" s="3"/>
      <c r="P880" s="60"/>
      <c r="R880" s="3"/>
      <c r="S880" s="60"/>
      <c r="U880" s="3"/>
      <c r="V880" s="60"/>
      <c r="X880" s="3"/>
      <c r="Y880" s="60"/>
      <c r="AA880" s="3"/>
      <c r="AB880" s="60"/>
      <c r="AD880" s="3"/>
      <c r="AE880" s="60"/>
      <c r="AG880" s="3"/>
      <c r="AH880" s="60"/>
      <c r="AJ880" s="3"/>
      <c r="AK880" s="60"/>
      <c r="AM880" s="3"/>
      <c r="AN880" s="3"/>
    </row>
    <row r="881" spans="6:40" ht="20.100000000000001" customHeight="1" x14ac:dyDescent="0.25">
      <c r="F881" s="3"/>
      <c r="G881" s="60"/>
      <c r="I881" s="3"/>
      <c r="J881" s="60"/>
      <c r="L881" s="3"/>
      <c r="M881" s="60"/>
      <c r="O881" s="3"/>
      <c r="P881" s="60"/>
      <c r="R881" s="3"/>
      <c r="S881" s="60"/>
      <c r="U881" s="3"/>
      <c r="V881" s="60"/>
      <c r="X881" s="3"/>
      <c r="Y881" s="60"/>
      <c r="AA881" s="3"/>
      <c r="AB881" s="60"/>
      <c r="AD881" s="3"/>
      <c r="AE881" s="60"/>
      <c r="AG881" s="3"/>
      <c r="AH881" s="60"/>
      <c r="AJ881" s="3"/>
      <c r="AK881" s="60"/>
      <c r="AM881" s="3"/>
      <c r="AN881" s="3"/>
    </row>
    <row r="882" spans="6:40" ht="20.100000000000001" customHeight="1" x14ac:dyDescent="0.25">
      <c r="F882" s="3"/>
      <c r="G882" s="60"/>
      <c r="I882" s="3"/>
      <c r="J882" s="60"/>
      <c r="L882" s="3"/>
      <c r="M882" s="60"/>
      <c r="O882" s="3"/>
      <c r="P882" s="60"/>
      <c r="R882" s="3"/>
      <c r="S882" s="60"/>
      <c r="U882" s="3"/>
      <c r="V882" s="60"/>
      <c r="X882" s="3"/>
      <c r="Y882" s="60"/>
      <c r="AA882" s="3"/>
      <c r="AB882" s="60"/>
      <c r="AD882" s="3"/>
      <c r="AE882" s="60"/>
      <c r="AG882" s="3"/>
      <c r="AH882" s="60"/>
      <c r="AJ882" s="3"/>
      <c r="AK882" s="60"/>
      <c r="AM882" s="3"/>
      <c r="AN882" s="3"/>
    </row>
    <row r="883" spans="6:40" ht="20.100000000000001" customHeight="1" x14ac:dyDescent="0.25">
      <c r="F883" s="3"/>
      <c r="G883" s="60"/>
      <c r="I883" s="3"/>
      <c r="J883" s="60"/>
      <c r="L883" s="3"/>
      <c r="M883" s="60"/>
      <c r="O883" s="3"/>
      <c r="P883" s="60"/>
      <c r="R883" s="3"/>
      <c r="S883" s="60"/>
      <c r="U883" s="3"/>
      <c r="V883" s="60"/>
      <c r="X883" s="3"/>
      <c r="Y883" s="60"/>
      <c r="AA883" s="3"/>
      <c r="AB883" s="60"/>
      <c r="AD883" s="3"/>
      <c r="AE883" s="60"/>
      <c r="AG883" s="3"/>
      <c r="AH883" s="60"/>
      <c r="AJ883" s="3"/>
      <c r="AK883" s="60"/>
      <c r="AM883" s="3"/>
      <c r="AN883" s="3"/>
    </row>
    <row r="884" spans="6:40" ht="20.100000000000001" customHeight="1" x14ac:dyDescent="0.25">
      <c r="F884" s="3"/>
      <c r="G884" s="60"/>
      <c r="I884" s="3"/>
      <c r="J884" s="60"/>
      <c r="L884" s="3"/>
      <c r="M884" s="60"/>
      <c r="O884" s="3"/>
      <c r="P884" s="60"/>
      <c r="R884" s="3"/>
      <c r="S884" s="60"/>
      <c r="U884" s="3"/>
      <c r="V884" s="60"/>
      <c r="X884" s="3"/>
      <c r="Y884" s="60"/>
      <c r="AA884" s="3"/>
      <c r="AB884" s="60"/>
      <c r="AD884" s="3"/>
      <c r="AE884" s="60"/>
      <c r="AG884" s="3"/>
      <c r="AH884" s="60"/>
      <c r="AJ884" s="3"/>
      <c r="AK884" s="60"/>
      <c r="AM884" s="3"/>
      <c r="AN884" s="3"/>
    </row>
    <row r="885" spans="6:40" ht="20.100000000000001" customHeight="1" x14ac:dyDescent="0.25">
      <c r="R885" s="3"/>
      <c r="S885" s="60"/>
      <c r="U885" s="3"/>
      <c r="V885" s="60"/>
      <c r="X885" s="3"/>
      <c r="Y885" s="60"/>
      <c r="AA885" s="3"/>
      <c r="AB885" s="60"/>
      <c r="AD885" s="3"/>
      <c r="AE885" s="60"/>
      <c r="AG885" s="3"/>
      <c r="AH885" s="60"/>
      <c r="AJ885" s="3"/>
      <c r="AK885" s="60"/>
      <c r="AM885" s="3"/>
      <c r="AN885" s="3"/>
    </row>
    <row r="886" spans="6:40" ht="20.100000000000001" customHeight="1" x14ac:dyDescent="0.25">
      <c r="R886" s="3"/>
      <c r="S886" s="60"/>
      <c r="U886" s="3"/>
      <c r="V886" s="60"/>
      <c r="X886" s="3"/>
      <c r="Y886" s="60"/>
      <c r="AA886" s="3"/>
      <c r="AB886" s="60"/>
      <c r="AD886" s="3"/>
      <c r="AE886" s="60"/>
      <c r="AG886" s="3"/>
      <c r="AH886" s="60"/>
      <c r="AJ886" s="3"/>
      <c r="AK886" s="60"/>
      <c r="AM886" s="3"/>
      <c r="AN886" s="3"/>
    </row>
    <row r="887" spans="6:40" ht="20.100000000000001" customHeight="1" x14ac:dyDescent="0.25">
      <c r="R887" s="3"/>
      <c r="S887" s="60"/>
      <c r="U887" s="3"/>
      <c r="V887" s="60"/>
      <c r="X887" s="3"/>
      <c r="Y887" s="60"/>
      <c r="AA887" s="3"/>
      <c r="AB887" s="60"/>
      <c r="AD887" s="3"/>
      <c r="AE887" s="60"/>
      <c r="AG887" s="3"/>
      <c r="AH887" s="60"/>
      <c r="AJ887" s="3"/>
      <c r="AK887" s="60"/>
      <c r="AM887" s="3"/>
      <c r="AN887" s="3"/>
    </row>
    <row r="888" spans="6:40" ht="20.100000000000001" customHeight="1" x14ac:dyDescent="0.25">
      <c r="R888" s="3"/>
      <c r="S888" s="60"/>
      <c r="U888" s="3"/>
      <c r="V888" s="60"/>
      <c r="X888" s="3"/>
      <c r="Y888" s="60"/>
      <c r="AA888" s="3"/>
      <c r="AB888" s="60"/>
      <c r="AD888" s="3"/>
      <c r="AE888" s="60"/>
      <c r="AG888" s="3"/>
      <c r="AH888" s="60"/>
      <c r="AJ888" s="3"/>
      <c r="AK888" s="60"/>
      <c r="AM888" s="3"/>
      <c r="AN888" s="3"/>
    </row>
    <row r="889" spans="6:40" ht="20.100000000000001" customHeight="1" x14ac:dyDescent="0.25">
      <c r="R889" s="3"/>
      <c r="S889" s="60"/>
      <c r="U889" s="3"/>
      <c r="V889" s="60"/>
      <c r="X889" s="3"/>
      <c r="Y889" s="60"/>
      <c r="AA889" s="3"/>
      <c r="AB889" s="60"/>
      <c r="AD889" s="3"/>
      <c r="AE889" s="60"/>
      <c r="AG889" s="3"/>
      <c r="AH889" s="60"/>
      <c r="AJ889" s="3"/>
      <c r="AK889" s="60"/>
      <c r="AM889" s="3"/>
      <c r="AN889" s="3"/>
    </row>
    <row r="890" spans="6:40" ht="20.100000000000001" customHeight="1" x14ac:dyDescent="0.25">
      <c r="R890" s="3"/>
      <c r="S890" s="60"/>
      <c r="U890" s="3"/>
      <c r="V890" s="60"/>
      <c r="X890" s="3"/>
      <c r="Y890" s="60"/>
      <c r="AA890" s="3"/>
      <c r="AB890" s="60"/>
      <c r="AD890" s="3"/>
      <c r="AE890" s="60"/>
      <c r="AG890" s="3"/>
      <c r="AH890" s="60"/>
      <c r="AJ890" s="3"/>
      <c r="AK890" s="60"/>
      <c r="AM890" s="3"/>
      <c r="AN890" s="3"/>
    </row>
    <row r="891" spans="6:40" ht="20.100000000000001" customHeight="1" x14ac:dyDescent="0.25">
      <c r="R891" s="3"/>
      <c r="S891" s="60"/>
      <c r="U891" s="3"/>
      <c r="V891" s="60"/>
      <c r="X891" s="3"/>
      <c r="Y891" s="60"/>
      <c r="AA891" s="3"/>
      <c r="AB891" s="60"/>
      <c r="AD891" s="3"/>
      <c r="AE891" s="60"/>
      <c r="AG891" s="3"/>
      <c r="AH891" s="60"/>
      <c r="AJ891" s="3"/>
      <c r="AK891" s="60"/>
      <c r="AM891" s="3"/>
      <c r="AN891" s="3"/>
    </row>
    <row r="892" spans="6:40" ht="20.100000000000001" customHeight="1" x14ac:dyDescent="0.25">
      <c r="R892" s="3"/>
      <c r="S892" s="60"/>
      <c r="U892" s="3"/>
      <c r="V892" s="60"/>
      <c r="X892" s="3"/>
      <c r="Y892" s="60"/>
      <c r="AA892" s="3"/>
      <c r="AB892" s="60"/>
      <c r="AD892" s="3"/>
      <c r="AE892" s="60"/>
      <c r="AG892" s="3"/>
      <c r="AH892" s="60"/>
      <c r="AJ892" s="3"/>
      <c r="AK892" s="60"/>
      <c r="AM892" s="3"/>
      <c r="AN892" s="3"/>
    </row>
  </sheetData>
  <sheetProtection selectLockedCells="1" selectUnlockedCells="1"/>
  <mergeCells count="23">
    <mergeCell ref="H97:I97"/>
    <mergeCell ref="J97:K97"/>
    <mergeCell ref="L97:M97"/>
    <mergeCell ref="J15:L15"/>
    <mergeCell ref="G15:I15"/>
    <mergeCell ref="AE15:AG15"/>
    <mergeCell ref="P97:Q97"/>
    <mergeCell ref="AH15:AJ15"/>
    <mergeCell ref="AK15:AM15"/>
    <mergeCell ref="M15:O15"/>
    <mergeCell ref="P15:R15"/>
    <mergeCell ref="S15:U15"/>
    <mergeCell ref="V15:X15"/>
    <mergeCell ref="Y15:AA15"/>
    <mergeCell ref="AB15:AD15"/>
    <mergeCell ref="N97:O97"/>
    <mergeCell ref="B107:C107"/>
    <mergeCell ref="B108:C108"/>
    <mergeCell ref="B15:B16"/>
    <mergeCell ref="C15:C16"/>
    <mergeCell ref="D15:F15"/>
    <mergeCell ref="F97:G97"/>
    <mergeCell ref="D97:E97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CIFRAS GENERALES</vt:lpstr>
      <vt:lpstr>CIFRAS MENSUALES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Galisteo Delgado</dc:creator>
  <cp:lastModifiedBy>ANTONIO GALISTEO DELGADO</cp:lastModifiedBy>
  <cp:lastPrinted>2013-12-12T10:51:29Z</cp:lastPrinted>
  <dcterms:created xsi:type="dcterms:W3CDTF">2013-05-08T09:16:55Z</dcterms:created>
  <dcterms:modified xsi:type="dcterms:W3CDTF">2025-03-13T10:03:43Z</dcterms:modified>
</cp:coreProperties>
</file>