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EYENDA" sheetId="1" state="visible" r:id="rId2"/>
    <sheet name="OPP-CTA JUSTIFICATIV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<sst xmlns="http://schemas.openxmlformats.org/spreadsheetml/2006/main" count="81" uniqueCount="67">
  <si>
    <t xml:space="preserve">NºEXPTE</t>
  </si>
  <si>
    <t xml:space="preserve">Nª DE EXPEDIENTE CORRESPONDIENTE  A LA AYUDA  ( RESOLUCIÓN DE CONCESIÓN DE LA AYUDA)</t>
  </si>
  <si>
    <t xml:space="preserve">OPP</t>
  </si>
  <si>
    <t xml:space="preserve">N.º OPP REGISTRADO OFICIALMENTE</t>
  </si>
  <si>
    <t xml:space="preserve">CAMPAÑA</t>
  </si>
  <si>
    <t xml:space="preserve">AÑO DE LA CAMPAÑA DE AYUDAS CONVOCADA</t>
  </si>
  <si>
    <t xml:space="preserve">GASTO</t>
  </si>
  <si>
    <t xml:space="preserve">DE ACUERDO LAS BBRR SELECCIONAR UNO DE LOS TIPOS DE GASTO REFLEJADOS</t>
  </si>
  <si>
    <t xml:space="preserve">DNI/Nº FACTURA</t>
  </si>
  <si>
    <t xml:space="preserve">PARA GASTO DE PERSONAL DEBERÁ AÑADIR NIF DE LA PERSONA CONTRATADA POR LA OPP
PARA EL RESTO DE GASTOS DEBERÁ AÑADIR EL NÚMERO DE LA FACTURA COMPLETO REFLEJADO</t>
  </si>
  <si>
    <t xml:space="preserve">FECHA DE EMISIÓN DE LA FACTURA</t>
  </si>
  <si>
    <t xml:space="preserve">EL FORMATO SERÁ DD/MM/AAAA</t>
  </si>
  <si>
    <t xml:space="preserve">NOMBRE Y APELLIDOS/PROVEEDOR</t>
  </si>
  <si>
    <t xml:space="preserve">PARA LOS GASTOS DE PERSONAL CUMPLIMENTAR CON EL NOMBRE Y APELLIDOS DEL TRABAJADOR CONTRATADO POR LA OPP O BIEN EL SOCIO DE LA OPP PARA LOS VSF
PARA EL RESTO DE GASTOS CUMPLIMENTAR CON EL NOMBRE DEL PROVEEDOR</t>
  </si>
  <si>
    <t xml:space="preserve">CONCEPTO</t>
  </si>
  <si>
    <t xml:space="preserve">PARA GASTOS DE PERSONAL  INDICAR EL MES DE LA NÓMINA CORRESPONDIENTE
PARA EL RESTO DE GASTOS INDICAR UNA BREVE DESCRIPCIÓN</t>
  </si>
  <si>
    <t xml:space="preserve">MES</t>
  </si>
  <si>
    <t xml:space="preserve">INDICAR EN FORMATO NUMÉRICO EL MES AL QUE CORRESPONDEN LAS HORAS IMPUTADAS AL PERSONAL DE LA OPP</t>
  </si>
  <si>
    <t xml:space="preserve">N.º HORAS PRESENTADO</t>
  </si>
  <si>
    <t xml:space="preserve">HORAS DE DEDICACIÓN DEL PERSONAL A LAS TAREAS DE LA MEDIDA CORRESPONDIENTE </t>
  </si>
  <si>
    <t xml:space="preserve">COSTE/H PRESENTADO</t>
  </si>
  <si>
    <t xml:space="preserve">COSTE / HORA IMPUTADO POR LA OPP AL PERSONAL</t>
  </si>
  <si>
    <t xml:space="preserve">COSTE INDIRECTO</t>
  </si>
  <si>
    <t xml:space="preserve">15% SOBRE LOS COSTES DE PERSONAL DE LA ORGANIZACIÓN (N.º HORAS X COSTE/HORA X 0,15)</t>
  </si>
  <si>
    <t xml:space="preserve">FORMA DE PAGO</t>
  </si>
  <si>
    <t xml:space="preserve">TRANSFERENCIA O TARJETA (LOS PAGOS EN METÁLICO NO SON SUBVENCIONABLES)</t>
  </si>
  <si>
    <t xml:space="preserve">FECHA DE PAGO</t>
  </si>
  <si>
    <r>
      <rPr>
        <sz val="10"/>
        <color rgb="FF000000"/>
        <rFont val="Source Sans Pro"/>
        <family val="2"/>
        <charset val="1"/>
      </rPr>
      <t xml:space="preserve">EL FORMATO SERÁ DD/MM/AAAA
LOS PAGOS DEBEN ESTAR REALIZADOS DENTRO DE LA CAMPAÑA QUE CORRESPONDA (1DE ENERO A 31 DE DICIEMBRE), 
EXCEPTO LOS GASTOS POR ELABORACIÓN DEL PPYC O INFORME </t>
    </r>
    <r>
      <rPr>
        <b val="true"/>
        <sz val="10"/>
        <color rgb="FFCE181E"/>
        <rFont val="Source Sans Pro"/>
        <family val="2"/>
        <charset val="1"/>
      </rPr>
      <t xml:space="preserve"> </t>
    </r>
  </si>
  <si>
    <t xml:space="preserve">BASE IMPONIBLE</t>
  </si>
  <si>
    <t xml:space="preserve">GASTO DE LA BASE IMPONIBLE REFLEJADA EN LA FACTURA CORRESPONDIENTE</t>
  </si>
  <si>
    <t xml:space="preserve">RETENCIÓN IRPF</t>
  </si>
  <si>
    <t xml:space="preserve">GASTO DE IRPF REFLEJADO EN LA FACTURA CORRESPONDIENTE</t>
  </si>
  <si>
    <t xml:space="preserve">IVA</t>
  </si>
  <si>
    <t xml:space="preserve">GASTO DE IVA REFLEJADO EN LA FACTURA CORRESPONDIENTE</t>
  </si>
  <si>
    <t xml:space="preserve">* IMPORTES CON DOS DECIMALES</t>
  </si>
  <si>
    <t xml:space="preserve">DOCUMENTACIÓN JUSTIFICATIVA DE LOS GASTOS. CONSIDERACIONES A TENER EN CUENTA</t>
  </si>
  <si>
    <t xml:space="preserve">FACTURAS</t>
  </si>
  <si>
    <r>
      <rPr>
        <sz val="10"/>
        <color rgb="FF000000"/>
        <rFont val="Source Sans Pro"/>
        <family val="2"/>
        <charset val="1"/>
      </rPr>
      <t xml:space="preserve">DEBE APARECER</t>
    </r>
    <r>
      <rPr>
        <sz val="10"/>
        <rFont val="Source Sans Pro"/>
        <family val="2"/>
        <charset val="1"/>
      </rPr>
      <t xml:space="preserve"> EL N.º, LA </t>
    </r>
    <r>
      <rPr>
        <sz val="10"/>
        <color rgb="FF000000"/>
        <rFont val="Source Sans Pro"/>
        <family val="2"/>
        <charset val="1"/>
      </rPr>
      <t xml:space="preserve">FECHA DE EXPEDICIÓN, NIF, NOMBRE Y APELLIDOS, RAZÓN O DENOMINACIÓN SOCIAL DEL EXPEDIDOR Y DEL DESTINATARIO, IDENTIFICACIÓN DE LOS BIENES ENTREGADOS O SERVICIOS PRESTADOS Y LA CONTRAPRESTACIÓN TOTAL
LAS FACTURAS DEBEN VENIR DESGLOSADAS Y DETALLADAS</t>
    </r>
  </si>
  <si>
    <t xml:space="preserve">3 OFERTAS</t>
  </si>
  <si>
    <r>
      <rPr>
        <sz val="10"/>
        <color rgb="FF000000"/>
        <rFont val="Source Sans Pro"/>
        <family val="2"/>
        <charset val="1"/>
      </rPr>
      <t xml:space="preserve">DE CONFORMIDAD CON LAS BBRR PARA CONTRATOS SUPERIORES A 15.00</t>
    </r>
    <r>
      <rPr>
        <sz val="10"/>
        <rFont val="Source Sans Pro"/>
        <family val="2"/>
        <charset val="1"/>
      </rPr>
      <t xml:space="preserve">0€  PARA SERVICIOS Y SUMINISTRO Y SUPERIORES A 40.000€ EN EL CA</t>
    </r>
    <r>
      <rPr>
        <sz val="10"/>
        <color rgb="FF000000"/>
        <rFont val="Source Sans Pro"/>
        <family val="2"/>
        <charset val="1"/>
      </rPr>
      <t xml:space="preserve">SO DE CONTRATOS DE OBRA, SE DEBERÁN PRESENTAR TRES OFERTAS ECONÓMICAS. DE ACUERDO CON LA LEY DE SUBVENCIONES Y LA NORMATIVA QUE REGULA LOS CONTRATOS DEL SECTOR PÚBLICO, ESTOS IMPORTES SON SIN IVA.</t>
    </r>
  </si>
  <si>
    <t xml:space="preserve">CERTIFICACIÓN PREVIA</t>
  </si>
  <si>
    <r>
      <rPr>
        <sz val="10"/>
        <color rgb="FF000000"/>
        <rFont val="Source Sans Pro"/>
        <family val="2"/>
        <charset val="1"/>
      </rPr>
      <t xml:space="preserve">DE CONFORMIDAD CON LAS BBRR PARA CONTRATOS SUPERIORES</t>
    </r>
    <r>
      <rPr>
        <sz val="10"/>
        <rFont val="Source Sans Pro"/>
        <family val="2"/>
        <charset val="1"/>
      </rPr>
      <t xml:space="preserve"> A 60.000€   EL ÓRG</t>
    </r>
    <r>
      <rPr>
        <sz val="10"/>
        <color rgb="FF000000"/>
        <rFont val="Source Sans Pro"/>
        <family val="2"/>
        <charset val="1"/>
      </rPr>
      <t xml:space="preserve">ANO GESTOR DEBERÁ EMITIR UN CERTIFICADO PREVIO DE APROBACIÓN.  DE ACUERDO CON LA LEY DE SUBVENCIONES Y LA NORMATIVA QUE REGULA LOS CONTRATOS DEL SECTOR PÚBLICO, ESTOS IMPORTES SON SIN IVA.</t>
    </r>
  </si>
  <si>
    <t xml:space="preserve">TRANSF. BANC</t>
  </si>
  <si>
    <t xml:space="preserve">DEBERÁ INCLUIR EL NOMBRE DEL EMISOR Y EL CONCEPTO CLARAMENTE ( N.º FACTURA, MES DE LA NOMINA, FECHA SEGUROS SOCIALES…..)</t>
  </si>
  <si>
    <t xml:space="preserve">MOV. BANC</t>
  </si>
  <si>
    <t xml:space="preserve">EXTRACTO BANCARIO DONDE SE REFLEJE EL MOVIMIENTO DEL PAGO CORRESPONDIENTE </t>
  </si>
  <si>
    <t xml:space="preserve">CONTAB.SEPARADA</t>
  </si>
  <si>
    <t xml:space="preserve">ASIENTOS CONTABLES DE TODOS LOS GASTOS Y PAGOS RELACIONADOS CON EL PROYECTO SUBVENCIONADO QUE ACREDITE EL MANTENIMIENTO DE UN SISTEMA DE CONTABILIDAD DIFERENCIADO:MANTENER UN SISTEMA DE CONTABILIDAD SEPARADO, O BIEN ASIGNAR UN CÓDIGO CONTABLE ADECUADO QUE PERMITA CONOCER TODAS LAS TRANSACCIONES RELACIONADAS CON LA OPERACIÓN QUE SE SUBVENCIONA </t>
  </si>
  <si>
    <t xml:space="preserve">PERSONAL</t>
  </si>
  <si>
    <t xml:space="preserve">PAGO</t>
  </si>
  <si>
    <t xml:space="preserve">N.º EXPTE</t>
  </si>
  <si>
    <t xml:space="preserve">DNI /
N.º FACTURA</t>
  </si>
  <si>
    <t xml:space="preserve">FECHA EMISIÓN
FACTURA</t>
  </si>
  <si>
    <t xml:space="preserve">NOMBRE Y APELLIDOS /
PROVEEDOR</t>
  </si>
  <si>
    <t xml:space="preserve">N.ºHORAS
PRESENTADO</t>
  </si>
  <si>
    <t xml:space="preserve">COSTE/H
PRESENTADO</t>
  </si>
  <si>
    <t xml:space="preserve">COSTE
INDIRECTO</t>
  </si>
  <si>
    <t xml:space="preserve">GASTO FACTURA</t>
  </si>
  <si>
    <t xml:space="preserve">BASE
IMPONIBLE</t>
  </si>
  <si>
    <t xml:space="preserve">RETENCIÓN
IRPF</t>
  </si>
  <si>
    <t xml:space="preserve">TIPO DE IVA DEL GASTO</t>
  </si>
  <si>
    <t xml:space="preserve">GASTO TOTAL</t>
  </si>
  <si>
    <t xml:space="preserve">FORMA DE
PAGO</t>
  </si>
  <si>
    <t xml:space="preserve">FECHA DE
PAGO</t>
  </si>
  <si>
    <t xml:space="preserve">GASTO 
SOLICITADO</t>
  </si>
  <si>
    <t xml:space="preserve">OPP SOLICITA IVA</t>
  </si>
  <si>
    <t xml:space="preserve">SI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</si>
</sst>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#,##0.00"/>
    <numFmt numFmtId="167" formatCode="0.00"/>
    <numFmt numFmtId="168" formatCode="#,#00.00"/>
    <numFmt numFmtId="169" formatCode="@"/>
    <numFmt numFmtId="170" formatCode="0"/>
    <numFmt numFmtId="171" formatCode="0\ %"/>
    <numFmt numFmtId="172" formatCode="#,##0.00\ [$€-C0A];[RED]\-#,##0.00\ [$€-C0A]"/>
  </numFmts>
  <fonts count="22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000000"/>
      <name val="Source Sans Pro"/>
      <family val="2"/>
      <charset val="1"/>
    </font>
    <font>
      <b val="true"/>
      <sz val="10"/>
      <color rgb="FF000000"/>
      <name val="Source Sans Pro"/>
      <family val="2"/>
      <charset val="1"/>
    </font>
    <font>
      <b val="true"/>
      <sz val="10"/>
      <color rgb="FFCE181E"/>
      <name val="Source Sans Pro"/>
      <family val="2"/>
      <charset val="1"/>
    </font>
    <font>
      <sz val="10"/>
      <name val="Source Sans Pro"/>
      <family val="2"/>
      <charset val="1"/>
    </font>
    <font>
      <b val="true"/>
      <sz val="10"/>
      <name val="Source Sans Pro"/>
      <family val="2"/>
      <charset val="1"/>
    </font>
    <font>
      <sz val="1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CCCCC"/>
        <bgColor rgb="FFDDDDDD"/>
      </patternFill>
    </fill>
    <fill>
      <patternFill patternType="solid">
        <fgColor rgb="FF83CAFF"/>
        <bgColor rgb="FF9999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8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6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 15" xfId="21"/>
    <cellStyle name="Accent 1 5" xfId="22"/>
    <cellStyle name="Accent 1 6" xfId="23"/>
    <cellStyle name="Accent 13" xfId="24"/>
    <cellStyle name="Accent 14" xfId="25"/>
    <cellStyle name="Accent 2 15" xfId="26"/>
    <cellStyle name="Accent 2 16" xfId="27"/>
    <cellStyle name="Accent 2 6" xfId="28"/>
    <cellStyle name="Accent 2 7" xfId="29"/>
    <cellStyle name="Accent 3 16" xfId="30"/>
    <cellStyle name="Accent 3 17" xfId="31"/>
    <cellStyle name="Accent 3 7" xfId="32"/>
    <cellStyle name="Accent 3 8" xfId="33"/>
    <cellStyle name="Accent 4" xfId="34"/>
    <cellStyle name="Accent 5" xfId="35"/>
    <cellStyle name="Bad 10" xfId="36"/>
    <cellStyle name="Bad 11" xfId="37"/>
    <cellStyle name="Bad 8" xfId="38"/>
    <cellStyle name="Bad 9" xfId="39"/>
    <cellStyle name="Error 10" xfId="40"/>
    <cellStyle name="Error 12" xfId="41"/>
    <cellStyle name="Error 13" xfId="42"/>
    <cellStyle name="Error 9" xfId="43"/>
    <cellStyle name="Footnote 10" xfId="44"/>
    <cellStyle name="Footnote 11" xfId="45"/>
    <cellStyle name="Footnote 5" xfId="46"/>
    <cellStyle name="Footnote 6" xfId="47"/>
    <cellStyle name="Good 11" xfId="48"/>
    <cellStyle name="Good 12" xfId="49"/>
    <cellStyle name="Good 8" xfId="50"/>
    <cellStyle name="Good 9" xfId="51"/>
    <cellStyle name="Heading (user) 13" xfId="52"/>
    <cellStyle name="Heading 1 1" xfId="53"/>
    <cellStyle name="Heading 1 12" xfId="54"/>
    <cellStyle name="Heading 1 14" xfId="55"/>
    <cellStyle name="Heading 1 2" xfId="56"/>
    <cellStyle name="Heading 2 13" xfId="57"/>
    <cellStyle name="Heading 2 15" xfId="58"/>
    <cellStyle name="Heading 2 2" xfId="59"/>
    <cellStyle name="Heading 2 3" xfId="60"/>
    <cellStyle name="Hyperlink 16" xfId="61"/>
    <cellStyle name="Hyperlink 6" xfId="62"/>
    <cellStyle name="Hyperlink 7" xfId="63"/>
    <cellStyle name="Neutral 10" xfId="64"/>
    <cellStyle name="Neutral 9" xfId="65"/>
    <cellStyle name="Note 14" xfId="66"/>
    <cellStyle name="Note 17" xfId="67"/>
    <cellStyle name="Note 4" xfId="68"/>
    <cellStyle name="Note 5" xfId="69"/>
    <cellStyle name="Status 15" xfId="70"/>
    <cellStyle name="Status 18" xfId="71"/>
    <cellStyle name="Status 7" xfId="72"/>
    <cellStyle name="Status 8" xfId="73"/>
    <cellStyle name="Text 16" xfId="74"/>
    <cellStyle name="Text 19" xfId="75"/>
    <cellStyle name="Text 3" xfId="76"/>
    <cellStyle name="Text 4" xfId="77"/>
    <cellStyle name="Warning 11" xfId="78"/>
    <cellStyle name="Warning 12" xfId="79"/>
    <cellStyle name="Warning 17" xfId="80"/>
    <cellStyle name="Warning 20" xfId="81"/>
  </cellStyles>
  <dxfs count="5"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3465A4"/>
    <pageSetUpPr fitToPage="false"/>
  </sheetPr>
  <dimension ref="A1:B25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8" activeCellId="1" sqref="V31:V32 A18"/>
    </sheetView>
  </sheetViews>
  <sheetFormatPr defaultRowHeight="15" zeroHeight="false" outlineLevelRow="0" outlineLevelCol="0"/>
  <cols>
    <col collapsed="false" customWidth="true" hidden="false" outlineLevel="0" max="1" min="1" style="1" width="29.38"/>
    <col collapsed="false" customWidth="true" hidden="false" outlineLevel="0" max="2" min="2" style="2" width="122.75"/>
    <col collapsed="false" customWidth="true" hidden="false" outlineLevel="0" max="1017" min="3" style="3" width="10.5"/>
    <col collapsed="false" customWidth="true" hidden="false" outlineLevel="0" max="1025" min="1018" style="4" width="10.5"/>
  </cols>
  <sheetData>
    <row r="1" customFormat="false" ht="17.1" hidden="false" customHeight="true" outlineLevel="0" collapsed="false">
      <c r="A1" s="5" t="s">
        <v>0</v>
      </c>
      <c r="B1" s="6" t="s">
        <v>1</v>
      </c>
    </row>
    <row r="2" customFormat="false" ht="17.1" hidden="false" customHeight="true" outlineLevel="0" collapsed="false">
      <c r="A2" s="5" t="s">
        <v>2</v>
      </c>
      <c r="B2" s="6" t="s">
        <v>3</v>
      </c>
    </row>
    <row r="3" customFormat="false" ht="17.1" hidden="false" customHeight="true" outlineLevel="0" collapsed="false">
      <c r="A3" s="5" t="s">
        <v>4</v>
      </c>
      <c r="B3" s="6" t="s">
        <v>5</v>
      </c>
    </row>
    <row r="4" customFormat="false" ht="20.1" hidden="false" customHeight="true" outlineLevel="0" collapsed="false">
      <c r="A4" s="5" t="s">
        <v>6</v>
      </c>
      <c r="B4" s="6" t="s">
        <v>7</v>
      </c>
    </row>
    <row r="5" customFormat="false" ht="40.35" hidden="false" customHeight="true" outlineLevel="0" collapsed="false">
      <c r="A5" s="5" t="s">
        <v>8</v>
      </c>
      <c r="B5" s="6" t="s">
        <v>9</v>
      </c>
    </row>
    <row r="6" customFormat="false" ht="21.6" hidden="false" customHeight="true" outlineLevel="0" collapsed="false">
      <c r="A6" s="5" t="s">
        <v>10</v>
      </c>
      <c r="B6" s="6" t="s">
        <v>11</v>
      </c>
    </row>
    <row r="7" customFormat="false" ht="40.35" hidden="false" customHeight="true" outlineLevel="0" collapsed="false">
      <c r="A7" s="5" t="s">
        <v>12</v>
      </c>
      <c r="B7" s="6" t="s">
        <v>13</v>
      </c>
    </row>
    <row r="8" customFormat="false" ht="27.6" hidden="false" customHeight="true" outlineLevel="0" collapsed="false">
      <c r="A8" s="5" t="s">
        <v>14</v>
      </c>
      <c r="B8" s="6" t="s">
        <v>15</v>
      </c>
    </row>
    <row r="9" customFormat="false" ht="17.1" hidden="false" customHeight="true" outlineLevel="0" collapsed="false">
      <c r="A9" s="5" t="s">
        <v>16</v>
      </c>
      <c r="B9" s="6" t="s">
        <v>17</v>
      </c>
    </row>
    <row r="10" customFormat="false" ht="17.1" hidden="false" customHeight="true" outlineLevel="0" collapsed="false">
      <c r="A10" s="5" t="s">
        <v>18</v>
      </c>
      <c r="B10" s="6" t="s">
        <v>19</v>
      </c>
    </row>
    <row r="11" customFormat="false" ht="17.1" hidden="false" customHeight="true" outlineLevel="0" collapsed="false">
      <c r="A11" s="5" t="s">
        <v>20</v>
      </c>
      <c r="B11" s="6" t="s">
        <v>21</v>
      </c>
    </row>
    <row r="12" customFormat="false" ht="17.1" hidden="false" customHeight="true" outlineLevel="0" collapsed="false">
      <c r="A12" s="5" t="s">
        <v>22</v>
      </c>
      <c r="B12" s="6" t="s">
        <v>23</v>
      </c>
    </row>
    <row r="13" customFormat="false" ht="17.1" hidden="false" customHeight="true" outlineLevel="0" collapsed="false">
      <c r="A13" s="5" t="s">
        <v>24</v>
      </c>
      <c r="B13" s="6" t="s">
        <v>25</v>
      </c>
    </row>
    <row r="14" customFormat="false" ht="41.1" hidden="false" customHeight="true" outlineLevel="0" collapsed="false">
      <c r="A14" s="5" t="s">
        <v>26</v>
      </c>
      <c r="B14" s="6" t="s">
        <v>27</v>
      </c>
    </row>
    <row r="15" customFormat="false" ht="19.35" hidden="false" customHeight="true" outlineLevel="0" collapsed="false">
      <c r="A15" s="5" t="s">
        <v>28</v>
      </c>
      <c r="B15" s="6" t="s">
        <v>29</v>
      </c>
    </row>
    <row r="16" customFormat="false" ht="17.1" hidden="false" customHeight="true" outlineLevel="0" collapsed="false">
      <c r="A16" s="5" t="s">
        <v>30</v>
      </c>
      <c r="B16" s="6" t="s">
        <v>31</v>
      </c>
    </row>
    <row r="17" customFormat="false" ht="23.85" hidden="false" customHeight="true" outlineLevel="0" collapsed="false">
      <c r="A17" s="5" t="s">
        <v>32</v>
      </c>
      <c r="B17" s="6" t="s">
        <v>33</v>
      </c>
    </row>
    <row r="18" customFormat="false" ht="34.35" hidden="false" customHeight="true" outlineLevel="0" collapsed="false">
      <c r="A18" s="7" t="s">
        <v>34</v>
      </c>
      <c r="B18" s="7"/>
    </row>
    <row r="19" customFormat="false" ht="17.1" hidden="false" customHeight="true" outlineLevel="0" collapsed="false">
      <c r="A19" s="8" t="s">
        <v>35</v>
      </c>
      <c r="B19" s="8"/>
    </row>
    <row r="20" customFormat="false" ht="50.65" hidden="false" customHeight="true" outlineLevel="0" collapsed="false">
      <c r="A20" s="5" t="s">
        <v>36</v>
      </c>
      <c r="B20" s="6" t="s">
        <v>37</v>
      </c>
    </row>
    <row r="21" customFormat="false" ht="38.85" hidden="false" customHeight="true" outlineLevel="0" collapsed="false">
      <c r="A21" s="5" t="s">
        <v>38</v>
      </c>
      <c r="B21" s="6" t="s">
        <v>39</v>
      </c>
    </row>
    <row r="22" customFormat="false" ht="29.85" hidden="false" customHeight="true" outlineLevel="0" collapsed="false">
      <c r="A22" s="5" t="s">
        <v>40</v>
      </c>
      <c r="B22" s="6" t="s">
        <v>41</v>
      </c>
    </row>
    <row r="23" customFormat="false" ht="26.1" hidden="false" customHeight="true" outlineLevel="0" collapsed="false">
      <c r="A23" s="5" t="s">
        <v>42</v>
      </c>
      <c r="B23" s="9" t="s">
        <v>43</v>
      </c>
    </row>
    <row r="24" customFormat="false" ht="25.35" hidden="false" customHeight="true" outlineLevel="0" collapsed="false">
      <c r="A24" s="5" t="s">
        <v>44</v>
      </c>
      <c r="B24" s="9" t="s">
        <v>45</v>
      </c>
    </row>
    <row r="25" customFormat="false" ht="46.35" hidden="false" customHeight="true" outlineLevel="0" collapsed="false">
      <c r="A25" s="5" t="s">
        <v>46</v>
      </c>
      <c r="B25" s="6" t="s">
        <v>47</v>
      </c>
    </row>
  </sheetData>
  <mergeCells count="2">
    <mergeCell ref="A18:B18"/>
    <mergeCell ref="A19:B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3465A4"/>
    <pageSetUpPr fitToPage="false"/>
  </sheetPr>
  <dimension ref="A1:V27"/>
  <sheetViews>
    <sheetView showFormulas="false" showGridLines="true" showRowColHeaders="true" showZeros="true" rightToLeft="false" tabSelected="true" showOutlineSymbols="true" defaultGridColor="true" view="normal" topLeftCell="A2" colorId="64" zoomScale="65" zoomScaleNormal="65" zoomScalePageLayoutView="100" workbookViewId="0">
      <selection pane="topLeft" activeCell="V32" activeCellId="0" sqref="V31:V32"/>
    </sheetView>
  </sheetViews>
  <sheetFormatPr defaultRowHeight="15" zeroHeight="false" outlineLevelRow="0" outlineLevelCol="0"/>
  <cols>
    <col collapsed="false" customWidth="true" hidden="false" outlineLevel="0" max="1" min="1" style="10" width="12.87"/>
    <col collapsed="false" customWidth="true" hidden="false" outlineLevel="0" max="2" min="2" style="10" width="7.5"/>
    <col collapsed="false" customWidth="true" hidden="false" outlineLevel="0" max="3" min="3" style="10" width="8.62"/>
    <col collapsed="false" customWidth="true" hidden="false" outlineLevel="0" max="4" min="4" style="11" width="13.5"/>
    <col collapsed="false" customWidth="true" hidden="false" outlineLevel="0" max="5" min="5" style="10" width="12.13"/>
    <col collapsed="false" customWidth="true" hidden="false" outlineLevel="0" max="6" min="6" style="12" width="14"/>
    <col collapsed="false" customWidth="true" hidden="false" outlineLevel="0" max="7" min="7" style="13" width="24.52"/>
    <col collapsed="false" customWidth="true" hidden="false" outlineLevel="0" max="8" min="8" style="13" width="23.75"/>
    <col collapsed="false" customWidth="true" hidden="false" outlineLevel="0" max="9" min="9" style="13" width="5.37"/>
    <col collapsed="false" customWidth="true" hidden="false" outlineLevel="0" max="10" min="10" style="14" width="12.87"/>
    <col collapsed="false" customWidth="true" hidden="false" outlineLevel="0" max="11" min="11" style="10" width="11"/>
    <col collapsed="false" customWidth="true" hidden="false" outlineLevel="0" max="18" min="12" style="10" width="9.26"/>
    <col collapsed="false" customWidth="true" hidden="false" outlineLevel="0" max="19" min="19" style="10" width="13.37"/>
    <col collapsed="false" customWidth="true" hidden="false" outlineLevel="0" max="20" min="20" style="12" width="9.5"/>
    <col collapsed="false" customWidth="true" hidden="false" outlineLevel="0" max="21" min="21" style="10" width="10.5"/>
    <col collapsed="false" customWidth="true" hidden="false" outlineLevel="0" max="948" min="22" style="10" width="10.87"/>
    <col collapsed="false" customWidth="true" hidden="false" outlineLevel="0" max="952" min="949" style="4" width="10.87"/>
    <col collapsed="false" customWidth="true" hidden="false" outlineLevel="0" max="1010" min="953" style="4" width="10.5"/>
    <col collapsed="false" customWidth="true" hidden="false" outlineLevel="0" max="1025" min="1011" style="0" width="10.5"/>
  </cols>
  <sheetData>
    <row r="1" customFormat="false" ht="15" hidden="false" customHeight="false" outlineLevel="0" collapsed="false">
      <c r="A1" s="15"/>
      <c r="B1" s="15"/>
      <c r="C1" s="15"/>
      <c r="D1" s="15"/>
      <c r="E1" s="15"/>
      <c r="F1" s="15"/>
      <c r="G1" s="15"/>
      <c r="H1" s="15"/>
      <c r="I1" s="16" t="s">
        <v>48</v>
      </c>
      <c r="J1" s="16"/>
      <c r="K1" s="16"/>
      <c r="L1" s="16"/>
      <c r="M1" s="17"/>
      <c r="N1" s="16" t="s">
        <v>49</v>
      </c>
      <c r="O1" s="16"/>
      <c r="P1" s="16"/>
      <c r="Q1" s="16"/>
      <c r="R1" s="16"/>
      <c r="S1" s="16"/>
      <c r="T1" s="16"/>
      <c r="U1" s="16"/>
    </row>
    <row r="2" customFormat="false" ht="52.9" hidden="false" customHeight="true" outlineLevel="0" collapsed="false">
      <c r="A2" s="16" t="s">
        <v>50</v>
      </c>
      <c r="B2" s="16" t="s">
        <v>2</v>
      </c>
      <c r="C2" s="16" t="s">
        <v>4</v>
      </c>
      <c r="D2" s="15" t="s">
        <v>6</v>
      </c>
      <c r="E2" s="15" t="s">
        <v>51</v>
      </c>
      <c r="F2" s="18" t="s">
        <v>52</v>
      </c>
      <c r="G2" s="15" t="s">
        <v>53</v>
      </c>
      <c r="H2" s="15" t="s">
        <v>14</v>
      </c>
      <c r="I2" s="15" t="s">
        <v>16</v>
      </c>
      <c r="J2" s="19" t="s">
        <v>54</v>
      </c>
      <c r="K2" s="15" t="s">
        <v>55</v>
      </c>
      <c r="L2" s="15" t="s">
        <v>56</v>
      </c>
      <c r="M2" s="15" t="s">
        <v>57</v>
      </c>
      <c r="N2" s="20" t="s">
        <v>58</v>
      </c>
      <c r="O2" s="20" t="s">
        <v>59</v>
      </c>
      <c r="P2" s="20" t="s">
        <v>32</v>
      </c>
      <c r="Q2" s="20" t="s">
        <v>60</v>
      </c>
      <c r="R2" s="21" t="s">
        <v>61</v>
      </c>
      <c r="S2" s="15" t="s">
        <v>62</v>
      </c>
      <c r="T2" s="18" t="s">
        <v>63</v>
      </c>
      <c r="U2" s="15" t="s">
        <v>64</v>
      </c>
      <c r="V2" s="15" t="s">
        <v>65</v>
      </c>
    </row>
    <row r="3" customFormat="false" ht="35.85" hidden="false" customHeight="true" outlineLevel="0" collapsed="false">
      <c r="A3" s="22"/>
      <c r="B3" s="23"/>
      <c r="C3" s="23"/>
      <c r="D3" s="24"/>
      <c r="E3" s="23"/>
      <c r="F3" s="25"/>
      <c r="G3" s="26"/>
      <c r="H3" s="27"/>
      <c r="I3" s="28"/>
      <c r="J3" s="29"/>
      <c r="K3" s="30"/>
      <c r="L3" s="31" t="n">
        <f aca="false">ROUND((J3*K3)*0.15,2)</f>
        <v>0</v>
      </c>
      <c r="M3" s="31"/>
      <c r="N3" s="30"/>
      <c r="O3" s="30"/>
      <c r="P3" s="30" t="n">
        <f aca="false">_xlfn.IFS(D3="PERSONAL",0,D3&lt;&gt;"PERSONAL",N3*Q3)</f>
        <v>0</v>
      </c>
      <c r="Q3" s="32" t="n">
        <v>0</v>
      </c>
      <c r="R3" s="31" t="n">
        <f aca="false">_xlfn.IFS(D3="PERSONAL",ROUND((J3*K3)+L3,2),AND(D3&lt;&gt;"PERSONAL",V3="SI"),N3+P3,AND(D3&lt;&gt;"PERSONAL",V3="NO"),N3)</f>
        <v>0</v>
      </c>
      <c r="S3" s="31"/>
      <c r="T3" s="25"/>
      <c r="U3" s="33"/>
      <c r="V3" s="34" t="s">
        <v>66</v>
      </c>
    </row>
    <row r="4" customFormat="false" ht="23.25" hidden="false" customHeight="true" outlineLevel="0" collapsed="false">
      <c r="A4" s="35"/>
      <c r="B4" s="23"/>
      <c r="C4" s="23"/>
      <c r="D4" s="24"/>
      <c r="E4" s="23"/>
      <c r="F4" s="25"/>
      <c r="G4" s="26"/>
      <c r="H4" s="27"/>
      <c r="I4" s="28"/>
      <c r="J4" s="29"/>
      <c r="K4" s="30"/>
      <c r="L4" s="31" t="n">
        <f aca="false">ROUND((J4*K4)*0.15,2)</f>
        <v>0</v>
      </c>
      <c r="M4" s="31"/>
      <c r="N4" s="30"/>
      <c r="O4" s="30"/>
      <c r="P4" s="30" t="n">
        <f aca="false">_xlfn.IFS(D4="PERSONAL",0,D4&lt;&gt;"PERSONAL",N4*Q4)</f>
        <v>0</v>
      </c>
      <c r="Q4" s="32" t="n">
        <v>0</v>
      </c>
      <c r="R4" s="31" t="n">
        <f aca="false">_xlfn.IFS(D4="PERSONAL",ROUND((J4*K4)+L4,2),AND(D4&lt;&gt;"PERSONAL",V4="SI"),N4+P4,AND(D4&lt;&gt;"PERSONAL",V4="NO"),N4)</f>
        <v>0</v>
      </c>
      <c r="S4" s="31"/>
      <c r="T4" s="25"/>
      <c r="U4" s="33"/>
      <c r="V4" s="34" t="s">
        <v>66</v>
      </c>
    </row>
    <row r="5" customFormat="false" ht="23.25" hidden="false" customHeight="true" outlineLevel="0" collapsed="false">
      <c r="A5" s="35"/>
      <c r="B5" s="23"/>
      <c r="C5" s="23"/>
      <c r="D5" s="24"/>
      <c r="E5" s="23"/>
      <c r="F5" s="25"/>
      <c r="G5" s="26"/>
      <c r="H5" s="27"/>
      <c r="I5" s="28"/>
      <c r="J5" s="29"/>
      <c r="K5" s="30"/>
      <c r="L5" s="31" t="n">
        <f aca="false">ROUND((J5*K5)*0.15,2)</f>
        <v>0</v>
      </c>
      <c r="M5" s="31"/>
      <c r="N5" s="30"/>
      <c r="O5" s="30"/>
      <c r="P5" s="30" t="n">
        <f aca="false">_xlfn.IFS(D5="PERSONAL",0,D5&lt;&gt;"PERSONAL",N5*Q5)</f>
        <v>0</v>
      </c>
      <c r="Q5" s="32" t="n">
        <v>0</v>
      </c>
      <c r="R5" s="31" t="n">
        <f aca="false">_xlfn.IFS(D5="PERSONAL",ROUND((J5*K5)+L5,2),AND(D5&lt;&gt;"PERSONAL",V5="SI"),N5+P5,AND(D5&lt;&gt;"PERSONAL",V5="NO"),N5)</f>
        <v>0</v>
      </c>
      <c r="S5" s="31"/>
      <c r="T5" s="25"/>
      <c r="U5" s="33"/>
      <c r="V5" s="34" t="s">
        <v>66</v>
      </c>
    </row>
    <row r="6" customFormat="false" ht="23.25" hidden="false" customHeight="true" outlineLevel="0" collapsed="false">
      <c r="A6" s="35"/>
      <c r="B6" s="23"/>
      <c r="C6" s="23"/>
      <c r="D6" s="24"/>
      <c r="E6" s="23"/>
      <c r="F6" s="25"/>
      <c r="G6" s="26"/>
      <c r="H6" s="27"/>
      <c r="I6" s="28"/>
      <c r="J6" s="29"/>
      <c r="K6" s="30"/>
      <c r="L6" s="31" t="n">
        <f aca="false">ROUND((J6*K6)*0.15,2)</f>
        <v>0</v>
      </c>
      <c r="M6" s="31"/>
      <c r="N6" s="30"/>
      <c r="O6" s="30"/>
      <c r="P6" s="30" t="n">
        <f aca="false">_xlfn.IFS(D6="PERSONAL",0,D6&lt;&gt;"PERSONAL",N6*Q6)</f>
        <v>0</v>
      </c>
      <c r="Q6" s="32" t="n">
        <v>0</v>
      </c>
      <c r="R6" s="31" t="n">
        <f aca="false">_xlfn.IFS(D6="PERSONAL",ROUND((J6*K6)+L6,2),AND(D6&lt;&gt;"PERSONAL",V6="SI"),N6+P6,AND(D6&lt;&gt;"PERSONAL",V6="NO"),N6)</f>
        <v>0</v>
      </c>
      <c r="S6" s="31"/>
      <c r="T6" s="25"/>
      <c r="U6" s="33"/>
      <c r="V6" s="34" t="s">
        <v>66</v>
      </c>
    </row>
    <row r="7" customFormat="false" ht="23.25" hidden="false" customHeight="true" outlineLevel="0" collapsed="false">
      <c r="A7" s="35"/>
      <c r="B7" s="23"/>
      <c r="C7" s="23"/>
      <c r="D7" s="24"/>
      <c r="E7" s="23"/>
      <c r="F7" s="25"/>
      <c r="G7" s="26"/>
      <c r="H7" s="36"/>
      <c r="I7" s="37"/>
      <c r="J7" s="38"/>
      <c r="K7" s="39"/>
      <c r="L7" s="31" t="n">
        <f aca="false">(J7*K7)*0.15</f>
        <v>0</v>
      </c>
      <c r="M7" s="31"/>
      <c r="N7" s="30"/>
      <c r="O7" s="30"/>
      <c r="P7" s="30" t="n">
        <f aca="false">_xlfn.IFS(D7="PERSONAL",0,D7&lt;&gt;"PERSONAL",N7*Q7)</f>
        <v>0</v>
      </c>
      <c r="Q7" s="32" t="n">
        <v>0</v>
      </c>
      <c r="R7" s="31" t="n">
        <f aca="false">_xlfn.IFS(D7="PERSONAL",ROUND((J7*K7)+L7,2),AND(D7&lt;&gt;"PERSONAL",V7="SI"),N7+P7,AND(D7&lt;&gt;"PERSONAL",V7="NO"),N7)</f>
        <v>0</v>
      </c>
      <c r="S7" s="31"/>
      <c r="T7" s="25"/>
      <c r="U7" s="33"/>
      <c r="V7" s="34" t="s">
        <v>66</v>
      </c>
    </row>
    <row r="8" customFormat="false" ht="20.85" hidden="false" customHeight="true" outlineLevel="0" collapsed="false">
      <c r="A8" s="35"/>
      <c r="B8" s="23"/>
      <c r="C8" s="23"/>
      <c r="D8" s="24"/>
      <c r="E8" s="23"/>
      <c r="F8" s="25"/>
      <c r="G8" s="26"/>
      <c r="H8" s="26"/>
      <c r="I8" s="40"/>
      <c r="J8" s="29"/>
      <c r="K8" s="30"/>
      <c r="L8" s="31" t="n">
        <f aca="false">(J8*K8)*0.15</f>
        <v>0</v>
      </c>
      <c r="M8" s="30"/>
      <c r="N8" s="30"/>
      <c r="O8" s="30"/>
      <c r="P8" s="30" t="n">
        <f aca="false">_xlfn.IFS(D8="PERSONAL",0,D8&lt;&gt;"PERSONAL",N8*Q8)</f>
        <v>0</v>
      </c>
      <c r="Q8" s="32" t="n">
        <v>0</v>
      </c>
      <c r="R8" s="31" t="n">
        <f aca="false">_xlfn.IFS(D8="PERSONAL",ROUND((J8*K8)+L8,2),AND(D8&lt;&gt;"PERSONAL",V8="SI"),N8+P8,AND(D8&lt;&gt;"PERSONAL",V8="NO"),N8)</f>
        <v>0</v>
      </c>
      <c r="S8" s="31"/>
      <c r="T8" s="25"/>
      <c r="U8" s="33"/>
      <c r="V8" s="34" t="s">
        <v>66</v>
      </c>
    </row>
    <row r="9" customFormat="false" ht="16.35" hidden="false" customHeight="true" outlineLevel="0" collapsed="false">
      <c r="A9" s="35"/>
      <c r="B9" s="23"/>
      <c r="C9" s="23"/>
      <c r="D9" s="24"/>
      <c r="E9" s="23"/>
      <c r="F9" s="25"/>
      <c r="G9" s="26"/>
      <c r="H9" s="26"/>
      <c r="I9" s="40"/>
      <c r="J9" s="29"/>
      <c r="K9" s="30"/>
      <c r="L9" s="31" t="n">
        <f aca="false">(J9*K9)*0.15</f>
        <v>0</v>
      </c>
      <c r="M9" s="30"/>
      <c r="N9" s="30"/>
      <c r="O9" s="30"/>
      <c r="P9" s="30" t="n">
        <f aca="false">_xlfn.IFS(D9="PERSONAL",0,D9&lt;&gt;"PERSONAL",N9*Q9)</f>
        <v>0</v>
      </c>
      <c r="Q9" s="32" t="n">
        <v>0</v>
      </c>
      <c r="R9" s="31" t="n">
        <f aca="false">_xlfn.IFS(D9="PERSONAL",ROUND((J9*K9)+L9,2),AND(D9&lt;&gt;"PERSONAL",V9="SI"),N9+P9,AND(D9&lt;&gt;"PERSONAL",V9="NO"),N9)</f>
        <v>0</v>
      </c>
      <c r="S9" s="31"/>
      <c r="T9" s="25"/>
      <c r="U9" s="33"/>
      <c r="V9" s="34" t="s">
        <v>66</v>
      </c>
    </row>
    <row r="10" customFormat="false" ht="18.6" hidden="false" customHeight="true" outlineLevel="0" collapsed="false">
      <c r="A10" s="35"/>
      <c r="B10" s="23"/>
      <c r="C10" s="23"/>
      <c r="D10" s="24"/>
      <c r="E10" s="23"/>
      <c r="F10" s="25"/>
      <c r="G10" s="41"/>
      <c r="H10" s="41"/>
      <c r="I10" s="42"/>
      <c r="J10" s="29"/>
      <c r="K10" s="30"/>
      <c r="L10" s="31" t="n">
        <f aca="false">(J10*K10)*0.15</f>
        <v>0</v>
      </c>
      <c r="M10" s="30"/>
      <c r="N10" s="30"/>
      <c r="O10" s="30"/>
      <c r="P10" s="30" t="n">
        <f aca="false">_xlfn.IFS(D10="PERSONAL",0,D10&lt;&gt;"PERSONAL",N10*Q10)</f>
        <v>0</v>
      </c>
      <c r="Q10" s="32" t="n">
        <v>0</v>
      </c>
      <c r="R10" s="31" t="n">
        <f aca="false">_xlfn.IFS(D10="PERSONAL",ROUND((J10*K10)+L10,2),AND(D10&lt;&gt;"PERSONAL",V10="SI"),N10+P10,AND(D10&lt;&gt;"PERSONAL",V10="NO"),N10)</f>
        <v>0</v>
      </c>
      <c r="S10" s="31"/>
      <c r="T10" s="25"/>
      <c r="U10" s="33"/>
      <c r="V10" s="34" t="s">
        <v>66</v>
      </c>
    </row>
    <row r="11" customFormat="false" ht="18.6" hidden="false" customHeight="true" outlineLevel="0" collapsed="false">
      <c r="A11" s="35"/>
      <c r="B11" s="23"/>
      <c r="C11" s="23"/>
      <c r="D11" s="24"/>
      <c r="E11" s="23"/>
      <c r="F11" s="25"/>
      <c r="G11" s="26"/>
      <c r="H11" s="26"/>
      <c r="I11" s="40"/>
      <c r="J11" s="29"/>
      <c r="K11" s="30"/>
      <c r="L11" s="31" t="n">
        <f aca="false">(J11*K11)*0.15</f>
        <v>0</v>
      </c>
      <c r="M11" s="30"/>
      <c r="N11" s="30"/>
      <c r="O11" s="30"/>
      <c r="P11" s="30" t="n">
        <f aca="false">_xlfn.IFS(D11="PERSONAL",0,D11&lt;&gt;"PERSONAL",N11*Q11)</f>
        <v>0</v>
      </c>
      <c r="Q11" s="32" t="n">
        <v>0</v>
      </c>
      <c r="R11" s="31" t="n">
        <f aca="false">_xlfn.IFS(D11="PERSONAL",ROUND((J11*K11)+L11,2),AND(D11&lt;&gt;"PERSONAL",V11="SI"),N11+P11,AND(D11&lt;&gt;"PERSONAL",V11="NO"),N11)</f>
        <v>0</v>
      </c>
      <c r="S11" s="31"/>
      <c r="T11" s="25"/>
      <c r="U11" s="23"/>
      <c r="V11" s="34" t="s">
        <v>66</v>
      </c>
    </row>
    <row r="12" customFormat="false" ht="17.85" hidden="false" customHeight="true" outlineLevel="0" collapsed="false">
      <c r="C12" s="43"/>
    </row>
    <row r="13" customFormat="false" ht="18" hidden="false" customHeight="true" outlineLevel="0" collapsed="false">
      <c r="C13" s="43"/>
    </row>
    <row r="14" customFormat="false" ht="15" hidden="false" customHeight="false" outlineLevel="0" collapsed="false">
      <c r="C14" s="43"/>
    </row>
    <row r="15" customFormat="false" ht="15" hidden="false" customHeight="false" outlineLevel="0" collapsed="false">
      <c r="C15" s="43"/>
    </row>
    <row r="16" customFormat="false" ht="15" hidden="false" customHeight="false" outlineLevel="0" collapsed="false">
      <c r="C16" s="43"/>
    </row>
    <row r="17" customFormat="false" ht="15" hidden="false" customHeight="false" outlineLevel="0" collapsed="false">
      <c r="C17" s="43"/>
    </row>
    <row r="18" customFormat="false" ht="15" hidden="false" customHeight="false" outlineLevel="0" collapsed="false">
      <c r="C18" s="43"/>
    </row>
    <row r="19" customFormat="false" ht="15" hidden="false" customHeight="false" outlineLevel="0" collapsed="false">
      <c r="C19" s="43"/>
    </row>
    <row r="20" customFormat="false" ht="15" hidden="false" customHeight="false" outlineLevel="0" collapsed="false">
      <c r="C20" s="43"/>
    </row>
    <row r="21" customFormat="false" ht="15" hidden="false" customHeight="false" outlineLevel="0" collapsed="false">
      <c r="C21" s="43"/>
    </row>
    <row r="22" customFormat="false" ht="15" hidden="false" customHeight="false" outlineLevel="0" collapsed="false">
      <c r="C22" s="43"/>
    </row>
    <row r="23" customFormat="false" ht="15" hidden="false" customHeight="false" outlineLevel="0" collapsed="false">
      <c r="C23" s="43"/>
    </row>
    <row r="24" customFormat="false" ht="15" hidden="false" customHeight="false" outlineLevel="0" collapsed="false">
      <c r="C24" s="43"/>
    </row>
    <row r="25" customFormat="false" ht="15" hidden="false" customHeight="false" outlineLevel="0" collapsed="false">
      <c r="C25" s="43"/>
    </row>
    <row r="26" customFormat="false" ht="15" hidden="false" customHeight="false" outlineLevel="0" collapsed="false">
      <c r="C26" s="43"/>
    </row>
    <row r="27" customFormat="false" ht="15" hidden="false" customHeight="false" outlineLevel="0" collapsed="false">
      <c r="C27" s="43"/>
    </row>
  </sheetData>
  <mergeCells count="3">
    <mergeCell ref="A1:H1"/>
    <mergeCell ref="I1:L1"/>
    <mergeCell ref="N1:U1"/>
  </mergeCells>
  <conditionalFormatting sqref="Q3">
    <cfRule type="expression" priority="2" aboveAverage="0" equalAverage="0" bottom="0" percent="0" rank="0" text="" dxfId="0">
      <formula>OR(xec3="PE",xec3="PC")</formula>
    </cfRule>
  </conditionalFormatting>
  <conditionalFormatting sqref="Q4:Q11">
    <cfRule type="expression" priority="3" aboveAverage="0" equalAverage="0" bottom="0" percent="0" rank="0" text="" dxfId="1">
      <formula>OR(xec4="PE",xec4="PC")</formula>
    </cfRule>
  </conditionalFormatting>
  <conditionalFormatting sqref="N3:N11">
    <cfRule type="expression" priority="4" aboveAverage="0" equalAverage="0" bottom="0" percent="0" rank="0" text="" dxfId="2">
      <formula>D3="PERSONAL"</formula>
    </cfRule>
  </conditionalFormatting>
  <conditionalFormatting sqref="O3:O11">
    <cfRule type="expression" priority="5" aboveAverage="0" equalAverage="0" bottom="0" percent="0" rank="0" text="" dxfId="3">
      <formula>D3="PERSONAL"</formula>
    </cfRule>
  </conditionalFormatting>
  <conditionalFormatting sqref="P3:P11">
    <cfRule type="expression" priority="6" aboveAverage="0" equalAverage="0" bottom="0" percent="0" rank="0" text="" dxfId="4">
      <formula>D3="PERSONAL"</formula>
    </cfRule>
  </conditionalFormatting>
  <dataValidations count="6">
    <dataValidation allowBlank="true" operator="equal" showDropDown="false" showErrorMessage="true" showInputMessage="false" sqref="C12:C27" type="list">
      <formula1>"ANTICIPO,PAGO FINAL"</formula1>
      <formula2>0</formula2>
    </dataValidation>
    <dataValidation allowBlank="false" operator="equal" showDropDown="false" showErrorMessage="true" showInputMessage="false" sqref="S3:S45" type="list">
      <formula1>"TRANSFERENCIA,TARJETA"</formula1>
      <formula2>0</formula2>
    </dataValidation>
    <dataValidation allowBlank="false" operator="equal" showDropDown="false" showErrorMessage="true" showInputMessage="false" sqref="D3:D11" type="list">
      <formula1>"PREPARATORIOS,PERSONAL,ASESORÍA,CI-SUMINISTROS,CI-MATERIAL,CI-TRANSPORTE,CI-EDIFICIOS,CI-SEGUROS,AVALES"</formula1>
      <formula2>0</formula2>
    </dataValidation>
    <dataValidation allowBlank="true" operator="between" showDropDown="false" showErrorMessage="true" showInputMessage="true" sqref="Q3:Q11" type="list">
      <formula1>"21%,10%,5%,4%,0%"</formula1>
      <formula2>0</formula2>
    </dataValidation>
    <dataValidation allowBlank="false" operator="equal" showDropDown="false" showErrorMessage="true" showInputMessage="false" sqref="V3:V11" type="list">
      <formula1>"SI,NO"</formula1>
      <formula2>0</formula2>
    </dataValidation>
    <dataValidation allowBlank="true" operator="between" showDropDown="false" showErrorMessage="true" showInputMessage="true" sqref="B3:B11" type="list">
      <formula1>"OPP-84,OPP-85,OPP-93,OPP-94"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2199</TotalTime>
  <Application>LibreOffice/6.1.5.2$Windows_x86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>Joaquín Ortiz</dc:creator>
  <dc:description/>
  <dc:language>es-ES</dc:language>
  <cp:lastModifiedBy/>
  <cp:lastPrinted>2022-04-18T10:18:10Z</cp:lastPrinted>
  <dcterms:modified xsi:type="dcterms:W3CDTF">2025-04-30T12:10:44Z</dcterms:modified>
  <cp:revision>96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